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426"/>
  <workbookPr filterPrivacy="1" defaultThemeVersion="166925"/>
  <xr:revisionPtr revIDLastSave="6376" documentId="8_{4B9F5A91-524F-420B-AEB1-2F5D91FAA582}" xr6:coauthVersionLast="47" xr6:coauthVersionMax="47" xr10:uidLastSave="{411B9848-4E6E-4578-AE7D-6A01F361B351}"/>
  <bookViews>
    <workbookView xWindow="0" yWindow="0" windowWidth="23040" windowHeight="18600" tabRatio="676" firstSheet="1" activeTab="8" xr2:uid="{45D822DF-5C0A-499D-8CAF-45903AD0C7F6}"/>
  </bookViews>
  <sheets>
    <sheet name="Cover Sheet Tables 1-12" sheetId="2" r:id="rId1"/>
    <sheet name="Table 1" sheetId="38" r:id="rId2"/>
    <sheet name="Table 2" sheetId="44"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45" r:id="rId11"/>
    <sheet name="Table 11" sheetId="43" r:id="rId12"/>
    <sheet name="Table 12" sheetId="37" r:id="rId13"/>
    <sheet name="Table 13" sheetId="39" r:id="rId14"/>
    <sheet name="Table 14" sheetId="40" r:id="rId15"/>
    <sheet name="Table 15" sheetId="41" r:id="rId16"/>
  </sheets>
  <definedNames>
    <definedName name="_xlnm._FilterDatabase" localSheetId="10" hidden="1">'Table 10'!$C$4:$AB$53</definedName>
    <definedName name="_xlnm._FilterDatabase" localSheetId="11" hidden="1">'Table 11'!$B$9:$AP$9</definedName>
    <definedName name="_xlnm._FilterDatabase" localSheetId="13" hidden="1">'Table 13'!$D$9:$O$1000</definedName>
    <definedName name="_xlnm._FilterDatabase" localSheetId="2" hidden="1">'Table 2'!$A$9:$AO$813</definedName>
    <definedName name="_xlnm._FilterDatabase" localSheetId="3" hidden="1">'Table 3'!$A$9:$AE$9</definedName>
    <definedName name="_xlnm._FilterDatabase" localSheetId="5" hidden="1">'Table 5'!$A$9:$AD$465</definedName>
    <definedName name="_xlnm._FilterDatabase" localSheetId="6" hidden="1">'Table 6'!$C$9:$AD$231</definedName>
    <definedName name="_xlnm._FilterDatabase" localSheetId="7" hidden="1">'Table 7'!$C$9:$AD$189</definedName>
    <definedName name="_xlnm._FilterDatabase" localSheetId="8" hidden="1">'Table 8'!$C$9:$AD$117</definedName>
    <definedName name="_xlnm._FilterDatabase" localSheetId="9" hidden="1">'Table 9'!$C$9:$AD$81</definedName>
    <definedName name="_Hlk84766338" localSheetId="11">'Table 11'!$D$72</definedName>
    <definedName name="_Hlk84766338">#REF!</definedName>
    <definedName name="_msoanchor_1" localSheetId="11">'Table 11'!$D$20</definedName>
    <definedName name="_msoanchor_1">#REF!</definedName>
    <definedName name="_msoanchor_2" localSheetId="11">'Table 11'!$D$54</definedName>
    <definedName name="_msoanchor_2">#REF!</definedName>
    <definedName name="OLE_LINK465" localSheetId="11">'Table 11'!$D$55</definedName>
    <definedName name="OLE_LINK465">#REF!</definedName>
    <definedName name="OLE_LINK486" localSheetId="11">'Table 11'!$D$45</definedName>
    <definedName name="OLE_LINK486">#REF!</definedName>
    <definedName name="_xlnm.Print_Area" localSheetId="11">'Table 11'!$A$1:$AG$93</definedName>
    <definedName name="_xlnm.Print_Area" localSheetId="5">'Table 5'!$A$1:$AC$118</definedName>
    <definedName name="_xlnm.Print_Area" localSheetId="6">'Table 6'!$A$1:$AC$166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5" l="1"/>
  <c r="X118" i="44"/>
  <c r="X119" i="44"/>
  <c r="X11" i="44"/>
  <c r="X12" i="44"/>
  <c r="X13" i="44"/>
  <c r="X14" i="44"/>
  <c r="X15" i="44"/>
  <c r="X16" i="44"/>
  <c r="X17" i="44"/>
  <c r="X18" i="44"/>
  <c r="X19" i="44"/>
  <c r="X20" i="44"/>
  <c r="X21" i="44"/>
  <c r="X10" i="44"/>
  <c r="D4" i="45"/>
  <c r="D3" i="44"/>
  <c r="Y10" i="29"/>
  <c r="M117" i="17"/>
  <c r="M83" i="17"/>
  <c r="M84" i="17"/>
  <c r="M85" i="17"/>
  <c r="M86" i="17"/>
  <c r="M87" i="17"/>
  <c r="M88" i="17"/>
  <c r="M89" i="17"/>
  <c r="M90" i="17"/>
  <c r="M91" i="17"/>
  <c r="M92" i="17"/>
  <c r="M93" i="17"/>
  <c r="M94" i="17"/>
  <c r="M95" i="17"/>
  <c r="M96" i="17"/>
  <c r="M97" i="17"/>
  <c r="M98" i="17"/>
  <c r="M99" i="17"/>
  <c r="M100" i="17"/>
  <c r="M101" i="17"/>
  <c r="M102" i="17"/>
  <c r="M103" i="17"/>
  <c r="M104" i="17"/>
  <c r="M105" i="17"/>
  <c r="M106" i="17"/>
  <c r="M107" i="17"/>
  <c r="M108" i="17"/>
  <c r="M109" i="17"/>
  <c r="M110" i="17"/>
  <c r="M111" i="17"/>
  <c r="M112" i="17"/>
  <c r="M113" i="17"/>
  <c r="M114" i="17"/>
  <c r="M115" i="17"/>
  <c r="M116" i="17"/>
  <c r="M82" i="17"/>
  <c r="M31" i="17"/>
  <c r="M32" i="17"/>
  <c r="M33" i="17"/>
  <c r="M34" i="17"/>
  <c r="M35" i="17"/>
  <c r="M36" i="17"/>
  <c r="M37" i="17"/>
  <c r="M38" i="17"/>
  <c r="M39" i="17"/>
  <c r="M40" i="17"/>
  <c r="M41" i="17"/>
  <c r="M42" i="17"/>
  <c r="M43" i="17"/>
  <c r="M44" i="17"/>
  <c r="M45" i="17"/>
  <c r="M46" i="17"/>
  <c r="M47" i="17"/>
  <c r="M48" i="17"/>
  <c r="M49" i="17"/>
  <c r="M50" i="17"/>
  <c r="M51" i="17"/>
  <c r="M52" i="17"/>
  <c r="M53" i="17"/>
  <c r="M54" i="17"/>
  <c r="M55" i="17"/>
  <c r="M56" i="17"/>
  <c r="M57" i="17"/>
  <c r="M58" i="17"/>
  <c r="M59" i="17"/>
  <c r="M60" i="17"/>
  <c r="M61" i="17"/>
  <c r="M62" i="17"/>
  <c r="M63" i="17"/>
  <c r="M64" i="17"/>
  <c r="M65" i="17"/>
  <c r="M66" i="17"/>
  <c r="M67" i="17"/>
  <c r="M68" i="17"/>
  <c r="M69" i="17"/>
  <c r="M70" i="17"/>
  <c r="M71" i="17"/>
  <c r="M72" i="17"/>
  <c r="M73" i="17"/>
  <c r="M74" i="17"/>
  <c r="M75" i="17"/>
  <c r="M76" i="17"/>
  <c r="M77" i="17"/>
  <c r="M78" i="17"/>
  <c r="M79" i="17"/>
  <c r="M80" i="17"/>
  <c r="M81" i="17"/>
  <c r="M26" i="17"/>
  <c r="M27" i="17"/>
  <c r="M28" i="17"/>
  <c r="M29" i="17"/>
  <c r="M30" i="17"/>
  <c r="M11" i="17"/>
  <c r="M12" i="17"/>
  <c r="M13" i="17"/>
  <c r="M14" i="17"/>
  <c r="M15" i="17"/>
  <c r="M16" i="17"/>
  <c r="M17" i="17"/>
  <c r="M18" i="17"/>
  <c r="M19" i="17"/>
  <c r="M20" i="17"/>
  <c r="M21" i="17"/>
  <c r="M22" i="17"/>
  <c r="M23" i="17"/>
  <c r="M24" i="17"/>
  <c r="M25" i="17"/>
  <c r="M10" i="17"/>
  <c r="L10" i="17"/>
  <c r="Y23" i="29"/>
  <c r="Y18" i="29"/>
  <c r="Y29" i="29"/>
  <c r="AB40" i="5"/>
  <c r="AA40" i="5"/>
  <c r="Z40" i="5"/>
  <c r="AB39" i="5"/>
  <c r="AA39" i="5"/>
  <c r="Z39" i="5"/>
  <c r="AB38" i="5"/>
  <c r="AA38" i="5"/>
  <c r="Z38" i="5"/>
  <c r="AB37" i="5"/>
  <c r="AA37" i="5"/>
  <c r="Z37" i="5"/>
  <c r="AB36" i="5"/>
  <c r="AA36" i="5"/>
  <c r="Z36" i="5"/>
  <c r="AB35" i="5"/>
  <c r="AA35" i="5"/>
  <c r="Z35" i="5"/>
  <c r="M40" i="5"/>
  <c r="L40" i="5"/>
  <c r="K40" i="5"/>
  <c r="J40" i="5"/>
  <c r="M39" i="5"/>
  <c r="L39" i="5"/>
  <c r="K39" i="5"/>
  <c r="J39" i="5"/>
  <c r="M38" i="5"/>
  <c r="L38" i="5"/>
  <c r="K38" i="5"/>
  <c r="J38" i="5"/>
  <c r="M37" i="5"/>
  <c r="L37" i="5"/>
  <c r="K37" i="5"/>
  <c r="J37" i="5"/>
  <c r="M36" i="5"/>
  <c r="L36" i="5"/>
  <c r="K36" i="5"/>
  <c r="J36" i="5"/>
  <c r="M35" i="5"/>
  <c r="L35" i="5"/>
  <c r="K35" i="5"/>
  <c r="J35" i="5"/>
  <c r="Y19" i="29"/>
  <c r="Z19" i="29" s="1"/>
  <c r="AA19" i="29" s="1"/>
  <c r="Y12" i="29"/>
  <c r="Z12" i="29" s="1"/>
  <c r="AA12" i="29" s="1"/>
  <c r="Y11" i="29"/>
  <c r="Z11" i="29" s="1"/>
  <c r="AA11" i="29" s="1"/>
  <c r="Z10" i="29"/>
  <c r="AA10" i="29" s="1"/>
  <c r="L11" i="17"/>
  <c r="L117" i="17"/>
  <c r="L116" i="17"/>
  <c r="L115" i="17"/>
  <c r="L114" i="17"/>
  <c r="L113" i="17"/>
  <c r="L112" i="17"/>
  <c r="L111" i="17"/>
  <c r="L110" i="17"/>
  <c r="L109" i="17"/>
  <c r="L108" i="17"/>
  <c r="L107" i="17"/>
  <c r="L106" i="17"/>
  <c r="L105" i="17"/>
  <c r="L104" i="17"/>
  <c r="L103" i="17"/>
  <c r="L102" i="17"/>
  <c r="L101" i="17"/>
  <c r="L100" i="17"/>
  <c r="L99" i="17"/>
  <c r="L98" i="17"/>
  <c r="L97" i="17"/>
  <c r="L96" i="17"/>
  <c r="L95" i="17"/>
  <c r="L94" i="17"/>
  <c r="L93" i="17"/>
  <c r="L92" i="17"/>
  <c r="L91" i="17"/>
  <c r="L90" i="17"/>
  <c r="L89" i="17"/>
  <c r="L88" i="17"/>
  <c r="L87" i="17"/>
  <c r="L86" i="17"/>
  <c r="L85" i="17"/>
  <c r="L84" i="17"/>
  <c r="L83" i="17"/>
  <c r="L82" i="17"/>
  <c r="L81" i="17"/>
  <c r="L80" i="17"/>
  <c r="L79" i="17"/>
  <c r="L78" i="17"/>
  <c r="L77" i="17"/>
  <c r="L76" i="17"/>
  <c r="L75" i="17"/>
  <c r="L74" i="17"/>
  <c r="L73" i="17"/>
  <c r="L72" i="17"/>
  <c r="L71" i="17"/>
  <c r="L70" i="17"/>
  <c r="L69" i="17"/>
  <c r="L68" i="17"/>
  <c r="L67" i="17"/>
  <c r="L66" i="17"/>
  <c r="L65" i="17"/>
  <c r="L64" i="17"/>
  <c r="L63" i="17"/>
  <c r="L62" i="17"/>
  <c r="L61" i="17"/>
  <c r="L60" i="17"/>
  <c r="L59" i="17"/>
  <c r="L58" i="17"/>
  <c r="L57" i="17"/>
  <c r="L56" i="17"/>
  <c r="L55" i="17"/>
  <c r="L54" i="17"/>
  <c r="L53" i="17"/>
  <c r="L52" i="17"/>
  <c r="L51" i="17"/>
  <c r="L50" i="17"/>
  <c r="L49" i="17"/>
  <c r="L48" i="17"/>
  <c r="L47" i="17"/>
  <c r="L46" i="17"/>
  <c r="L45" i="17"/>
  <c r="L44" i="17"/>
  <c r="L43" i="17"/>
  <c r="L42" i="17"/>
  <c r="L41" i="17"/>
  <c r="L40" i="17"/>
  <c r="L39" i="17"/>
  <c r="L38" i="17"/>
  <c r="L37" i="17"/>
  <c r="L36" i="17"/>
  <c r="L35" i="17"/>
  <c r="L34" i="17"/>
  <c r="L33" i="17"/>
  <c r="L32" i="17"/>
  <c r="L31" i="17"/>
  <c r="L30" i="17"/>
  <c r="L29" i="17"/>
  <c r="L28" i="17"/>
  <c r="L27" i="17"/>
  <c r="L26" i="17"/>
  <c r="L25" i="17"/>
  <c r="L24" i="17"/>
  <c r="L23" i="17"/>
  <c r="L22" i="17"/>
  <c r="L21" i="17"/>
  <c r="L20" i="17"/>
  <c r="L19" i="17"/>
  <c r="L18" i="17"/>
  <c r="L17" i="17"/>
  <c r="L16" i="17"/>
  <c r="L15" i="17"/>
  <c r="L14" i="17"/>
  <c r="L13" i="17"/>
  <c r="L12" i="17"/>
  <c r="Y47" i="29"/>
  <c r="Z47" i="29" s="1"/>
  <c r="AA47" i="29" s="1"/>
  <c r="Y48" i="29"/>
  <c r="Z48" i="29" s="1"/>
  <c r="AA48" i="29" s="1"/>
  <c r="Y49" i="29"/>
  <c r="Z49" i="29"/>
  <c r="AA49" i="29" s="1"/>
  <c r="Y50" i="29"/>
  <c r="Z50" i="29" s="1"/>
  <c r="AA50" i="29" s="1"/>
  <c r="Y51" i="29"/>
  <c r="Z51" i="29" s="1"/>
  <c r="AA51" i="29" s="1"/>
  <c r="Y52" i="29"/>
  <c r="Z52" i="29" s="1"/>
  <c r="AA52" i="29" s="1"/>
  <c r="Y53" i="29"/>
  <c r="Z53" i="29" s="1"/>
  <c r="AA53" i="29" s="1"/>
  <c r="Y54" i="29"/>
  <c r="Z54" i="29" s="1"/>
  <c r="AA54" i="29" s="1"/>
  <c r="Y55" i="29"/>
  <c r="Z55" i="29" s="1"/>
  <c r="AA55" i="29" s="1"/>
  <c r="Y56" i="29"/>
  <c r="Z56" i="29" s="1"/>
  <c r="AA56" i="29" s="1"/>
  <c r="Y57" i="29"/>
  <c r="Z57" i="29"/>
  <c r="AA57" i="29" s="1"/>
  <c r="Y58" i="29"/>
  <c r="Z58" i="29" s="1"/>
  <c r="AA58" i="29" s="1"/>
  <c r="Y59" i="29"/>
  <c r="Z59" i="29"/>
  <c r="AA59" i="29" s="1"/>
  <c r="Y60" i="29"/>
  <c r="Z60" i="29"/>
  <c r="AA60" i="29"/>
  <c r="Y61" i="29"/>
  <c r="Z61" i="29"/>
  <c r="AA61" i="29" s="1"/>
  <c r="Y62" i="29"/>
  <c r="Z62" i="29" s="1"/>
  <c r="AA62" i="29" s="1"/>
  <c r="Y63" i="29"/>
  <c r="Z63" i="29" s="1"/>
  <c r="AA63" i="29" s="1"/>
  <c r="Y46" i="29"/>
  <c r="Z46" i="29" s="1"/>
  <c r="AA46" i="29" s="1"/>
  <c r="Y13" i="29"/>
  <c r="Z13" i="29"/>
  <c r="AA13" i="29" s="1"/>
  <c r="Y14" i="29"/>
  <c r="Z14" i="29" s="1"/>
  <c r="AA14" i="29" s="1"/>
  <c r="Y15" i="29"/>
  <c r="Z15" i="29" s="1"/>
  <c r="AA15" i="29" s="1"/>
  <c r="Y16" i="29"/>
  <c r="Z16" i="29" s="1"/>
  <c r="AA16" i="29" s="1"/>
  <c r="Y17" i="29"/>
  <c r="Z17" i="29"/>
  <c r="AA17" i="29" s="1"/>
  <c r="Z18" i="29"/>
  <c r="AA18" i="29" s="1"/>
  <c r="Y20" i="29"/>
  <c r="Z20" i="29"/>
  <c r="AA20" i="29" s="1"/>
  <c r="Y21" i="29"/>
  <c r="Z21" i="29"/>
  <c r="AA21" i="29"/>
  <c r="Y22" i="29"/>
  <c r="Z22" i="29" s="1"/>
  <c r="AA22" i="29" s="1"/>
  <c r="Z23" i="29"/>
  <c r="AA23" i="29" s="1"/>
  <c r="Y24" i="29"/>
  <c r="Z24" i="29"/>
  <c r="AA24" i="29" s="1"/>
  <c r="Y25" i="29"/>
  <c r="Z25" i="29" s="1"/>
  <c r="AA25" i="29" s="1"/>
  <c r="Y26" i="29"/>
  <c r="Z26" i="29" s="1"/>
  <c r="AA26" i="29" s="1"/>
  <c r="Y27" i="29"/>
  <c r="Z27" i="29" s="1"/>
  <c r="AA27" i="29" s="1"/>
  <c r="Y173" i="29"/>
  <c r="Z173" i="29" s="1"/>
  <c r="AA173" i="29" s="1"/>
  <c r="Y174" i="29"/>
  <c r="Z174" i="29" s="1"/>
  <c r="AA174" i="29" s="1"/>
  <c r="Y175" i="29"/>
  <c r="Z175" i="29" s="1"/>
  <c r="AA175" i="29" s="1"/>
  <c r="Y176" i="29"/>
  <c r="Z176" i="29" s="1"/>
  <c r="AA176" i="29" s="1"/>
  <c r="Y177" i="29"/>
  <c r="Z177" i="29" s="1"/>
  <c r="AA177" i="29" s="1"/>
  <c r="Y178" i="29"/>
  <c r="Z178" i="29" s="1"/>
  <c r="AA178" i="29" s="1"/>
  <c r="Y179" i="29"/>
  <c r="Z179" i="29" s="1"/>
  <c r="AA179" i="29" s="1"/>
  <c r="Y180" i="29"/>
  <c r="Z180" i="29" s="1"/>
  <c r="AA180" i="29" s="1"/>
  <c r="Y181" i="29"/>
  <c r="Z181" i="29" s="1"/>
  <c r="AA181" i="29" s="1"/>
  <c r="Y182" i="29"/>
  <c r="Z182" i="29" s="1"/>
  <c r="AA182" i="29" s="1"/>
  <c r="Y183" i="29"/>
  <c r="Z183" i="29" s="1"/>
  <c r="AA183" i="29" s="1"/>
  <c r="Y184" i="29"/>
  <c r="Z184" i="29" s="1"/>
  <c r="AA184" i="29" s="1"/>
  <c r="Y185" i="29"/>
  <c r="Z185" i="29" s="1"/>
  <c r="AA185" i="29" s="1"/>
  <c r="Y186" i="29"/>
  <c r="Z186" i="29" s="1"/>
  <c r="AA186" i="29" s="1"/>
  <c r="Y187" i="29"/>
  <c r="Z187" i="29" s="1"/>
  <c r="AA187" i="29" s="1"/>
  <c r="Y188" i="29"/>
  <c r="Z188" i="29" s="1"/>
  <c r="AA188" i="29" s="1"/>
  <c r="Y189" i="29"/>
  <c r="Z189" i="29" s="1"/>
  <c r="AA189" i="29" s="1"/>
  <c r="Y172" i="29"/>
  <c r="Z172" i="29" s="1"/>
  <c r="AA172" i="29" s="1"/>
  <c r="Y155" i="29"/>
  <c r="Z155" i="29" s="1"/>
  <c r="AA155" i="29" s="1"/>
  <c r="Y156" i="29"/>
  <c r="Z156" i="29" s="1"/>
  <c r="AA156" i="29" s="1"/>
  <c r="Y157" i="29"/>
  <c r="Z157" i="29" s="1"/>
  <c r="AA157" i="29" s="1"/>
  <c r="Y158" i="29"/>
  <c r="Z158" i="29" s="1"/>
  <c r="AA158" i="29" s="1"/>
  <c r="Y159" i="29"/>
  <c r="Z159" i="29" s="1"/>
  <c r="AA159" i="29" s="1"/>
  <c r="Y160" i="29"/>
  <c r="Z160" i="29" s="1"/>
  <c r="AA160" i="29" s="1"/>
  <c r="Y161" i="29"/>
  <c r="Z161" i="29" s="1"/>
  <c r="AA161" i="29" s="1"/>
  <c r="Y162" i="29"/>
  <c r="Z162" i="29" s="1"/>
  <c r="AA162" i="29" s="1"/>
  <c r="Y163" i="29"/>
  <c r="Z163" i="29" s="1"/>
  <c r="AA163" i="29" s="1"/>
  <c r="Y164" i="29"/>
  <c r="Z164" i="29" s="1"/>
  <c r="AA164" i="29" s="1"/>
  <c r="Y165" i="29"/>
  <c r="Z165" i="29" s="1"/>
  <c r="AA165" i="29" s="1"/>
  <c r="Y166" i="29"/>
  <c r="Z166" i="29" s="1"/>
  <c r="AA166" i="29" s="1"/>
  <c r="Y167" i="29"/>
  <c r="Z167" i="29" s="1"/>
  <c r="AA167" i="29" s="1"/>
  <c r="Y168" i="29"/>
  <c r="Z168" i="29" s="1"/>
  <c r="AA168" i="29" s="1"/>
  <c r="Y169" i="29"/>
  <c r="Z169" i="29" s="1"/>
  <c r="AA169" i="29" s="1"/>
  <c r="Y170" i="29"/>
  <c r="Z170" i="29" s="1"/>
  <c r="AA170" i="29" s="1"/>
  <c r="Y171" i="29"/>
  <c r="Z171" i="29" s="1"/>
  <c r="AA171" i="29" s="1"/>
  <c r="Y154" i="29"/>
  <c r="Z154" i="29" s="1"/>
  <c r="AA154" i="29" s="1"/>
  <c r="Y100" i="29"/>
  <c r="Z100" i="29" s="1"/>
  <c r="AA100" i="29" s="1"/>
  <c r="Y101" i="29"/>
  <c r="Z101" i="29"/>
  <c r="AA101" i="29" s="1"/>
  <c r="Y102" i="29"/>
  <c r="Z102" i="29" s="1"/>
  <c r="AA102" i="29" s="1"/>
  <c r="Y103" i="29"/>
  <c r="Z103" i="29" s="1"/>
  <c r="AA103" i="29" s="1"/>
  <c r="Y104" i="29"/>
  <c r="Z104" i="29" s="1"/>
  <c r="AA104" i="29" s="1"/>
  <c r="Y105" i="29"/>
  <c r="Z105" i="29" s="1"/>
  <c r="AA105" i="29" s="1"/>
  <c r="Y106" i="29"/>
  <c r="Z106" i="29" s="1"/>
  <c r="AA106" i="29" s="1"/>
  <c r="Y107" i="29"/>
  <c r="Z107" i="29" s="1"/>
  <c r="AA107" i="29" s="1"/>
  <c r="Y108" i="29"/>
  <c r="Z108" i="29" s="1"/>
  <c r="AA108" i="29" s="1"/>
  <c r="Y109" i="29"/>
  <c r="Z109" i="29" s="1"/>
  <c r="AA109" i="29" s="1"/>
  <c r="Y110" i="29"/>
  <c r="Z110" i="29" s="1"/>
  <c r="AA110" i="29" s="1"/>
  <c r="Y111" i="29"/>
  <c r="Z111" i="29" s="1"/>
  <c r="AA111" i="29" s="1"/>
  <c r="Y112" i="29"/>
  <c r="Z112" i="29" s="1"/>
  <c r="AA112" i="29" s="1"/>
  <c r="Y113" i="29"/>
  <c r="Z113" i="29" s="1"/>
  <c r="AA113" i="29" s="1"/>
  <c r="Y114" i="29"/>
  <c r="Z114" i="29" s="1"/>
  <c r="AA114" i="29" s="1"/>
  <c r="Y115" i="29"/>
  <c r="Z115" i="29" s="1"/>
  <c r="AA115" i="29" s="1"/>
  <c r="Y116" i="29"/>
  <c r="Z116" i="29" s="1"/>
  <c r="AA116" i="29" s="1"/>
  <c r="Y117" i="29"/>
  <c r="Z117" i="29"/>
  <c r="AA117" i="29" s="1"/>
  <c r="Y118" i="29"/>
  <c r="Z118" i="29" s="1"/>
  <c r="AA118" i="29" s="1"/>
  <c r="Y119" i="29"/>
  <c r="Z119" i="29" s="1"/>
  <c r="AA119" i="29" s="1"/>
  <c r="Y120" i="29"/>
  <c r="Z120" i="29" s="1"/>
  <c r="AA120" i="29" s="1"/>
  <c r="Y121" i="29"/>
  <c r="Z121" i="29" s="1"/>
  <c r="AA121" i="29" s="1"/>
  <c r="Y122" i="29"/>
  <c r="Z122" i="29" s="1"/>
  <c r="AA122" i="29" s="1"/>
  <c r="Y123" i="29"/>
  <c r="Z123" i="29" s="1"/>
  <c r="AA123" i="29" s="1"/>
  <c r="Y124" i="29"/>
  <c r="Z124" i="29" s="1"/>
  <c r="AA124" i="29" s="1"/>
  <c r="Y125" i="29"/>
  <c r="Z125" i="29"/>
  <c r="AA125" i="29" s="1"/>
  <c r="Y126" i="29"/>
  <c r="Z126" i="29" s="1"/>
  <c r="AA126" i="29" s="1"/>
  <c r="Y127" i="29"/>
  <c r="Z127" i="29" s="1"/>
  <c r="AA127" i="29" s="1"/>
  <c r="Y128" i="29"/>
  <c r="Z128" i="29" s="1"/>
  <c r="AA128" i="29" s="1"/>
  <c r="Y129" i="29"/>
  <c r="Z129" i="29"/>
  <c r="AA129" i="29" s="1"/>
  <c r="Y130" i="29"/>
  <c r="Z130" i="29" s="1"/>
  <c r="AA130" i="29" s="1"/>
  <c r="Y131" i="29"/>
  <c r="Z131" i="29" s="1"/>
  <c r="AA131" i="29" s="1"/>
  <c r="Y132" i="29"/>
  <c r="Z132" i="29" s="1"/>
  <c r="AA132" i="29" s="1"/>
  <c r="Y133" i="29"/>
  <c r="Z133" i="29" s="1"/>
  <c r="AA133" i="29" s="1"/>
  <c r="Y134" i="29"/>
  <c r="Z134" i="29" s="1"/>
  <c r="AA134" i="29" s="1"/>
  <c r="Y135" i="29"/>
  <c r="Z135" i="29" s="1"/>
  <c r="AA135" i="29" s="1"/>
  <c r="Y136" i="29"/>
  <c r="Z136" i="29" s="1"/>
  <c r="AA136" i="29" s="1"/>
  <c r="Y137" i="29"/>
  <c r="Z137" i="29"/>
  <c r="AA137" i="29"/>
  <c r="Y138" i="29"/>
  <c r="Z138" i="29" s="1"/>
  <c r="AA138" i="29" s="1"/>
  <c r="Y139" i="29"/>
  <c r="Z139" i="29" s="1"/>
  <c r="AA139" i="29" s="1"/>
  <c r="Y140" i="29"/>
  <c r="Z140" i="29" s="1"/>
  <c r="AA140" i="29" s="1"/>
  <c r="Y141" i="29"/>
  <c r="Z141" i="29" s="1"/>
  <c r="AA141" i="29" s="1"/>
  <c r="Y142" i="29"/>
  <c r="Z142" i="29" s="1"/>
  <c r="AA142" i="29" s="1"/>
  <c r="Y143" i="29"/>
  <c r="Z143" i="29" s="1"/>
  <c r="AA143" i="29" s="1"/>
  <c r="Y144" i="29"/>
  <c r="Z144" i="29" s="1"/>
  <c r="AA144" i="29" s="1"/>
  <c r="Y145" i="29"/>
  <c r="Z145" i="29" s="1"/>
  <c r="AA145" i="29" s="1"/>
  <c r="Y146" i="29"/>
  <c r="Z146" i="29" s="1"/>
  <c r="AA146" i="29" s="1"/>
  <c r="Y147" i="29"/>
  <c r="Z147" i="29" s="1"/>
  <c r="AA147" i="29" s="1"/>
  <c r="Y148" i="29"/>
  <c r="Z148" i="29" s="1"/>
  <c r="AA148" i="29" s="1"/>
  <c r="Y149" i="29"/>
  <c r="Z149" i="29" s="1"/>
  <c r="AA149" i="29" s="1"/>
  <c r="Y150" i="29"/>
  <c r="Z150" i="29" s="1"/>
  <c r="AA150" i="29" s="1"/>
  <c r="Y151" i="29"/>
  <c r="Z151" i="29" s="1"/>
  <c r="AA151" i="29" s="1"/>
  <c r="Y152" i="29"/>
  <c r="Z152" i="29" s="1"/>
  <c r="AA152" i="29" s="1"/>
  <c r="Y153" i="29"/>
  <c r="Z153" i="29" s="1"/>
  <c r="AA153" i="29" s="1"/>
  <c r="Y83" i="29"/>
  <c r="Z83" i="29" s="1"/>
  <c r="AA83" i="29" s="1"/>
  <c r="Y84" i="29"/>
  <c r="Z84" i="29" s="1"/>
  <c r="AA84" i="29" s="1"/>
  <c r="Y85" i="29"/>
  <c r="Z85" i="29" s="1"/>
  <c r="AA85" i="29" s="1"/>
  <c r="Y86" i="29"/>
  <c r="Z86" i="29" s="1"/>
  <c r="AA86" i="29" s="1"/>
  <c r="Y87" i="29"/>
  <c r="Z87" i="29" s="1"/>
  <c r="AA87" i="29" s="1"/>
  <c r="Y88" i="29"/>
  <c r="Z88" i="29" s="1"/>
  <c r="AA88" i="29" s="1"/>
  <c r="Y89" i="29"/>
  <c r="Z89" i="29" s="1"/>
  <c r="AA89" i="29" s="1"/>
  <c r="Y90" i="29"/>
  <c r="Z90" i="29"/>
  <c r="AA90" i="29" s="1"/>
  <c r="Y91" i="29"/>
  <c r="Z91" i="29" s="1"/>
  <c r="AA91" i="29" s="1"/>
  <c r="Y92" i="29"/>
  <c r="Z92" i="29" s="1"/>
  <c r="AA92" i="29" s="1"/>
  <c r="Y93" i="29"/>
  <c r="Z93" i="29"/>
  <c r="AA93" i="29" s="1"/>
  <c r="Y94" i="29"/>
  <c r="Z94" i="29" s="1"/>
  <c r="AA94" i="29" s="1"/>
  <c r="Y95" i="29"/>
  <c r="Z95" i="29" s="1"/>
  <c r="AA95" i="29" s="1"/>
  <c r="Y96" i="29"/>
  <c r="Z96" i="29" s="1"/>
  <c r="AA96" i="29" s="1"/>
  <c r="Y97" i="29"/>
  <c r="Z97" i="29" s="1"/>
  <c r="AA97" i="29" s="1"/>
  <c r="Y98" i="29"/>
  <c r="Z98" i="29" s="1"/>
  <c r="AA98" i="29" s="1"/>
  <c r="Y99" i="29"/>
  <c r="Z99" i="29" s="1"/>
  <c r="AA99" i="29" s="1"/>
  <c r="Y82" i="29"/>
  <c r="Z82" i="29" s="1"/>
  <c r="AA82" i="29" s="1"/>
  <c r="Y65" i="29"/>
  <c r="Z65" i="29" s="1"/>
  <c r="AA65" i="29" s="1"/>
  <c r="Y66" i="29"/>
  <c r="Z66" i="29" s="1"/>
  <c r="AA66" i="29" s="1"/>
  <c r="Y67" i="29"/>
  <c r="Z67" i="29" s="1"/>
  <c r="AA67" i="29" s="1"/>
  <c r="Y68" i="29"/>
  <c r="Z68" i="29" s="1"/>
  <c r="AA68" i="29" s="1"/>
  <c r="Y69" i="29"/>
  <c r="Z69" i="29" s="1"/>
  <c r="AA69" i="29" s="1"/>
  <c r="Y70" i="29"/>
  <c r="Z70" i="29" s="1"/>
  <c r="AA70" i="29" s="1"/>
  <c r="Y71" i="29"/>
  <c r="Z71" i="29" s="1"/>
  <c r="AA71" i="29" s="1"/>
  <c r="Y72" i="29"/>
  <c r="Z72" i="29" s="1"/>
  <c r="AA72" i="29" s="1"/>
  <c r="Y73" i="29"/>
  <c r="Z73" i="29" s="1"/>
  <c r="AA73" i="29" s="1"/>
  <c r="Y74" i="29"/>
  <c r="Z74" i="29" s="1"/>
  <c r="AA74" i="29" s="1"/>
  <c r="Y75" i="29"/>
  <c r="Z75" i="29" s="1"/>
  <c r="AA75" i="29" s="1"/>
  <c r="Y76" i="29"/>
  <c r="Z76" i="29" s="1"/>
  <c r="AA76" i="29" s="1"/>
  <c r="Y77" i="29"/>
  <c r="Z77" i="29" s="1"/>
  <c r="AA77" i="29" s="1"/>
  <c r="Y78" i="29"/>
  <c r="Z78" i="29" s="1"/>
  <c r="AA78" i="29" s="1"/>
  <c r="Y79" i="29"/>
  <c r="Z79" i="29" s="1"/>
  <c r="AA79" i="29" s="1"/>
  <c r="Y80" i="29"/>
  <c r="Z80" i="29" s="1"/>
  <c r="AA80" i="29" s="1"/>
  <c r="Y81" i="29"/>
  <c r="Z81" i="29" s="1"/>
  <c r="AA81" i="29" s="1"/>
  <c r="Y64" i="29"/>
  <c r="Z64" i="29" s="1"/>
  <c r="AA64" i="29" s="1"/>
  <c r="Z29" i="29"/>
  <c r="AA29" i="29" s="1"/>
  <c r="Y30" i="29"/>
  <c r="Z30" i="29" s="1"/>
  <c r="AA30" i="29" s="1"/>
  <c r="Y31" i="29"/>
  <c r="Z31" i="29" s="1"/>
  <c r="AA31" i="29" s="1"/>
  <c r="Y32" i="29"/>
  <c r="Z32" i="29" s="1"/>
  <c r="AA32" i="29" s="1"/>
  <c r="Y33" i="29"/>
  <c r="Z33" i="29" s="1"/>
  <c r="AA33" i="29" s="1"/>
  <c r="Y34" i="29"/>
  <c r="Z34" i="29" s="1"/>
  <c r="AA34" i="29" s="1"/>
  <c r="Y35" i="29"/>
  <c r="Z35" i="29" s="1"/>
  <c r="AA35" i="29" s="1"/>
  <c r="Y36" i="29"/>
  <c r="Z36" i="29" s="1"/>
  <c r="AA36" i="29" s="1"/>
  <c r="Y37" i="29"/>
  <c r="Z37" i="29" s="1"/>
  <c r="AA37" i="29" s="1"/>
  <c r="Y38" i="29"/>
  <c r="Z38" i="29" s="1"/>
  <c r="AA38" i="29" s="1"/>
  <c r="Y39" i="29"/>
  <c r="Z39" i="29" s="1"/>
  <c r="AA39" i="29" s="1"/>
  <c r="Y40" i="29"/>
  <c r="Z40" i="29" s="1"/>
  <c r="AA40" i="29" s="1"/>
  <c r="Y41" i="29"/>
  <c r="Z41" i="29" s="1"/>
  <c r="AA41" i="29" s="1"/>
  <c r="Y42" i="29"/>
  <c r="Z42" i="29" s="1"/>
  <c r="AA42" i="29" s="1"/>
  <c r="Y43" i="29"/>
  <c r="Z43" i="29" s="1"/>
  <c r="AA43" i="29" s="1"/>
  <c r="Y44" i="29"/>
  <c r="Z44" i="29" s="1"/>
  <c r="AA44" i="29" s="1"/>
  <c r="Y45" i="29"/>
  <c r="Z45" i="29" s="1"/>
  <c r="AA45" i="29" s="1"/>
  <c r="Y28" i="29"/>
  <c r="Z28" i="29" s="1"/>
  <c r="AA28" i="29" s="1"/>
  <c r="B2" i="41" l="1"/>
  <c r="B2" i="40"/>
  <c r="E4" i="39"/>
  <c r="B1" i="37"/>
  <c r="D4" i="24"/>
  <c r="C4" i="28"/>
  <c r="D4" i="31" l="1"/>
  <c r="D4" i="29"/>
  <c r="D4" i="17" l="1"/>
  <c r="D4" i="11" l="1"/>
  <c r="F4" i="5"/>
</calcChain>
</file>

<file path=xl/sharedStrings.xml><?xml version="1.0" encoding="utf-8"?>
<sst xmlns="http://schemas.openxmlformats.org/spreadsheetml/2006/main" count="75483" uniqueCount="8202">
  <si>
    <t>Yes</t>
  </si>
  <si>
    <t>No</t>
  </si>
  <si>
    <t>&lt;-- for dropdowns</t>
  </si>
  <si>
    <t>Energy Safety Data Guidelines Appendix D, Section 1.2</t>
  </si>
  <si>
    <t>Wildifire Mitigation Data Tables Template: Tables 1 - 15</t>
  </si>
  <si>
    <t>Update the below table to establish which reporting period this submission this represents.</t>
  </si>
  <si>
    <t>Utility Name</t>
  </si>
  <si>
    <t>SDG&amp;E</t>
  </si>
  <si>
    <t>First year of 3-year WMP cycle</t>
  </si>
  <si>
    <t>Reporting Period year</t>
  </si>
  <si>
    <t>Reporting Period quarter</t>
  </si>
  <si>
    <t>Q1</t>
  </si>
  <si>
    <t>Date Modified</t>
  </si>
  <si>
    <t>UtilityID</t>
  </si>
  <si>
    <t>SubmissionDate</t>
  </si>
  <si>
    <t>InitiativeClassification</t>
  </si>
  <si>
    <t>ProjectStartDate</t>
  </si>
  <si>
    <t>ProjectEndDate</t>
  </si>
  <si>
    <t>UtilityInitiativeName</t>
  </si>
  <si>
    <t>InitiativeDescription</t>
  </si>
  <si>
    <t>InitativieObjecvtive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</si>
  <si>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</si>
  <si>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</si>
  <si>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</si>
  <si>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</si>
  <si>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</si>
  <si>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</si>
  <si>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</si>
  <si>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</si>
  <si>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</si>
  <si>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</si>
  <si>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</si>
  <si>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</si>
  <si>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</si>
  <si>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</si>
  <si>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</si>
  <si>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</si>
  <si>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</si>
  <si>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</si>
  <si>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</si>
  <si>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</si>
  <si>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</si>
  <si>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</si>
  <si>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</si>
  <si>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</si>
  <si>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</si>
  <si>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</si>
  <si>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</si>
  <si>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</si>
  <si>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</si>
  <si>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</si>
  <si>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</si>
  <si>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</si>
  <si>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</si>
  <si>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Project</t>
  </si>
  <si>
    <t>Distribution OH Hardening - Covered Conductor</t>
  </si>
  <si>
    <t>NA</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</si>
  <si>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</si>
  <si>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</si>
  <si>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 xml:space="preserve">Covered Conductor Installation   </t>
  </si>
  <si>
    <t>8.1.2.1</t>
  </si>
  <si>
    <t>WMP.455</t>
  </si>
  <si>
    <t>SDGE_Grid Design, Operations, and Maintainence_Covered Conductor Installation  _WMP.455_2023</t>
  </si>
  <si>
    <t>Contact from vegetation ignition likelihood
Contact by object ignition likelihood</t>
  </si>
  <si>
    <t>Miles</t>
  </si>
  <si>
    <t>In Progress</t>
  </si>
  <si>
    <t>Shaun P. Gahagan</t>
  </si>
  <si>
    <t>sgahagan@sdge.com</t>
  </si>
  <si>
    <t>Strategic Undergrounding</t>
  </si>
  <si>
    <t>Strategic undergrounding converts overhead systems to underground, providing the dual benefits of nearly eliminating the risk of utility-caused wildfire and the need for PSPS events in these areas.</t>
  </si>
  <si>
    <t>Undergrounding of electric lines and/or equipment</t>
  </si>
  <si>
    <t>8.1.2.2</t>
  </si>
  <si>
    <t>WMP.473</t>
  </si>
  <si>
    <t>SDGE_Grid Design, Operations, and Maintainence_Undergrounding of Electric Lines and/or Equipment  _WMP.473_2023</t>
  </si>
  <si>
    <t>Equipment ignition likelihood
Contact from vegetation ignition likelihood
Contact by object ignition</t>
  </si>
  <si>
    <t>Distribution OH System Hardening</t>
  </si>
  <si>
    <t>Bare Conductor Hardening includes the replacement of wood poles with steel, replacement of conductor with high-strength bare conductor, and in some cases permanent removal of overhead facilities.</t>
  </si>
  <si>
    <t>Traditional overhead hardening</t>
  </si>
  <si>
    <t>8.1.2.5.1</t>
  </si>
  <si>
    <t>WMP.475</t>
  </si>
  <si>
    <t>SDGE_Grid Design, Operations, and Maintainence_Traditional Overhead Hardening (Distribution) _WMP.475_2023</t>
  </si>
  <si>
    <t>Equipment ignition likelihood</t>
  </si>
  <si>
    <t>Transmission OH Hardening</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</si>
  <si>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</si>
  <si>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8.1.2.5.2</t>
  </si>
  <si>
    <t>WMP.543</t>
  </si>
  <si>
    <t>SDGE_Grid Design, Operations, and Maintainence_Traditional Overhead Hardening (Transmission) _WMP.543_2023</t>
  </si>
  <si>
    <t>Transmission OH Hardening - Distribution Underbuild</t>
  </si>
  <si>
    <t>WMP.545</t>
  </si>
  <si>
    <t>SDGE_Grid Design, Operations, and Maintainence_Traditional Overhead Hardening (Distribution Underbuilt)_WMP.545_2023</t>
  </si>
  <si>
    <t>Advanced Protection</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</si>
  <si>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</si>
  <si>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Installation of system automation equipment</t>
  </si>
  <si>
    <t>8.1.2.8.1</t>
  </si>
  <si>
    <t>WMP.463</t>
  </si>
  <si>
    <t>SDGE_Grid Design, Operations, and Maintainence_Installation of System Automation Equipment (Advanced Protection)_WMP.463_2023</t>
  </si>
  <si>
    <t>Circuits</t>
  </si>
  <si>
    <t>Planned</t>
  </si>
  <si>
    <t>Early Fault Detection</t>
  </si>
  <si>
    <t>Early fault detection employs technologies such as Advance Radio Frequency Sensors (ARFS) and Power Quality (PQ) Meters to detect and prevent significant equipment failures before they occur.</t>
  </si>
  <si>
    <t>8.1.2.8.2</t>
  </si>
  <si>
    <t>WMP.1195</t>
  </si>
  <si>
    <t>SDGE_Grid Design, Operations, and Maintainence_Installation of System Automation Equipment (EFD) _WMP.1195_2023</t>
  </si>
  <si>
    <t>Nodes</t>
  </si>
  <si>
    <t>Distribution Communications Reliability Improvements</t>
  </si>
  <si>
    <t xml:space="preserve">The Distribution Communications Reliability Improvement (DCRI) program enables APP and EFD technologies as a reliable communication network is necessary for initiatives that require continuous communication. </t>
  </si>
  <si>
    <t>8.1.2.8.3</t>
  </si>
  <si>
    <t>WMP.549</t>
  </si>
  <si>
    <t>SDGE_Grid Design, Operations, and Maintainence_Installation of System Automation Equipment (LTE)_WMP.549_2023</t>
  </si>
  <si>
    <t>Wildfire hazard
PSPS exposure potential</t>
  </si>
  <si>
    <t>Base Stations</t>
  </si>
  <si>
    <t>Capacitor Maintenance and replacement program (SCADA)</t>
  </si>
  <si>
    <t xml:space="preserve">The SCADA Capacitors Maintenance and Replacement Program will detect and isolate issues before a capacitor rupture occurs, reducing the failure mode most likely to lead to an ignition. </t>
  </si>
  <si>
    <t xml:space="preserve">Other grid topology improvements to minimize risk of ignitions </t>
  </si>
  <si>
    <t>8.1.4.3</t>
  </si>
  <si>
    <t>WMP.453</t>
  </si>
  <si>
    <t>SDGE_Grid Design, Operations, and Maintainence_Other grid topology improvements to minimize risk of ignitions (SCADA) _WMP.453_2023</t>
  </si>
  <si>
    <t>Capacitors</t>
  </si>
  <si>
    <t>Expulsion fuse replacement</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</si>
  <si>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</si>
  <si>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8.1.4.4</t>
  </si>
  <si>
    <t>WMP.459</t>
  </si>
  <si>
    <t>SDGE_Grid Design, Operations, and Maintainence_Other grid topology improvements to minimize risk of ignitions (Expulsion Fuse Replacement)  _WMP.459_2023</t>
  </si>
  <si>
    <t>Fuses</t>
  </si>
  <si>
    <t>Maintenance, repair, and replacement of connectors, including hotline clamps</t>
  </si>
  <si>
    <t>The Hotline Clamps (HLC) Replacement Program replaces HLC connections that are connected directly onto the overhead primary conductors with compression connections to eliminate the risk of the wire down failure and the associated wildfire risk.</t>
  </si>
  <si>
    <t>8.1.4.5</t>
  </si>
  <si>
    <t>WMP.464</t>
  </si>
  <si>
    <t>SDGE_Grid Design, Operations, and Maintainence_Other grid topology improvements to minimize risk of ignitions (HLC)_WMP.464_2023</t>
  </si>
  <si>
    <t>HLCs</t>
  </si>
  <si>
    <t>Lightning arrester removal and replacement</t>
  </si>
  <si>
    <t xml:space="preserve"> 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</si>
  <si>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8.1.4.6</t>
  </si>
  <si>
    <t>WMP.550</t>
  </si>
  <si>
    <t>SDGE_Grid Design, Operations, and Maintainence_Other grid topology improvements to minimize risk of ignitions (Arrestors)_WMP.550_2023</t>
  </si>
  <si>
    <t>Arrestors</t>
  </si>
  <si>
    <t>Avian Protection</t>
  </si>
  <si>
    <t xml:space="preserve">Avian Protection is aimed at improving reliability and reducing the risk of faults and wire-down events associated with avian contact that can lead to ignitions. </t>
  </si>
  <si>
    <t>8.1.2.10.1</t>
  </si>
  <si>
    <t>WMP.972</t>
  </si>
  <si>
    <t>SDGE_Grid Design, Operations, and Maintainence_Other grid topology improvements to minimize risk of ignitions (Avian)_WMP.972_2023</t>
  </si>
  <si>
    <t>Contact by object ignition</t>
  </si>
  <si>
    <t>Poles</t>
  </si>
  <si>
    <t>Strategic Pole Replacement Program</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</si>
  <si>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</si>
  <si>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8.1.2.10.2</t>
  </si>
  <si>
    <t>WMP.1189</t>
  </si>
  <si>
    <t>SDGE_Grid Design, Operations, and Maintainence_Other grid topology improvements to minimize risk of ignitions (Pole Replacements)_WMP.1189_2023</t>
  </si>
  <si>
    <t>PSPS Sectionalizing Enhancements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</si>
  <si>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</si>
  <si>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Other grid topology improvements to mitigate or reduce PSPS events</t>
  </si>
  <si>
    <t>8.1.2.11.1</t>
  </si>
  <si>
    <t>WMP.461</t>
  </si>
  <si>
    <t>SDGE_Grid Design, Operations, and Maintainence_Other grid topology improvements to mitigate or reduce PSPS events (PSPS Sectionalizing Enhancements)_WMP.461_2023</t>
  </si>
  <si>
    <t>PSPS exposure potential
PSPS vulnerability</t>
  </si>
  <si>
    <t>Switches</t>
  </si>
  <si>
    <t>Fixed Power Backup</t>
  </si>
  <si>
    <t>This program assists backcountry residences, businesses, and local communities in the HFTD by providing a fixed installation backup generator, or a solar panel and battery backup system to keep customers energized during PSPS.</t>
  </si>
  <si>
    <t>8.1.2.11.2</t>
  </si>
  <si>
    <t>WMP.468</t>
  </si>
  <si>
    <t>SDGE_Grid Design, Operations, and Maintainence_Other grid topology improvements to mitigate or reduce PSPS events (Standby Power)_WMP.468_2023</t>
  </si>
  <si>
    <t>PSPS vulnerability</t>
  </si>
  <si>
    <t>Generators</t>
  </si>
  <si>
    <t>Generator Grant Program</t>
  </si>
  <si>
    <t xml:space="preserve">The Resiliency Grant Programs offer portable battery units with solar charging capacity to provide vulnerable customers with a means to keep small devices and appliances charged and powered during PSPS events. </t>
  </si>
  <si>
    <t>8.1.2.11.3</t>
  </si>
  <si>
    <t>WMP.466</t>
  </si>
  <si>
    <t>SDGE_Grid Design, Operations, and Maintainence_Other grid topology improvements to mitigate or reduce PSPS events (Generator Grant Program)_WMP.466_2023</t>
  </si>
  <si>
    <t>Design and Implement the 2023 Generater Grant Program for mid-year launch to eligible Medical Baseline or Access and Functional Needs customers in the HFTD Tiers 2 and 3 with a history of PSPS. Develop eligible customer lists, outreach and customer communications, research and procure portable power stations, and manage participation process.</t>
  </si>
  <si>
    <t xml:space="preserve">Scope of Work updates and budget negotiations completed. Amendment with Supply Management for finalization and execution.  In process with Systems Support, to be complete by end of April. Will continue to perform periodic assessments of new and currently available portable battery products to inform program planning.   Eligible customer list generated. List will be refreshed prior to program prelaunch and periodically throughout 2023, to capture and add newly eligable customers. </t>
  </si>
  <si>
    <t>.</t>
  </si>
  <si>
    <t>Generator Assistance Program</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</si>
  <si>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</si>
  <si>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8.1.2.11.4</t>
  </si>
  <si>
    <t>WMP.467</t>
  </si>
  <si>
    <t>SDGE_Grid Design, Operations, and Maintainence_Other grid topology improvements to mitigate or reduce PSPS events (Generator Assistance Program)_WMP.467_2023</t>
  </si>
  <si>
    <t>Design and Implement the 2023 Generater Assistance Program for mid-year launch to eligible customers in the HFTD Tiers 2 and 3 with a history of PSPS. Develop eligible customer lists, outreach and customer communications, qualified rebate product lists, and implement changes for continuous improvement of the rebate application process and customer experience.</t>
  </si>
  <si>
    <t xml:space="preserve">Scope of work updated completed.  Budget negotiations close to completion, expected by 3rd week of April.  In process with Systems Support, expected complete by end of April.  Review od available backup battery in process, expected completion by mid-May.  Eligible customer list generated. List will be refreshed prior to program prelaunch and periodically throughout 2023, to capture and add newly eligable customers. </t>
  </si>
  <si>
    <t>Program</t>
  </si>
  <si>
    <t>Distribution Overhead Detailed Inspections</t>
  </si>
  <si>
    <t>Perform OH detailed inspections, as scheduled, to reduce the risk of equipment failure.</t>
  </si>
  <si>
    <t xml:space="preserve">Asset Inspections </t>
  </si>
  <si>
    <t>8.1.3.1</t>
  </si>
  <si>
    <t>WMP.478</t>
  </si>
  <si>
    <t>SDGE_Grid Design, Operations, and Maintainence_Asset Inspections (Detailed Inspections of Distribution Electric Lines and Equipment)_WMP.478_2023</t>
  </si>
  <si>
    <t>Structures</t>
  </si>
  <si>
    <t>Transmission Overhead Detailed Inspections</t>
  </si>
  <si>
    <t>8.1.3.2</t>
  </si>
  <si>
    <t>WMP.479</t>
  </si>
  <si>
    <t>SDGE_Grid Design, Operations, and Maintainence_Asset Inspections (Detailed Inspections of Transmission Electric Lines and Equipment) _WMP.479_2023</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</si>
  <si>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</si>
  <si>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</si>
  <si>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</si>
  <si>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</si>
  <si>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Equipment)_WMP.481_2023</t>
  </si>
  <si>
    <t>Transmission Infrared Inspections</t>
  </si>
  <si>
    <t>8.1.3.4</t>
  </si>
  <si>
    <t>WMP.482</t>
  </si>
  <si>
    <t>SDGE_Grid Design, Operations, and Maintainence_Asset Inspections (Infrared Inspections of Transmission Electric Lines and Equipment)_WMP.482_2023</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</si>
  <si>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</si>
  <si>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</si>
  <si>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</si>
  <si>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</si>
  <si>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Inspections)_WMP.483_2023</t>
  </si>
  <si>
    <t>Transmission Wood Pole Intrusive Inspections</t>
  </si>
  <si>
    <t>8.1.3.6</t>
  </si>
  <si>
    <t>WMP.1190</t>
  </si>
  <si>
    <t>SDGE_Grid Design, Operations, and Maintainence_Asset Inspections (Wood Pole Trans)_WMP.1190_2023</t>
  </si>
  <si>
    <t>Drone Assessments</t>
  </si>
  <si>
    <t>Perform drone inspections on highest risk structures in the HFTD and WUI areas.</t>
  </si>
  <si>
    <t>8.1.3.7</t>
  </si>
  <si>
    <t>WMP.552</t>
  </si>
  <si>
    <t>SDGE_Grid Design, Operations, and Maintainence_Asset Inspections (Distribution Drone Assessments)_WMP.552_2023</t>
  </si>
  <si>
    <t>Distribution Overhead Patrol Inspections</t>
  </si>
  <si>
    <t>Perform OH patrol inspections, as scheduled, to reduce the risk of equipment failure</t>
  </si>
  <si>
    <t>8.1.3.8</t>
  </si>
  <si>
    <t>WMP.488</t>
  </si>
  <si>
    <t>SDGE_Grid Design, Operations, and Maintainence_Asset Inspections (Distribution OH Patrol Inspections)_WMP.488_2023</t>
  </si>
  <si>
    <t>Transmission Overhead Patrol Inspections</t>
  </si>
  <si>
    <t>8.1.3.9</t>
  </si>
  <si>
    <t>WMP.489</t>
  </si>
  <si>
    <t>SDGE_Grid Design, Operations, and Maintainence_Asset Inspections (Transmission Overhead Patrol)_WMP.489_2023</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</si>
  <si>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</si>
  <si>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</si>
  <si>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</si>
  <si>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</si>
  <si>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3)_WMP.555_2023</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</si>
  <si>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</si>
  <si>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</si>
  <si>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</si>
  <si>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</si>
  <si>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Patrol)_WMP.492_2023</t>
  </si>
  <si>
    <t>QA/QC of Transmission Inspections</t>
  </si>
  <si>
    <t>Perform QA/QC of inspections to validate inspection results, either by field or desktop validation</t>
  </si>
  <si>
    <t>Quality assurance / quality control</t>
  </si>
  <si>
    <t>8.1.6.1</t>
  </si>
  <si>
    <t>WMP.1191</t>
  </si>
  <si>
    <t>SDGE_Grid Design, Operations, and Maintainence_Quality assurance / quality control (Secondary Trans)_WMP.1191_2023</t>
  </si>
  <si>
    <t>Findings</t>
  </si>
  <si>
    <t>QA/QC of Distribution Detailed Inspections</t>
  </si>
  <si>
    <t>8.1.6.2</t>
  </si>
  <si>
    <t>WMP.491</t>
  </si>
  <si>
    <t>SDGE_Grid Design, Operations, and Maintainence_Quality assurance / quality control (Distribution Detailed)_WMP.491_2023</t>
  </si>
  <si>
    <t>QA/QC of Distribution Drone Assessments</t>
  </si>
  <si>
    <t>8.1.6.3</t>
  </si>
  <si>
    <t>WMP.1192</t>
  </si>
  <si>
    <t>SDGE_Grid Design, Operations, and Maintainence_Quality assurance / quality control (Distribution Drone)_WMP.1192_2023</t>
  </si>
  <si>
    <t>QA/QC of Wood Pole Intrusive (Transmission &amp; Distribution)</t>
  </si>
  <si>
    <t>8.1.6.4</t>
  </si>
  <si>
    <t>WMP.1193</t>
  </si>
  <si>
    <t>SDGE_Grid Design, Operations, and Maintainence_Quality assurance / quality control (Wood Pole Dist &amp;Trans)_WMP.1193_2023</t>
  </si>
  <si>
    <t>QA/QC of Substation Inspections</t>
  </si>
  <si>
    <t>8.1.6.5</t>
  </si>
  <si>
    <t>WMP.1194</t>
  </si>
  <si>
    <t>SDGE_Grid Design, Operations, and Maintainence_Quality assurance / quality control (Periodic Review)_WMP.1194_2023</t>
  </si>
  <si>
    <t>Air Quality Index</t>
  </si>
  <si>
    <t xml:space="preserve">The AQI program will install particulate sensors and an automatic notification system to notify employees when the AQI for Particulate Matter 2.5 microns or smaller in diameter (PM2.5) exceeds 150 or exceeds 500 during wildfires. </t>
  </si>
  <si>
    <t>Situational Awareness and Forecasting</t>
  </si>
  <si>
    <t xml:space="preserve">Enviornmental monitoring System </t>
  </si>
  <si>
    <t>8.3.2.1.3</t>
  </si>
  <si>
    <t>WMP.970</t>
  </si>
  <si>
    <t>SDGE_Situational Awareness and Forecasting_Environmental Monitoring System (Air Quality Index)_WMP.970_2023</t>
  </si>
  <si>
    <t>Wildfire hazard</t>
  </si>
  <si>
    <t>Sensors</t>
  </si>
  <si>
    <t>Sandeep Aujla</t>
  </si>
  <si>
    <t>saujla@sdge.com</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</si>
  <si>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</si>
  <si>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</si>
  <si>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 xml:space="preserve">Vegetation Management and Inspection </t>
  </si>
  <si>
    <t>Vegetation Management Inspection Program</t>
  </si>
  <si>
    <t>8.2.2.1</t>
  </si>
  <si>
    <t>WMP.494</t>
  </si>
  <si>
    <t>SDGE_Vegetation Management and Inspection_Vegetation Management Inspection Program  (Detailed inspections of vegetation  
around distribution electric lines and equipment) 
_WMP.494_2023</t>
  </si>
  <si>
    <t>Contact from vegetation ignition likelihood</t>
  </si>
  <si>
    <t>Inspections</t>
  </si>
  <si>
    <t>Oliva Reyes</t>
  </si>
  <si>
    <t>oreyes@sdge.com</t>
  </si>
  <si>
    <t>Off-Cycle Patrol</t>
  </si>
  <si>
    <t>8.2.2.2</t>
  </si>
  <si>
    <t>WMP.508</t>
  </si>
  <si>
    <t>SDGE_Vegetation Management and Inspection_Vegetation Management Inspection Program (Off-Cycle)_WMP.508_2023</t>
  </si>
  <si>
    <t>VMAs</t>
  </si>
  <si>
    <t xml:space="preserve">Fuels management </t>
  </si>
  <si>
    <t>Wildland fuel reduction involves the thinning, pruning, and in some cases, removal of vegetation for the purpose of minimizing source material that could ignite and propagate a wildfire.</t>
  </si>
  <si>
    <t>8.2.3</t>
  </si>
  <si>
    <t>WMP.497</t>
  </si>
  <si>
    <t>SDGE_Vegetation Management and Inspection_Fuel Management (slash) _WMP.497_2023</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</si>
  <si>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</si>
  <si>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</si>
  <si>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</si>
  <si>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</si>
  <si>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</si>
  <si>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</si>
  <si>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(Brushing)_WMP.501_2023</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</si>
  <si>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</si>
  <si>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</si>
  <si>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</si>
  <si>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8.2.3.3</t>
  </si>
  <si>
    <t>WMP.501</t>
  </si>
  <si>
    <t>SDGE_Vegetation Management and Inspection_Clearance (Achieve clearances around electric lines and equipment) _WMP.512_2023</t>
  </si>
  <si>
    <t>Trees Trimmed or Removed</t>
  </si>
  <si>
    <t xml:space="preserve">QA/QC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</si>
  <si>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</si>
  <si>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8.2.5</t>
  </si>
  <si>
    <t>WMP.505</t>
  </si>
  <si>
    <t>SDGE_Vegetation Management and Inspection_Quality assurance / quality control_WMP.505_2023</t>
  </si>
  <si>
    <t>Utility</t>
  </si>
  <si>
    <t>Notes:</t>
  </si>
  <si>
    <t>Table No.</t>
  </si>
  <si>
    <t>Transmission lines refer to all lines at or above 65kV, and distribution lines refer to all lines below 65kV.</t>
  </si>
  <si>
    <t>HWW = High wind warning</t>
  </si>
  <si>
    <t>RFW = Red flag warning</t>
  </si>
  <si>
    <t>Actuals</t>
  </si>
  <si>
    <t>Note: These columns are placeholders for future QR submissions.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</si>
  <si>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</si>
  <si>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</si>
  <si>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</si>
  <si>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</si>
  <si>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</si>
  <si>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</si>
  <si>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</si>
  <si>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</si>
  <si>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</si>
  <si>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</si>
  <si>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</si>
  <si>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</si>
  <si>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</si>
  <si>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</si>
  <si>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</si>
  <si>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</si>
  <si>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</si>
  <si>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</si>
  <si>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</si>
  <si>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</si>
  <si>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</si>
  <si>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</si>
  <si>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</si>
  <si>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</si>
  <si>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</si>
  <si>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</si>
  <si>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</si>
  <si>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</si>
  <si>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</si>
  <si>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</si>
  <si>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</si>
  <si>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</si>
  <si>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</si>
  <si>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</si>
  <si>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</si>
  <si>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</si>
  <si>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</si>
  <si>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</si>
  <si>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</si>
  <si>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</si>
  <si>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</si>
  <si>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</si>
  <si>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</si>
  <si>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</si>
  <si>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</si>
  <si>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</si>
  <si>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</si>
  <si>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</si>
  <si>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</si>
  <si>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</si>
  <si>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</si>
  <si>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</si>
  <si>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</si>
  <si>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</si>
  <si>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</si>
  <si>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</si>
  <si>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 xml:space="preserve">Source data contains incorrect date values,negative median is corrected using  medians from other quarters. </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</si>
  <si>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</si>
  <si>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</si>
  <si>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</si>
  <si>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</si>
  <si>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</si>
  <si>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</si>
  <si>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</si>
  <si>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</si>
  <si>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</si>
  <si>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</si>
  <si>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</si>
  <si>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</si>
  <si>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</si>
  <si>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</si>
  <si>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</si>
  <si>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</si>
  <si>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</si>
  <si>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</si>
  <si>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</si>
  <si>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</si>
  <si>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</si>
  <si>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</si>
  <si>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</si>
  <si>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</si>
  <si>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</si>
  <si>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</si>
  <si>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</si>
  <si>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</si>
  <si>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</si>
  <si>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</si>
  <si>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</si>
  <si>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</si>
  <si>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</si>
  <si>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</si>
  <si>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</si>
  <si>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</si>
  <si>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</si>
  <si>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</si>
  <si>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</si>
  <si>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</si>
  <si>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</si>
  <si>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 xml:space="preserve">Unit(s)= number of trees in HFTD. Open work orders by quarters are NOT accumulative </t>
  </si>
  <si>
    <t>6.b.</t>
  </si>
  <si>
    <t>Number of vegetation management past due work orders (total)</t>
  </si>
  <si>
    <t>Unit(s)= number of trees in HFTD</t>
  </si>
  <si>
    <t>7. Asset management work orders</t>
  </si>
  <si>
    <t>7.a.</t>
  </si>
  <si>
    <t>Number of asset management open work orders (total)</t>
  </si>
  <si>
    <t xml:space="preserve">Unit(s)= notifications. Open work orders by quarters are NOT accumulative </t>
  </si>
  <si>
    <t>7.b.</t>
  </si>
  <si>
    <t>Number of asset management past due work orders (total)</t>
  </si>
  <si>
    <t xml:space="preserve">Unit(s)= notifications. Past due work orders by quarters are NOT accumulative </t>
  </si>
  <si>
    <t>8. Response Time</t>
  </si>
  <si>
    <t>8.a.</t>
  </si>
  <si>
    <t>Response time to locked open circuit breaker</t>
  </si>
  <si>
    <t>Hours</t>
  </si>
  <si>
    <t>Only outages with valid ETS response time are considered for this calculation. PSPS and de energized for safetey are excluded.</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</si>
  <si>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</si>
  <si>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</si>
  <si>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</si>
  <si>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</si>
  <si>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</si>
  <si>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</si>
  <si>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</si>
  <si>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</si>
  <si>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</si>
  <si>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</si>
  <si>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</si>
  <si>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</si>
  <si>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</si>
  <si>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</si>
  <si>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</si>
  <si>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</si>
  <si>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</si>
  <si>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</si>
  <si>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</si>
  <si>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</si>
  <si>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</si>
  <si>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</si>
  <si>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</si>
  <si>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</si>
  <si>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</si>
  <si>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</si>
  <si>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</si>
  <si>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</si>
  <si>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</si>
  <si>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</si>
  <si>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</si>
  <si>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</si>
  <si>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</si>
  <si>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</si>
  <si>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</si>
  <si>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</si>
  <si>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</si>
  <si>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</si>
  <si>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</si>
  <si>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</si>
  <si>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</si>
  <si>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</si>
  <si>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</si>
  <si>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</si>
  <si>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</si>
  <si>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</si>
  <si>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</si>
  <si>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</si>
  <si>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</si>
  <si>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</si>
  <si>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</si>
  <si>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</si>
  <si>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</si>
  <si>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</si>
  <si>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</si>
  <si>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</si>
  <si>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</si>
  <si>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</si>
  <si>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</si>
  <si>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</si>
  <si>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</si>
  <si>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</si>
  <si>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</si>
  <si>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</si>
  <si>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</si>
  <si>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</si>
  <si>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</si>
  <si>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</si>
  <si>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</si>
  <si>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</si>
  <si>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</si>
  <si>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</si>
  <si>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</si>
  <si>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</si>
  <si>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</si>
  <si>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</si>
  <si>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</si>
  <si>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</si>
  <si>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</si>
  <si>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</si>
  <si>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</si>
  <si>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</si>
  <si>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</si>
  <si>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</si>
  <si>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</si>
  <si>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</si>
  <si>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</si>
  <si>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</si>
  <si>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</si>
  <si>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</si>
  <si>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</si>
  <si>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</si>
  <si>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</si>
  <si>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</si>
  <si>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</si>
  <si>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</si>
  <si>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</si>
  <si>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</si>
  <si>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</si>
  <si>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</si>
  <si>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</si>
  <si>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</si>
  <si>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</si>
  <si>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</si>
  <si>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</si>
  <si>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</si>
  <si>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</si>
  <si>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</si>
  <si>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</si>
  <si>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</si>
  <si>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</si>
  <si>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</si>
  <si>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</si>
  <si>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</si>
  <si>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</si>
  <si>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</si>
  <si>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</si>
  <si>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</si>
  <si>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</si>
  <si>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</si>
  <si>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</si>
  <si>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</si>
  <si>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</si>
  <si>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</si>
  <si>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</si>
  <si>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</si>
  <si>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</si>
  <si>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</si>
  <si>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</si>
  <si>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</si>
  <si>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</si>
  <si>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</si>
  <si>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</si>
  <si>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</si>
  <si>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</si>
  <si>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</si>
  <si>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</si>
  <si>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</si>
  <si>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</si>
  <si>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</si>
  <si>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</si>
  <si>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</si>
  <si>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</si>
  <si>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</si>
  <si>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</si>
  <si>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</si>
  <si>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</si>
  <si>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</si>
  <si>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</si>
  <si>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</si>
  <si>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</si>
  <si>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</si>
  <si>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</si>
  <si>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</si>
  <si>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</si>
  <si>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</si>
  <si>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</si>
  <si>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</si>
  <si>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</si>
  <si>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</si>
  <si>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</si>
  <si>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</si>
  <si>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</si>
  <si>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</si>
  <si>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</si>
  <si>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</si>
  <si>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</si>
  <si>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</si>
  <si>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</si>
  <si>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</si>
  <si>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</si>
  <si>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</si>
  <si>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</si>
  <si>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</si>
  <si>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</si>
  <si>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</si>
  <si>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</si>
  <si>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</si>
  <si>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</si>
  <si>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</si>
  <si>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</si>
  <si>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</si>
  <si>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</si>
  <si>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</si>
  <si>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</si>
  <si>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</si>
  <si>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</si>
  <si>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</si>
  <si>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</si>
  <si>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</si>
  <si>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</si>
  <si>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</si>
  <si>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</si>
  <si>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</si>
  <si>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</si>
  <si>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</si>
  <si>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</si>
  <si>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</si>
  <si>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</si>
  <si>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SDG&amp;E recieved LiDAR inspection results for 10 HFTD circuits in year 2022</t>
  </si>
  <si>
    <t xml:space="preserve">SDGE records off-cycle work orders and VMAs, and all HFTD trees within the VMAs are counted as trees inspected. </t>
  </si>
  <si>
    <t>16.d.2.b.i</t>
  </si>
  <si>
    <t>Number of trees inspected where at least some vegetation was found in non-compliant condition</t>
  </si>
  <si>
    <t># of trees found to be non-compliant with GO 95, Rule 35, and PRC 4293 at the time of non-routine inspection.</t>
  </si>
  <si>
    <t>This metric is based on vegetation related issues around structures from distribution asset drone inspection findings, total trees inspected is not tracked</t>
  </si>
  <si>
    <t>SDG&amp;E is updating its database to separate off-cycle inspection from routine inspection. Findings of Non-Routine inspection are currently grouped in routine inspection findings</t>
  </si>
  <si>
    <t>16.d.2.b.ii</t>
  </si>
  <si>
    <t># of trees found to be non-compliant with GO 95, Rule 35, and PRC 4293 at the time of routine inspection.</t>
  </si>
  <si>
    <t>16.d.3.a.i</t>
  </si>
  <si>
    <t>16.d.3.a.ii</t>
  </si>
  <si>
    <t>SDGE is updating the database to capture this information</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</si>
  <si>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</si>
  <si>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</si>
  <si>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</si>
  <si>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</si>
  <si>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</si>
  <si>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</si>
  <si>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</si>
  <si>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</si>
  <si>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</si>
  <si>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</si>
  <si>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</si>
  <si>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</si>
  <si>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</si>
  <si>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</si>
  <si>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</si>
  <si>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</si>
  <si>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</si>
  <si>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</si>
  <si>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</si>
  <si>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</si>
  <si>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</si>
  <si>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</si>
  <si>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SDG&amp;E does not track this data</t>
  </si>
  <si>
    <t>Actual</t>
  </si>
  <si>
    <t>Table 3: List and description of additional metrics</t>
  </si>
  <si>
    <t>Metric</t>
  </si>
  <si>
    <t>Definition</t>
  </si>
  <si>
    <t>Purpose</t>
  </si>
  <si>
    <t>Assumptions made to connect metric to purpose</t>
  </si>
  <si>
    <t>Third-party validation (if any)</t>
  </si>
  <si>
    <t xml:space="preserve">1. Elevated FPI and Red Flag Warning Days </t>
  </si>
  <si>
    <t>Number of High FPI days (elevated or extreme FPI)</t>
  </si>
  <si>
    <t>Elevated or extreme FPI is associated with greater wildfire risk</t>
  </si>
  <si>
    <t>Days</t>
  </si>
  <si>
    <t>Number of RFW days</t>
  </si>
  <si>
    <t>RFW is associated with greater wildfire risk.</t>
  </si>
  <si>
    <t>2. Ignition Events</t>
  </si>
  <si>
    <t>2.a.</t>
  </si>
  <si>
    <t>Vegetation caused ignitons in HFTD with elevated or higher  FPI</t>
  </si>
  <si>
    <t>Ignitions</t>
  </si>
  <si>
    <t>2.b.</t>
  </si>
  <si>
    <t>Vegetation caused ignitons in HFTD with RFW</t>
  </si>
  <si>
    <t>2.c.</t>
  </si>
  <si>
    <t>Equipment caused ignitions in HFTD with elevated or higher FPI</t>
  </si>
  <si>
    <t>2.d.</t>
  </si>
  <si>
    <t>Equipment caused ignitions in HFTD with RFW</t>
  </si>
  <si>
    <t>2.e.</t>
  </si>
  <si>
    <t>Balloons caused ignitions in HFTD with elevated or higher FPI</t>
  </si>
  <si>
    <t>2.f.</t>
  </si>
  <si>
    <t>Balloons caused ignitions in HFTD with RFW</t>
  </si>
  <si>
    <t>2.g.</t>
  </si>
  <si>
    <t>Vehicles caused ignitions in HFTD with elevated or higher FPI</t>
  </si>
  <si>
    <t>2.h.</t>
  </si>
  <si>
    <t>Vehicles caused ignitions in HFTD with RFW</t>
  </si>
  <si>
    <t>2.i.</t>
  </si>
  <si>
    <t>Equipment caused ignition rate in HFTD during high FPI</t>
  </si>
  <si>
    <t>Ignitions per high FPI day</t>
  </si>
  <si>
    <t>2.j.</t>
  </si>
  <si>
    <t xml:space="preserve">CPUC reportable secondary igntions </t>
  </si>
  <si>
    <t>CPUC reportable secondary ignitions is not an available driver in Table 6</t>
  </si>
  <si>
    <t xml:space="preserve">3. Distribution Outages </t>
  </si>
  <si>
    <t>3.a.</t>
  </si>
  <si>
    <t>Vegetation caused outages in HFTD with Elevated FPI</t>
  </si>
  <si>
    <t>Outages</t>
  </si>
  <si>
    <t>3.b.</t>
  </si>
  <si>
    <t>Vegetation caused outages in HFTD with RFW</t>
  </si>
  <si>
    <t>3.c.</t>
  </si>
  <si>
    <t>Overhead faults on circuits in HFTD with Elevated or higher FPI</t>
  </si>
  <si>
    <t>3.d.</t>
  </si>
  <si>
    <t>Overhead faults on circuits in HFTD with RFW</t>
  </si>
  <si>
    <t>3.e.</t>
  </si>
  <si>
    <t>Energized wire down events in HFTD with Elevated or higher FPI</t>
  </si>
  <si>
    <t>3.f.</t>
  </si>
  <si>
    <t>Energized wire down events in HFTD with RFW</t>
  </si>
  <si>
    <t>3.g.</t>
  </si>
  <si>
    <t>Number of non-CALFIRE rated fuse operations in HFTD with Elevated or higher FPI</t>
  </si>
  <si>
    <t>3.h.</t>
  </si>
  <si>
    <t>Number of non-CALFIRE rated fuse operations in HFTD with RFW</t>
  </si>
  <si>
    <t>3.i.</t>
  </si>
  <si>
    <t>Overhead fault rate in HFTD during High FPI</t>
  </si>
  <si>
    <t>Overhead faults per high FPI day</t>
  </si>
  <si>
    <t>4. Personnel Safety Leading Indicators</t>
  </si>
  <si>
    <t>4.a.</t>
  </si>
  <si>
    <t>Near Miss Reporting</t>
  </si>
  <si>
    <t>Near miss events reported</t>
  </si>
  <si>
    <t>4.b.</t>
  </si>
  <si>
    <t>Safety Observations</t>
  </si>
  <si>
    <t>Observations performed</t>
  </si>
  <si>
    <t>5. Other PSPS</t>
  </si>
  <si>
    <t>5.a.</t>
  </si>
  <si>
    <t>Percent of customers being de-energized on PSPS circuits</t>
  </si>
  <si>
    <t>percent</t>
  </si>
  <si>
    <t>5.b.</t>
  </si>
  <si>
    <t>Number of circuits de-engergized</t>
  </si>
  <si>
    <t>circuits</t>
  </si>
  <si>
    <t>6. Situational Awareness</t>
  </si>
  <si>
    <t>Communication success rate of weather stations</t>
  </si>
  <si>
    <t>Post processing success rate - WRF simulations</t>
  </si>
  <si>
    <t>6.c.</t>
  </si>
  <si>
    <t>Post processing success rate - ML gust model</t>
  </si>
  <si>
    <t>6.d.</t>
  </si>
  <si>
    <t>Post processing success rate - SAWTI</t>
  </si>
  <si>
    <t>6.e.</t>
  </si>
  <si>
    <t>Post processing success rate - FPI</t>
  </si>
  <si>
    <t>6.f.</t>
  </si>
  <si>
    <t>Post processing success rate - OPI</t>
  </si>
  <si>
    <t>7. Emergency Preparedness</t>
  </si>
  <si>
    <t>7.a</t>
  </si>
  <si>
    <t xml:space="preserve">Percentage of community partners participating in local wildfire mitigation planning (in territory) </t>
  </si>
  <si>
    <t>No activities in 2023 Q1</t>
  </si>
  <si>
    <t>7.b</t>
  </si>
  <si>
    <t xml:space="preserve">Percentage of  Wildfire/PSPS events followed by an After-Action Review or feedback process </t>
  </si>
  <si>
    <t>8. Community Outreach and Engagement</t>
  </si>
  <si>
    <t>8.a</t>
  </si>
  <si>
    <t xml:space="preserve">Percentage of individuals with AFN who were aware of what support and resources were available to them during a PSPS event. </t>
  </si>
  <si>
    <t>8.b</t>
  </si>
  <si>
    <t>Percentage of individuals with AFN who were able to use necessary medical equipment to maintain necessary life functions for the duration of any PSPS event that affected them</t>
  </si>
  <si>
    <t>8.c</t>
  </si>
  <si>
    <t xml:space="preserve">Percentage of individuals who utilized mitigation services and reported they were satisfied with the level of support </t>
  </si>
  <si>
    <t>8.d</t>
  </si>
  <si>
    <t xml:space="preserve">Percentage of customers  notified prior to a PSPS event impacting them </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</si>
  <si>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</si>
  <si>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</si>
  <si>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</si>
  <si>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</si>
  <si>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</si>
  <si>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</si>
  <si>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</si>
  <si>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</si>
  <si>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</si>
  <si>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</si>
  <si>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Only overhead circuit mile days - HFTD tier 3</t>
  </si>
  <si>
    <t>High wind warning overhead circuit mile days, see above for definition</t>
  </si>
  <si>
    <t>High Wind Warning Only overhead circuit mile days - non-HFTD</t>
  </si>
  <si>
    <t>3. Wind condition and Red flag warning overhead circuit mile days</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</si>
  <si>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</si>
  <si>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</si>
  <si>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High Wind Warning and Red Flag Warning overhead circuit mile days - HFTD tier 3</t>
  </si>
  <si>
    <t>High wind warning and red flag warning overhead circuit mile days, see above for definition</t>
  </si>
  <si>
    <t>High Wind Warning and Red Flag Warning overhead circuit mile days - non-HFTD</t>
  </si>
  <si>
    <t>4. Fire potential index overhead circuit mile days</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</si>
  <si>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</si>
  <si>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</si>
  <si>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Fire potential index circuit mile days - HFTD tier 3</t>
  </si>
  <si>
    <t>Fire potential index overhead circuit mile days, see above for definition</t>
  </si>
  <si>
    <t>4.c.</t>
  </si>
  <si>
    <t>Fire potential index circuit mile days - non-HFTD</t>
  </si>
  <si>
    <t>5. Other</t>
  </si>
  <si>
    <t>Other relevant weather pattern metrics tracked (add additional rows as needed)</t>
  </si>
  <si>
    <t>Data from 2015 - 2021 should be actual numbers. 2022 and 2023 should be projected. In future submissions update projected numbers with actuals</t>
  </si>
  <si>
    <t>Actual number of risk events</t>
  </si>
  <si>
    <t>Projected risk events</t>
  </si>
  <si>
    <t>Table 5: Risk event drivers</t>
  </si>
  <si>
    <t>Q2</t>
  </si>
  <si>
    <t>Q3</t>
  </si>
  <si>
    <t>Q4</t>
  </si>
  <si>
    <t>Risk event category</t>
  </si>
  <si>
    <t>Risk event driver</t>
  </si>
  <si>
    <t>Are risk events tracked for ignition driver? (yes / no)</t>
  </si>
  <si>
    <t>Wire down event</t>
  </si>
  <si>
    <t>1. Fire</t>
  </si>
  <si>
    <t>1.a.d.0</t>
  </si>
  <si>
    <t>Fire</t>
  </si>
  <si>
    <t># risk events (excluding ignitions)</t>
  </si>
  <si>
    <t>SDG&amp;E does not consider this driver as a risk event - see comments in QDR cover letter</t>
  </si>
  <si>
    <t>1.a.d.2</t>
  </si>
  <si>
    <t>1.a.d.3</t>
  </si>
  <si>
    <t>1.a.t.0</t>
  </si>
  <si>
    <t>1.a.t.2</t>
  </si>
  <si>
    <t>1.a.t.3</t>
  </si>
  <si>
    <t>2. Contact from object</t>
  </si>
  <si>
    <t>2.a.d.0</t>
  </si>
  <si>
    <t>Animal contact</t>
  </si>
  <si>
    <t>2.a.d.2</t>
  </si>
  <si>
    <t>2.a.d.3</t>
  </si>
  <si>
    <t>2.a.t.0</t>
  </si>
  <si>
    <t>SDG&amp;E does not track this driver for transmission wire-down events</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</si>
  <si>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</si>
  <si>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</si>
  <si>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</si>
  <si>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</si>
  <si>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</si>
  <si>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</si>
  <si>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</si>
  <si>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</si>
  <si>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</si>
  <si>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</si>
  <si>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</si>
  <si>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</si>
  <si>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</si>
  <si>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</si>
  <si>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</si>
  <si>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</si>
  <si>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</si>
  <si>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</si>
  <si>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</si>
  <si>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</si>
  <si>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</si>
  <si>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</si>
  <si>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</si>
  <si>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</si>
  <si>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</si>
  <si>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</si>
  <si>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</si>
  <si>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</si>
  <si>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</si>
  <si>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</si>
  <si>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</si>
  <si>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SDG&amp;E doesn't currently track this driver as contact from object. If no damage is found the risk event is categorized as "Unknown"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</si>
  <si>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</si>
  <si>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</si>
  <si>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</si>
  <si>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</si>
  <si>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</si>
  <si>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</si>
  <si>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</si>
  <si>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</si>
  <si>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</si>
  <si>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</si>
  <si>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</si>
  <si>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</si>
  <si>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</si>
  <si>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</si>
  <si>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</si>
  <si>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</si>
  <si>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</si>
  <si>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</si>
  <si>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</si>
  <si>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</si>
  <si>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</si>
  <si>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</si>
  <si>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</si>
  <si>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</si>
  <si>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</si>
  <si>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</si>
  <si>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</si>
  <si>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</si>
  <si>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</si>
  <si>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</si>
  <si>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</si>
  <si>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</si>
  <si>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</si>
  <si>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</si>
  <si>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</si>
  <si>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</si>
  <si>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</si>
  <si>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</si>
  <si>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</si>
  <si>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</si>
  <si>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</si>
  <si>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</si>
  <si>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</si>
  <si>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</si>
  <si>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</si>
  <si>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</si>
  <si>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</si>
  <si>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</si>
  <si>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</si>
  <si>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</si>
  <si>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</si>
  <si>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</si>
  <si>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</si>
  <si>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</si>
  <si>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</si>
  <si>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</si>
  <si>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</si>
  <si>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</si>
  <si>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</si>
  <si>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</si>
  <si>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</si>
  <si>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</si>
  <si>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</si>
  <si>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</si>
  <si>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</si>
  <si>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</si>
  <si>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</si>
  <si>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</si>
  <si>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</si>
  <si>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</si>
  <si>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</si>
  <si>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</si>
  <si>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</si>
  <si>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</si>
  <si>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</si>
  <si>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</si>
  <si>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</si>
  <si>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</si>
  <si>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</si>
  <si>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</si>
  <si>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</si>
  <si>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</si>
  <si>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</si>
  <si>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</si>
  <si>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</si>
  <si>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</si>
  <si>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</si>
  <si>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</si>
  <si>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</si>
  <si>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</si>
  <si>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</si>
  <si>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</si>
  <si>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</si>
  <si>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</si>
  <si>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</si>
  <si>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</si>
  <si>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</si>
  <si>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</si>
  <si>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</si>
  <si>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</si>
  <si>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</si>
  <si>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</si>
  <si>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</si>
  <si>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</si>
  <si>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</si>
  <si>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</si>
  <si>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</si>
  <si>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</si>
  <si>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</si>
  <si>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</si>
  <si>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</si>
  <si>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</si>
  <si>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</si>
  <si>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</si>
  <si>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</si>
  <si>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</si>
  <si>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</si>
  <si>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SDG&amp;E does not track this driver for distribution wire-down events</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</si>
  <si>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</si>
  <si>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</si>
  <si>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</si>
  <si>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</si>
  <si>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</si>
  <si>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</si>
  <si>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</si>
  <si>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</si>
  <si>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</si>
  <si>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</si>
  <si>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</si>
  <si>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</si>
  <si>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</si>
  <si>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</si>
  <si>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</si>
  <si>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</si>
  <si>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</si>
  <si>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</si>
  <si>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</si>
  <si>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</si>
  <si>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</si>
  <si>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</si>
  <si>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</si>
  <si>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</si>
  <si>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</si>
  <si>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</si>
  <si>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</si>
  <si>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SDG&amp;E does not track unkown wire-down events in the equipment failure category. If no damage is found the risk event is categorized as "Unknown"</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</si>
  <si>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</si>
  <si>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</si>
  <si>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</si>
  <si>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</si>
  <si>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</si>
  <si>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</si>
  <si>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</si>
  <si>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</si>
  <si>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</si>
  <si>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</si>
  <si>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</si>
  <si>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</si>
  <si>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</si>
  <si>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</si>
  <si>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</si>
  <si>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</si>
  <si>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</si>
  <si>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</si>
  <si>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</si>
  <si>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</si>
  <si>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</si>
  <si>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</si>
  <si>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</si>
  <si>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</si>
  <si>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</si>
  <si>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</si>
  <si>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</si>
  <si>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</si>
  <si>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</si>
  <si>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</si>
  <si>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</si>
  <si>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</si>
  <si>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</si>
  <si>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</si>
  <si>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</si>
  <si>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</si>
  <si>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</si>
  <si>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</si>
  <si>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</si>
  <si>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</si>
  <si>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</si>
  <si>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</si>
  <si>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</si>
  <si>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</si>
  <si>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</si>
  <si>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</si>
  <si>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</si>
  <si>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</si>
  <si>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</si>
  <si>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</si>
  <si>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</si>
  <si>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</si>
  <si>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</si>
  <si>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</si>
  <si>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</si>
  <si>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</si>
  <si>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</si>
  <si>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</si>
  <si>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</si>
  <si>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</si>
  <si>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</si>
  <si>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</si>
  <si>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</si>
  <si>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</si>
  <si>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</si>
  <si>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</si>
  <si>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</si>
  <si>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</si>
  <si>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</si>
  <si>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</si>
  <si>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</si>
  <si>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</si>
  <si>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</si>
  <si>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</si>
  <si>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</si>
  <si>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</si>
  <si>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</si>
  <si>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</si>
  <si>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</si>
  <si>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</si>
  <si>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</si>
  <si>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</si>
  <si>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</si>
  <si>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</si>
  <si>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</si>
  <si>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</si>
  <si>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</si>
  <si>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</si>
  <si>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</si>
  <si>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</si>
  <si>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</si>
  <si>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</si>
  <si>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</si>
  <si>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</si>
  <si>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</si>
  <si>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</si>
  <si>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</si>
  <si>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</si>
  <si>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</si>
  <si>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</si>
  <si>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</si>
  <si>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</si>
  <si>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</si>
  <si>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</si>
  <si>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</si>
  <si>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</si>
  <si>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</si>
  <si>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</si>
  <si>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</si>
  <si>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</si>
  <si>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</si>
  <si>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</si>
  <si>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</si>
  <si>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</si>
  <si>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SDG&amp;E does not track unkown risk events in the contact from object category. If no damage is found the risk event is categorized as "Unknown"</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</si>
  <si>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</si>
  <si>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</si>
  <si>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</si>
  <si>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</si>
  <si>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</si>
  <si>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</si>
  <si>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</si>
  <si>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</si>
  <si>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</si>
  <si>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</si>
  <si>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</si>
  <si>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</si>
  <si>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</si>
  <si>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</si>
  <si>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</si>
  <si>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</si>
  <si>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</si>
  <si>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</si>
  <si>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</si>
  <si>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</si>
  <si>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</si>
  <si>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</si>
  <si>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</si>
  <si>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SDG&amp;E's transmission lines do not contain this equipment</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</si>
  <si>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</si>
  <si>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</si>
  <si>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</si>
  <si>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</si>
  <si>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</si>
  <si>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</si>
  <si>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</si>
  <si>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</si>
  <si>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</si>
  <si>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</si>
  <si>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</si>
  <si>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</si>
  <si>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</si>
  <si>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</si>
  <si>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</si>
  <si>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</si>
  <si>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</si>
  <si>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</si>
  <si>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</si>
  <si>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</si>
  <si>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</si>
  <si>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</si>
  <si>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</si>
  <si>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</si>
  <si>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</si>
  <si>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</si>
  <si>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</si>
  <si>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</si>
  <si>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</si>
  <si>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</si>
  <si>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</si>
  <si>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</si>
  <si>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</si>
  <si>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</si>
  <si>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</si>
  <si>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</si>
  <si>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</si>
  <si>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</si>
  <si>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</si>
  <si>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</si>
  <si>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Lightning arrestor</t>
  </si>
  <si>
    <t>15.i.d.2</t>
  </si>
  <si>
    <t>15.i.d.3</t>
  </si>
  <si>
    <t>15.i.t.0</t>
  </si>
  <si>
    <t>15.i.t.2</t>
  </si>
  <si>
    <t>15.i.t.3</t>
  </si>
  <si>
    <t>15.j.d.0</t>
  </si>
  <si>
    <t>15.j.d.2</t>
  </si>
  <si>
    <t>15.j.d.3</t>
  </si>
  <si>
    <t>15.j.t.0</t>
  </si>
  <si>
    <t>15.j.t.2</t>
  </si>
  <si>
    <t>15.j.t.3</t>
  </si>
  <si>
    <t>15.k.d.0</t>
  </si>
  <si>
    <t>15.k.d.2</t>
  </si>
  <si>
    <t>15.k.d.3</t>
  </si>
  <si>
    <t>15.k.t.0</t>
  </si>
  <si>
    <t>15.k.t.2</t>
  </si>
  <si>
    <t>15.k.t.3</t>
  </si>
  <si>
    <t>15.l.d.0</t>
  </si>
  <si>
    <t>SDG&amp;E does not currently track this driver - relays are located within other pieces of equipment (sectionalizers/reclosers/etc.)</t>
  </si>
  <si>
    <t>15.l.d.2</t>
  </si>
  <si>
    <t>15.l.d.3</t>
  </si>
  <si>
    <t>15.l.t.0</t>
  </si>
  <si>
    <t>15.l.t.2</t>
  </si>
  <si>
    <t>15.l.t.3</t>
  </si>
  <si>
    <t>15.m.d.0</t>
  </si>
  <si>
    <t>SDG&amp;E does not currently track this driver</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</si>
  <si>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</si>
  <si>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</si>
  <si>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</si>
  <si>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</si>
  <si>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</si>
  <si>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</si>
  <si>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</si>
  <si>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</si>
  <si>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</si>
  <si>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</si>
  <si>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</si>
  <si>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</si>
  <si>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</si>
  <si>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</si>
  <si>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</si>
  <si>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</si>
  <si>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</si>
  <si>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</si>
  <si>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</si>
  <si>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</si>
  <si>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</si>
  <si>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</si>
  <si>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</si>
  <si>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</si>
  <si>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</si>
  <si>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</si>
  <si>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</si>
  <si>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</si>
  <si>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</si>
  <si>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</si>
  <si>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</si>
  <si>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</si>
  <si>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</si>
  <si>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</si>
  <si>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</si>
  <si>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</si>
  <si>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</si>
  <si>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</si>
  <si>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</si>
  <si>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</si>
  <si>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</si>
  <si>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</si>
  <si>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SDG&amp;E does not track unkown risk events within equipment failure. If no damage is found the risk event is categorized as "Unknown"</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</si>
  <si>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</si>
  <si>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</si>
  <si>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</si>
  <si>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</si>
  <si>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</si>
  <si>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</si>
  <si>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</si>
  <si>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</si>
  <si>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</si>
  <si>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</si>
  <si>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</si>
  <si>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</si>
  <si>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</si>
  <si>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</si>
  <si>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</si>
  <si>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</si>
  <si>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</si>
  <si>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</si>
  <si>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</si>
  <si>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</si>
  <si>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</si>
  <si>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</si>
  <si>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</si>
  <si>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</si>
  <si>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</si>
  <si>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</si>
  <si>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</si>
  <si>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</si>
  <si>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</si>
  <si>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</si>
  <si>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</si>
  <si>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</si>
  <si>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</si>
  <si>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</si>
  <si>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</si>
  <si>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</si>
  <si>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</si>
  <si>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</si>
  <si>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</si>
  <si>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</si>
  <si>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</si>
  <si>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</si>
  <si>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</si>
  <si>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</si>
  <si>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</si>
  <si>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</si>
  <si>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</si>
  <si>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</si>
  <si>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</si>
  <si>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</si>
  <si>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</si>
  <si>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</si>
  <si>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</si>
  <si>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</si>
  <si>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</si>
  <si>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</si>
  <si>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</si>
  <si>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</si>
  <si>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</si>
  <si>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</si>
  <si>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</si>
  <si>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</si>
  <si>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</si>
  <si>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</si>
  <si>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</si>
  <si>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</si>
  <si>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</si>
  <si>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</si>
  <si>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</si>
  <si>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</si>
  <si>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</si>
  <si>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</si>
  <si>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</si>
  <si>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</si>
  <si>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</si>
  <si>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</si>
  <si>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</si>
  <si>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</si>
  <si>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</si>
  <si>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</si>
  <si>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</si>
  <si>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</si>
  <si>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</si>
  <si>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</si>
  <si>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SDG&amp;E did not track this driver historically but can implement for future ignitions</t>
  </si>
  <si>
    <t>2.e.d.0</t>
  </si>
  <si>
    <t xml:space="preserve">3rd party facility </t>
  </si>
  <si>
    <t>SDGE includes this metric in #11 "Other"</t>
  </si>
  <si>
    <t>2.e.d.2</t>
  </si>
  <si>
    <t>2.e.t.0</t>
  </si>
  <si>
    <t>2.e.t.2</t>
  </si>
  <si>
    <t>2.f.d.0</t>
  </si>
  <si>
    <t>2.f.d.2</t>
  </si>
  <si>
    <t>2.f.t.0</t>
  </si>
  <si>
    <t>2.f.t.2</t>
  </si>
  <si>
    <t>2.g.d.0</t>
  </si>
  <si>
    <t>2.g.d.2</t>
  </si>
  <si>
    <t>2.g.t.0</t>
  </si>
  <si>
    <t>2.g.t.2</t>
  </si>
  <si>
    <t>4. Equipment/facility failure or damage</t>
  </si>
  <si>
    <t>Insulator and brushing</t>
  </si>
  <si>
    <t>SDG&amp;E tracks splice failure/damage under connection device</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</si>
  <si>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</si>
  <si>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</si>
  <si>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</si>
  <si>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</si>
  <si>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</si>
  <si>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</si>
  <si>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</si>
  <si>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</si>
  <si>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</si>
  <si>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</si>
  <si>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</si>
  <si>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</si>
  <si>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</si>
  <si>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</si>
  <si>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</si>
  <si>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</si>
  <si>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</si>
  <si>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</si>
  <si>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</si>
  <si>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</si>
  <si>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</si>
  <si>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</si>
  <si>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</si>
  <si>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</si>
  <si>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</si>
  <si>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</si>
  <si>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</si>
  <si>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</si>
  <si>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</si>
  <si>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</si>
  <si>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</si>
  <si>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</si>
  <si>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</si>
  <si>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</si>
  <si>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</si>
  <si>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</si>
  <si>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</si>
  <si>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</si>
  <si>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</si>
  <si>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</si>
  <si>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</si>
  <si>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</si>
  <si>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</si>
  <si>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</si>
  <si>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</si>
  <si>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</si>
  <si>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</si>
  <si>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</si>
  <si>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</si>
  <si>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</si>
  <si>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</si>
  <si>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</si>
  <si>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</si>
  <si>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</si>
  <si>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</si>
  <si>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</si>
  <si>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</si>
  <si>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</si>
  <si>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</si>
  <si>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</si>
  <si>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</si>
  <si>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</si>
  <si>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</si>
  <si>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</si>
  <si>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</si>
  <si>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</si>
  <si>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</si>
  <si>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</si>
  <si>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</si>
  <si>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</si>
  <si>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</si>
  <si>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</si>
  <si>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</si>
  <si>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</si>
  <si>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</si>
  <si>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</si>
  <si>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</si>
  <si>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</si>
  <si>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</si>
  <si>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</si>
  <si>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</si>
  <si>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</si>
  <si>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</si>
  <si>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</si>
  <si>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</si>
  <si>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</si>
  <si>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</si>
  <si>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</si>
  <si>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</si>
  <si>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</si>
  <si>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</si>
  <si>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</si>
  <si>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</si>
  <si>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</si>
  <si>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</si>
  <si>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</si>
  <si>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</si>
  <si>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</si>
  <si>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</si>
  <si>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</si>
  <si>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</si>
  <si>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</si>
  <si>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</si>
  <si>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</si>
  <si>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</si>
  <si>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</si>
  <si>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</si>
  <si>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</si>
  <si>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</si>
  <si>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</si>
  <si>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</si>
  <si>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</si>
  <si>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GIS is an as-built system, historical customer counts are not available.</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</si>
  <si>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</si>
  <si>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</si>
  <si>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</si>
  <si>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</si>
  <si>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</si>
  <si>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</si>
  <si>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</si>
  <si>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</si>
  <si>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</si>
  <si>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</si>
  <si>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</si>
  <si>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</si>
  <si>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</si>
  <si>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</si>
  <si>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</si>
  <si>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</si>
  <si>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</si>
  <si>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</si>
  <si>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</si>
  <si>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</si>
  <si>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</si>
  <si>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</si>
  <si>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</si>
  <si>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</si>
  <si>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</si>
  <si>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</si>
  <si>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</si>
  <si>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</si>
  <si>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</si>
  <si>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</si>
  <si>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</si>
  <si>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</si>
  <si>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</si>
  <si>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</si>
  <si>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</si>
  <si>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</si>
  <si>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</si>
  <si>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</si>
  <si>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</si>
  <si>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</si>
  <si>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</si>
  <si>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</si>
  <si>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</si>
  <si>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</si>
  <si>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</si>
  <si>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</si>
  <si>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</si>
  <si>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</si>
  <si>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</si>
  <si>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</si>
  <si>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</si>
  <si>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</si>
  <si>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</si>
  <si>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</si>
  <si>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</si>
  <si>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</si>
  <si>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</si>
  <si>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</si>
  <si>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</si>
  <si>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</si>
  <si>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</si>
  <si>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</si>
  <si>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</si>
  <si>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</si>
  <si>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</si>
  <si>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</si>
  <si>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</si>
  <si>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</si>
  <si>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</si>
  <si>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</si>
  <si>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</si>
  <si>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</si>
  <si>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</si>
  <si>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</si>
  <si>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</si>
  <si>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</si>
  <si>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</si>
  <si>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</si>
  <si>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</si>
  <si>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</si>
  <si>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</si>
  <si>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</si>
  <si>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</si>
  <si>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</si>
  <si>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</si>
  <si>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</si>
  <si>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</si>
  <si>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</si>
  <si>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</si>
  <si>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</si>
  <si>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</si>
  <si>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</si>
  <si>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</si>
  <si>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</si>
  <si>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</si>
  <si>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</si>
  <si>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</si>
  <si>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</si>
  <si>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</si>
  <si>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</si>
  <si>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</si>
  <si>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</si>
  <si>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</si>
  <si>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 xml:space="preserve">Substation removals or addtions are sourced from businesses, table 7 is sourced from GIS database. A small difference is observed due to data digitizing processes. </t>
  </si>
  <si>
    <t>4. Planned net addition (or removal) - Weather stations</t>
  </si>
  <si>
    <t xml:space="preserve">GIS database was updated in 2022 Q3 to true up weather stations records. Addtional weather stations captured in the GIS system were active prior to 2022 submissions. </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</si>
  <si>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</si>
  <si>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</si>
  <si>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</si>
  <si>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</si>
  <si>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</si>
  <si>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</si>
  <si>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</si>
  <si>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</si>
  <si>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</si>
  <si>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</si>
  <si>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</si>
  <si>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</si>
  <si>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</si>
  <si>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</si>
  <si>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</si>
  <si>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</si>
  <si>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</si>
  <si>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</si>
  <si>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</si>
  <si>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</si>
  <si>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</si>
  <si>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</si>
  <si>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</si>
  <si>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</si>
  <si>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</si>
  <si>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</si>
  <si>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</si>
  <si>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</si>
  <si>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</si>
  <si>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</si>
  <si>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</si>
  <si>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</si>
  <si>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</si>
  <si>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</si>
  <si>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</si>
  <si>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</si>
  <si>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</si>
  <si>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</si>
  <si>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</si>
  <si>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</si>
  <si>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</si>
  <si>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</si>
  <si>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</si>
  <si>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</si>
  <si>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</si>
  <si>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</si>
  <si>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</si>
  <si>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</si>
  <si>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</si>
  <si>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</si>
  <si>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</si>
  <si>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</si>
  <si>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</si>
  <si>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</si>
  <si>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</si>
  <si>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</si>
  <si>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</si>
  <si>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</si>
  <si>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</si>
  <si>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</si>
  <si>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</si>
  <si>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</si>
  <si>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</si>
  <si>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</si>
  <si>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</si>
  <si>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</si>
  <si>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</si>
  <si>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</si>
  <si>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</si>
  <si>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</si>
  <si>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</si>
  <si>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</si>
  <si>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</si>
  <si>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</si>
  <si>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</si>
  <si>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</si>
  <si>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</si>
  <si>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</si>
  <si>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</si>
  <si>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</si>
  <si>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</si>
  <si>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</si>
  <si>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</si>
  <si>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</si>
  <si>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</si>
  <si>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</si>
  <si>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</si>
  <si>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</si>
  <si>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</si>
  <si>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</si>
  <si>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</si>
  <si>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</si>
  <si>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</si>
  <si>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</si>
  <si>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</si>
  <si>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</si>
  <si>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</si>
  <si>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</si>
  <si>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</si>
  <si>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</si>
  <si>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</si>
  <si>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</si>
  <si>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</si>
  <si>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</si>
  <si>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</si>
  <si>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</si>
  <si>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</si>
  <si>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WMP.527</t>
  </si>
  <si>
    <t>PSPS Vulnerability</t>
  </si>
  <si>
    <t>WMPMA</t>
  </si>
  <si>
    <t xml:space="preserve">WMP.1337 </t>
  </si>
  <si>
    <t>Exceeds</t>
  </si>
  <si>
    <t>P.U. Code § 451</t>
  </si>
  <si>
    <t>Community engagement</t>
  </si>
  <si>
    <t>WMP.1198</t>
  </si>
  <si>
    <t>Engagement with access and functional needs populations</t>
  </si>
  <si>
    <t xml:space="preserve">Collaboration on local wildfire mitigation planning </t>
  </si>
  <si>
    <t>WMP.1199</t>
  </si>
  <si>
    <t>Best practice sharing with other utilities</t>
  </si>
  <si>
    <t>WMP.1200</t>
  </si>
  <si>
    <t>Emergency Preparedness</t>
  </si>
  <si>
    <t>Emergency preparedness plan</t>
  </si>
  <si>
    <t>WMP.1008</t>
  </si>
  <si>
    <t>External collaboration and coordination</t>
  </si>
  <si>
    <t>WMP.1201</t>
  </si>
  <si>
    <t>WMP.514</t>
  </si>
  <si>
    <t>Equipment failure</t>
  </si>
  <si>
    <t>Other contact with object</t>
  </si>
  <si>
    <t>2019 GRC</t>
  </si>
  <si>
    <t xml:space="preserve">Crew-accompanying ignition prevention and suppression resources and services </t>
  </si>
  <si>
    <t>WMP.557</t>
  </si>
  <si>
    <t>Wildfire Spread</t>
  </si>
  <si>
    <t>Aviation Firefighting Program</t>
  </si>
  <si>
    <t xml:space="preserve">Public emergency communication strategy </t>
  </si>
  <si>
    <t>WMP.563</t>
  </si>
  <si>
    <t>Preparedness and planning for service restoration</t>
  </si>
  <si>
    <t>WMP.1009</t>
  </si>
  <si>
    <t>Customer support in wildfire and PSPS emergencies</t>
  </si>
  <si>
    <t>WMP.1007</t>
  </si>
  <si>
    <t xml:space="preserve">Personnel work procedures and training in conditions of elevated fire risk  </t>
  </si>
  <si>
    <t>WMP.515</t>
  </si>
  <si>
    <t>G.O. 95</t>
  </si>
  <si>
    <t>Covered conductor installation</t>
  </si>
  <si>
    <t>PSPS - for sectionalization, etc.</t>
  </si>
  <si>
    <t>WMP.449</t>
  </si>
  <si>
    <t>Wireless Fault Indicators</t>
  </si>
  <si>
    <t>Standby Power Programs</t>
  </si>
  <si>
    <t>Strategic Underground</t>
  </si>
  <si>
    <t>Distribution pole replacements and reinforcements</t>
  </si>
  <si>
    <t>WMP.458</t>
  </si>
  <si>
    <t xml:space="preserve">Transmission pole/tower replacements and reinforcements </t>
  </si>
  <si>
    <t>WMP.472</t>
  </si>
  <si>
    <t>Microgrids</t>
  </si>
  <si>
    <t>WMP.462</t>
  </si>
  <si>
    <t>Wildfire Exposure</t>
  </si>
  <si>
    <t>Wildfire Exposure Potential</t>
  </si>
  <si>
    <t>PSPS exposure potential</t>
  </si>
  <si>
    <t>Line removals (in HFTD)</t>
  </si>
  <si>
    <t>WMP.1202</t>
  </si>
  <si>
    <t>WMP.1016</t>
  </si>
  <si>
    <t>CNF(Distribution Underground)</t>
  </si>
  <si>
    <t>WMP.1017</t>
  </si>
  <si>
    <t>CNF(Distribution Overhead)</t>
  </si>
  <si>
    <t>Asset Inspections</t>
  </si>
  <si>
    <t>Meets</t>
  </si>
  <si>
    <t>Distribution Drone Assessments</t>
  </si>
  <si>
    <t xml:space="preserve">Substation defensible space </t>
  </si>
  <si>
    <t>WMP.484</t>
  </si>
  <si>
    <t xml:space="preserve">LiDAR inspections of distribution electric lines and equipment </t>
  </si>
  <si>
    <t>WMP.551</t>
  </si>
  <si>
    <t xml:space="preserve">HFTD Tier 3 Distribution Pole Inspections </t>
  </si>
  <si>
    <t>WMP.553</t>
  </si>
  <si>
    <t>Circuit ownership</t>
  </si>
  <si>
    <t>WMP.519</t>
  </si>
  <si>
    <t>Centralized repository for data</t>
  </si>
  <si>
    <t>Secondary Assessment of Transmission Inspections</t>
  </si>
  <si>
    <t>Open work orders</t>
  </si>
  <si>
    <t>WMP.1203</t>
  </si>
  <si>
    <t>Equipment Settings to Reduce Wildfire Risk (Grid Ops)</t>
  </si>
  <si>
    <t>WMP.1204</t>
  </si>
  <si>
    <t>Grid Response Procedures and Notifications (Grid Ops)</t>
  </si>
  <si>
    <t>WMP.1205</t>
  </si>
  <si>
    <t>Personnel Work Procedures and Training in Conditions of Elevated Fire Risk (Grid Ops)</t>
  </si>
  <si>
    <t>Workforce Planning</t>
  </si>
  <si>
    <t>WMP.1206</t>
  </si>
  <si>
    <t>Overview of the Service Territory</t>
  </si>
  <si>
    <t>Environmental compliance and permitting</t>
  </si>
  <si>
    <t>WMP.493</t>
  </si>
  <si>
    <t>Environmental monitoring systems (Advanced weather monitoring)</t>
  </si>
  <si>
    <t>WMP.447</t>
  </si>
  <si>
    <t>Cameras</t>
  </si>
  <si>
    <t>WMP.971</t>
  </si>
  <si>
    <t>Ignition detection systems</t>
  </si>
  <si>
    <t>WMP.558</t>
  </si>
  <si>
    <t>Weather forecasting</t>
  </si>
  <si>
    <t>WMP.443</t>
  </si>
  <si>
    <t>Fire potential index</t>
  </si>
  <si>
    <t>WMP.450</t>
  </si>
  <si>
    <t>High-performance computing infrastructure</t>
  </si>
  <si>
    <t>WMP.541</t>
  </si>
  <si>
    <t xml:space="preserve">Vegetation Inspections </t>
  </si>
  <si>
    <t>Fuels management (including slash management)</t>
  </si>
  <si>
    <t>Contact with vegetation</t>
  </si>
  <si>
    <t>Pole clearing</t>
  </si>
  <si>
    <t xml:space="preserve">Clearance </t>
  </si>
  <si>
    <t>Emergency response vegetation management</t>
  </si>
  <si>
    <t>WMP.496</t>
  </si>
  <si>
    <t>Vegetation management enterprise system</t>
  </si>
  <si>
    <t>WMP.511</t>
  </si>
  <si>
    <t>WMP.1207</t>
  </si>
  <si>
    <t>WMP.1208</t>
  </si>
  <si>
    <t>Wildfire Mitigation Strategy Development</t>
  </si>
  <si>
    <t>WMP.1209</t>
  </si>
  <si>
    <t>WMP.442</t>
  </si>
  <si>
    <t xml:space="preserve">A summarized risk map that shows the overall ignition probability and estimated wildfire consequence along the electric lines and equipment  </t>
  </si>
  <si>
    <t>WMP.521</t>
  </si>
  <si>
    <t xml:space="preserve">Documentation and disclosure of wildfire-related data and algorithms </t>
  </si>
  <si>
    <t>WMP.523</t>
  </si>
  <si>
    <t xml:space="preserve">Allocation methodology development and application </t>
  </si>
  <si>
    <t>Table 12: WMP Midyear &amp; End-of-Year Targets</t>
  </si>
  <si>
    <t>Targets</t>
  </si>
  <si>
    <t>YTD end of Q2</t>
  </si>
  <si>
    <t>YTD end of Q3</t>
  </si>
  <si>
    <t>End of year</t>
  </si>
  <si>
    <t>TargetType</t>
  </si>
  <si>
    <t>Units</t>
  </si>
  <si>
    <t>Method of Verification</t>
  </si>
  <si>
    <t>Quantitative</t>
  </si>
  <si>
    <t>Micogrids</t>
  </si>
  <si>
    <t>WFIs</t>
  </si>
  <si>
    <t>Qualitative</t>
  </si>
  <si>
    <t xml:space="preserve">Poles </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</si>
  <si>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</si>
  <si>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</si>
  <si>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</si>
  <si>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</si>
  <si>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</si>
  <si>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</si>
  <si>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</si>
  <si>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</si>
  <si>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</si>
  <si>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</si>
  <si>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</si>
  <si>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</si>
  <si>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</si>
  <si>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</si>
  <si>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Tier 2</t>
  </si>
  <si>
    <t>Level 2</t>
  </si>
  <si>
    <t>Cross Arm</t>
  </si>
  <si>
    <t>Insulator and Bushing</t>
  </si>
  <si>
    <t>Anchor/Guy</t>
  </si>
  <si>
    <t>Tier 3</t>
  </si>
  <si>
    <t>Insulators-Ceramic, Standard, 50K</t>
  </si>
  <si>
    <t>Complete Wood Pole</t>
  </si>
  <si>
    <t>Pole Butt</t>
  </si>
  <si>
    <t>Stub Pole - Wood</t>
  </si>
  <si>
    <t>Bolt(s)</t>
  </si>
  <si>
    <t>Shoe Pin-Bolt</t>
  </si>
  <si>
    <t>Conductor Strand(s)</t>
  </si>
  <si>
    <t>Stub Pole - Anchor Guy</t>
  </si>
  <si>
    <t>Preform</t>
  </si>
  <si>
    <t>Hot End Cotter Key(s)</t>
  </si>
  <si>
    <t>Signs-Danger</t>
  </si>
  <si>
    <t>Level 3</t>
  </si>
  <si>
    <t>Pole Ground (Wire)</t>
  </si>
  <si>
    <t>Hardware</t>
  </si>
  <si>
    <t>X Marker</t>
  </si>
  <si>
    <t>Footings (Complete)</t>
  </si>
  <si>
    <t>Nuts</t>
  </si>
  <si>
    <t>Insulators-Ceramic, Standard, 40K</t>
  </si>
  <si>
    <t>Insulators-Ceramic, Standard, 30K</t>
  </si>
  <si>
    <t>Concrete</t>
  </si>
  <si>
    <t>Complete Tower</t>
  </si>
  <si>
    <t>Insulators-Post, NCI, 69kv, Long</t>
  </si>
  <si>
    <t>Shoe (Complete)</t>
  </si>
  <si>
    <t>Insulators-Ceramic, Standard, 20K</t>
  </si>
  <si>
    <t>Shoe Nut(s)</t>
  </si>
  <si>
    <t>Cold End Cotter Key(s)</t>
  </si>
  <si>
    <t>Member (Steel Tower)</t>
  </si>
  <si>
    <t>Cold End Pin(s)</t>
  </si>
  <si>
    <t>Jumper - Connector</t>
  </si>
  <si>
    <t>Other(Specify)</t>
  </si>
  <si>
    <t>Guy Wire - OH</t>
  </si>
  <si>
    <t>Bond Wire</t>
  </si>
  <si>
    <t>Anchor Rods</t>
  </si>
  <si>
    <t>Guy Wire Guards</t>
  </si>
  <si>
    <t>Anchor Rod Ground Wire</t>
  </si>
  <si>
    <t>Corona Ring(s)</t>
  </si>
  <si>
    <t>Jumper Strand(s)</t>
  </si>
  <si>
    <t>Shieldwire Attachment Point</t>
  </si>
  <si>
    <t>Pole Top</t>
  </si>
  <si>
    <t>Cross Arms</t>
  </si>
  <si>
    <t>Preform Strand End(s)</t>
  </si>
  <si>
    <t>Cold End Clevis-Shackle</t>
  </si>
  <si>
    <t>Signs-High Voltage-At Top</t>
  </si>
  <si>
    <t>Sign Warning (With Man)</t>
  </si>
  <si>
    <t>Conductor (Complete)</t>
  </si>
  <si>
    <t>Complete Steel Pole</t>
  </si>
  <si>
    <t>NCI Term-69kv</t>
  </si>
  <si>
    <t>Preform Strand(s)</t>
  </si>
  <si>
    <t>Guy Wire - Anchor</t>
  </si>
  <si>
    <t>Stub Pole - Steel</t>
  </si>
  <si>
    <t>P100104</t>
  </si>
  <si>
    <t>P100114</t>
  </si>
  <si>
    <t>P100238</t>
  </si>
  <si>
    <t>P100379</t>
  </si>
  <si>
    <t>P100380</t>
  </si>
  <si>
    <t>P100383</t>
  </si>
  <si>
    <t>P100440</t>
  </si>
  <si>
    <t>P100496</t>
  </si>
  <si>
    <t>P100497</t>
  </si>
  <si>
    <t>P100514</t>
  </si>
  <si>
    <t>P100520J</t>
  </si>
  <si>
    <t>P100556</t>
  </si>
  <si>
    <t>P100570</t>
  </si>
  <si>
    <t>P100571</t>
  </si>
  <si>
    <t>P100609</t>
  </si>
  <si>
    <t>P100754J</t>
  </si>
  <si>
    <t>P100759</t>
  </si>
  <si>
    <t>P100820</t>
  </si>
  <si>
    <t>P100922</t>
  </si>
  <si>
    <t>P100997</t>
  </si>
  <si>
    <t>P10100</t>
  </si>
  <si>
    <t>P101039</t>
  </si>
  <si>
    <t>P10110</t>
  </si>
  <si>
    <t>P101106</t>
  </si>
  <si>
    <t>P101125</t>
  </si>
  <si>
    <t>P101136</t>
  </si>
  <si>
    <t>P10119</t>
  </si>
  <si>
    <t>P10120</t>
  </si>
  <si>
    <t>P101230</t>
  </si>
  <si>
    <t>P10124</t>
  </si>
  <si>
    <t>P101319J</t>
  </si>
  <si>
    <t>P101323</t>
  </si>
  <si>
    <t>P101331</t>
  </si>
  <si>
    <t>P101332</t>
  </si>
  <si>
    <t>P101333</t>
  </si>
  <si>
    <t>P101347</t>
  </si>
  <si>
    <t>P10136</t>
  </si>
  <si>
    <t>P101614</t>
  </si>
  <si>
    <t>P10166</t>
  </si>
  <si>
    <t>P101698</t>
  </si>
  <si>
    <t>P101766</t>
  </si>
  <si>
    <t>P101805</t>
  </si>
  <si>
    <t>P101817</t>
  </si>
  <si>
    <t>P10182</t>
  </si>
  <si>
    <t>P101842</t>
  </si>
  <si>
    <t>P101888</t>
  </si>
  <si>
    <t>P101899</t>
  </si>
  <si>
    <t>P101900</t>
  </si>
  <si>
    <t>P101924</t>
  </si>
  <si>
    <t>P10201</t>
  </si>
  <si>
    <t>P10206</t>
  </si>
  <si>
    <t>P102142</t>
  </si>
  <si>
    <t>P10223</t>
  </si>
  <si>
    <t>P10228</t>
  </si>
  <si>
    <t>P102343</t>
  </si>
  <si>
    <t>P102346</t>
  </si>
  <si>
    <t>P102391</t>
  </si>
  <si>
    <t>P10241</t>
  </si>
  <si>
    <t>P10242</t>
  </si>
  <si>
    <t>P102518</t>
  </si>
  <si>
    <t>P102519</t>
  </si>
  <si>
    <t>P102597</t>
  </si>
  <si>
    <t>P102787</t>
  </si>
  <si>
    <t>P102798</t>
  </si>
  <si>
    <t>P102879</t>
  </si>
  <si>
    <t>P102893</t>
  </si>
  <si>
    <t>P103036</t>
  </si>
  <si>
    <t>P103038</t>
  </si>
  <si>
    <t>P103128</t>
  </si>
  <si>
    <t>P103142</t>
  </si>
  <si>
    <t>P103149</t>
  </si>
  <si>
    <t>P10317</t>
  </si>
  <si>
    <t>P103249</t>
  </si>
  <si>
    <t>P103287</t>
  </si>
  <si>
    <t>P10331J</t>
  </si>
  <si>
    <t>P103338</t>
  </si>
  <si>
    <t>P103345</t>
  </si>
  <si>
    <t>P103357</t>
  </si>
  <si>
    <t>P10337</t>
  </si>
  <si>
    <t>P10341</t>
  </si>
  <si>
    <t>P10350</t>
  </si>
  <si>
    <t>P10358J</t>
  </si>
  <si>
    <t>P103630</t>
  </si>
  <si>
    <t>P103669</t>
  </si>
  <si>
    <t>P103671</t>
  </si>
  <si>
    <t>P103782</t>
  </si>
  <si>
    <t>P10382</t>
  </si>
  <si>
    <t>P10386</t>
  </si>
  <si>
    <t>P10394</t>
  </si>
  <si>
    <t>P104031</t>
  </si>
  <si>
    <t>P10412</t>
  </si>
  <si>
    <t>P104132</t>
  </si>
  <si>
    <t>P104208</t>
  </si>
  <si>
    <t>P104768</t>
  </si>
  <si>
    <t>P104910</t>
  </si>
  <si>
    <t>P104982</t>
  </si>
  <si>
    <t>P105077</t>
  </si>
  <si>
    <t>P105154</t>
  </si>
  <si>
    <t>P105157</t>
  </si>
  <si>
    <t>P105189</t>
  </si>
  <si>
    <t>P105316</t>
  </si>
  <si>
    <t>P106015J</t>
  </si>
  <si>
    <t>P106016J</t>
  </si>
  <si>
    <t>P106139</t>
  </si>
  <si>
    <t>P106547</t>
  </si>
  <si>
    <t>P107303</t>
  </si>
  <si>
    <t>P107309</t>
  </si>
  <si>
    <t>P107327</t>
  </si>
  <si>
    <t>P107351</t>
  </si>
  <si>
    <t>P107408</t>
  </si>
  <si>
    <t>P107419</t>
  </si>
  <si>
    <t>P10744</t>
  </si>
  <si>
    <t>P10746</t>
  </si>
  <si>
    <t>P10747</t>
  </si>
  <si>
    <t>P107492</t>
  </si>
  <si>
    <t>P107564</t>
  </si>
  <si>
    <t>P107582</t>
  </si>
  <si>
    <t>P107635</t>
  </si>
  <si>
    <t>P107652</t>
  </si>
  <si>
    <t>P107655</t>
  </si>
  <si>
    <t>P107659</t>
  </si>
  <si>
    <t>P107698</t>
  </si>
  <si>
    <t>P107712</t>
  </si>
  <si>
    <t>P107713</t>
  </si>
  <si>
    <t>P107714</t>
  </si>
  <si>
    <t>P107715</t>
  </si>
  <si>
    <t>P107716</t>
  </si>
  <si>
    <t>P107719</t>
  </si>
  <si>
    <t>P107728</t>
  </si>
  <si>
    <t>P107762</t>
  </si>
  <si>
    <t>P107763</t>
  </si>
  <si>
    <t>P107875</t>
  </si>
  <si>
    <t>P107890</t>
  </si>
  <si>
    <t>P107975</t>
  </si>
  <si>
    <t>P107995</t>
  </si>
  <si>
    <t>P108109</t>
  </si>
  <si>
    <t>P108130</t>
  </si>
  <si>
    <t>P108134</t>
  </si>
  <si>
    <t>P108139</t>
  </si>
  <si>
    <t>P108153</t>
  </si>
  <si>
    <t>P108170</t>
  </si>
  <si>
    <t>P108274</t>
  </si>
  <si>
    <t>P108277</t>
  </si>
  <si>
    <t>P108325</t>
  </si>
  <si>
    <t>P108326</t>
  </si>
  <si>
    <t>P108329J</t>
  </si>
  <si>
    <t>P108330J</t>
  </si>
  <si>
    <t>P108341</t>
  </si>
  <si>
    <t>P108354</t>
  </si>
  <si>
    <t>P108381</t>
  </si>
  <si>
    <t>P108505</t>
  </si>
  <si>
    <t>P108542</t>
  </si>
  <si>
    <t>P108607</t>
  </si>
  <si>
    <t>P108784</t>
  </si>
  <si>
    <t>P108905</t>
  </si>
  <si>
    <t>P108919</t>
  </si>
  <si>
    <t>P109000</t>
  </si>
  <si>
    <t>P109148</t>
  </si>
  <si>
    <t>P109156</t>
  </si>
  <si>
    <t>P109205</t>
  </si>
  <si>
    <t>P109299</t>
  </si>
  <si>
    <t>P109323</t>
  </si>
  <si>
    <t>P109329</t>
  </si>
  <si>
    <t>P109373</t>
  </si>
  <si>
    <t>P109459</t>
  </si>
  <si>
    <t>P109477</t>
  </si>
  <si>
    <t>P109502</t>
  </si>
  <si>
    <t>P109522</t>
  </si>
  <si>
    <t>P109537</t>
  </si>
  <si>
    <t>P109539</t>
  </si>
  <si>
    <t>P109548</t>
  </si>
  <si>
    <t>P109582</t>
  </si>
  <si>
    <t>P109611</t>
  </si>
  <si>
    <t>P109614</t>
  </si>
  <si>
    <t>P109615</t>
  </si>
  <si>
    <t>P109617</t>
  </si>
  <si>
    <t>P109620</t>
  </si>
  <si>
    <t>P109705</t>
  </si>
  <si>
    <t>P109791</t>
  </si>
  <si>
    <t>P109812</t>
  </si>
  <si>
    <t>P109814</t>
  </si>
  <si>
    <t>P110132</t>
  </si>
  <si>
    <t>P110199</t>
  </si>
  <si>
    <t>P110202</t>
  </si>
  <si>
    <t>P110206</t>
  </si>
  <si>
    <t>P110320</t>
  </si>
  <si>
    <t>P110387</t>
  </si>
  <si>
    <t>P110394</t>
  </si>
  <si>
    <t>P110414</t>
  </si>
  <si>
    <t>P110433</t>
  </si>
  <si>
    <t>P110437</t>
  </si>
  <si>
    <t>P110464</t>
  </si>
  <si>
    <t>P110475</t>
  </si>
  <si>
    <t>P110476</t>
  </si>
  <si>
    <t>P110478</t>
  </si>
  <si>
    <t>P110511</t>
  </si>
  <si>
    <t>P110531</t>
  </si>
  <si>
    <t>P110561</t>
  </si>
  <si>
    <t>P110605J</t>
  </si>
  <si>
    <t>P110609</t>
  </si>
  <si>
    <t>P110640</t>
  </si>
  <si>
    <t>P110783</t>
  </si>
  <si>
    <t>P110954</t>
  </si>
  <si>
    <t>P110993</t>
  </si>
  <si>
    <t>P110995</t>
  </si>
  <si>
    <t>P111005</t>
  </si>
  <si>
    <t>P111019J</t>
  </si>
  <si>
    <t>P111022</t>
  </si>
  <si>
    <t>P111023</t>
  </si>
  <si>
    <t>P111113</t>
  </si>
  <si>
    <t>P111170</t>
  </si>
  <si>
    <t>P111186</t>
  </si>
  <si>
    <t>P111188</t>
  </si>
  <si>
    <t>P111245</t>
  </si>
  <si>
    <t>P111253</t>
  </si>
  <si>
    <t>P111262</t>
  </si>
  <si>
    <t>P111283</t>
  </si>
  <si>
    <t>P111284</t>
  </si>
  <si>
    <t>P111298</t>
  </si>
  <si>
    <t>P111324</t>
  </si>
  <si>
    <t>P111340</t>
  </si>
  <si>
    <t>P111345J</t>
  </si>
  <si>
    <t>P111368</t>
  </si>
  <si>
    <t>P111378</t>
  </si>
  <si>
    <t>P111380</t>
  </si>
  <si>
    <t>P111381</t>
  </si>
  <si>
    <t>P111450</t>
  </si>
  <si>
    <t>P111452</t>
  </si>
  <si>
    <t>P111454</t>
  </si>
  <si>
    <t>P111470</t>
  </si>
  <si>
    <t>P111474</t>
  </si>
  <si>
    <t>P111477</t>
  </si>
  <si>
    <t>P111482</t>
  </si>
  <si>
    <t>P111486</t>
  </si>
  <si>
    <t>P111505</t>
  </si>
  <si>
    <t>P111507</t>
  </si>
  <si>
    <t>P111508</t>
  </si>
  <si>
    <t>P111613</t>
  </si>
  <si>
    <t>P111625</t>
  </si>
  <si>
    <t>P111698</t>
  </si>
  <si>
    <t>P111755</t>
  </si>
  <si>
    <t>P111757</t>
  </si>
  <si>
    <t>P111809</t>
  </si>
  <si>
    <t>P111827J</t>
  </si>
  <si>
    <t>P111908</t>
  </si>
  <si>
    <t>P111942</t>
  </si>
  <si>
    <t>P111956</t>
  </si>
  <si>
    <t>P111971</t>
  </si>
  <si>
    <t>P111976</t>
  </si>
  <si>
    <t>P112008</t>
  </si>
  <si>
    <t>P112028</t>
  </si>
  <si>
    <t>P112067</t>
  </si>
  <si>
    <t>P112072</t>
  </si>
  <si>
    <t>P112080</t>
  </si>
  <si>
    <t>P112081</t>
  </si>
  <si>
    <t>P112085</t>
  </si>
  <si>
    <t>P112086</t>
  </si>
  <si>
    <t>P112107</t>
  </si>
  <si>
    <t>P112115</t>
  </si>
  <si>
    <t>P112156</t>
  </si>
  <si>
    <t>P112183</t>
  </si>
  <si>
    <t>P112306</t>
  </si>
  <si>
    <t>P112357</t>
  </si>
  <si>
    <t>P112367</t>
  </si>
  <si>
    <t>P112368</t>
  </si>
  <si>
    <t>P112379</t>
  </si>
  <si>
    <t>P112394</t>
  </si>
  <si>
    <t>P112423</t>
  </si>
  <si>
    <t>P112429</t>
  </si>
  <si>
    <t>P112430</t>
  </si>
  <si>
    <t>P112436</t>
  </si>
  <si>
    <t>P112519</t>
  </si>
  <si>
    <t>P112539</t>
  </si>
  <si>
    <t>P112541J</t>
  </si>
  <si>
    <t>P112542J</t>
  </si>
  <si>
    <t>P112545</t>
  </si>
  <si>
    <t>P112547</t>
  </si>
  <si>
    <t>P112553</t>
  </si>
  <si>
    <t>P112556</t>
  </si>
  <si>
    <t>P112566</t>
  </si>
  <si>
    <t>P112623</t>
  </si>
  <si>
    <t>P112659</t>
  </si>
  <si>
    <t>P112669</t>
  </si>
  <si>
    <t>P112683</t>
  </si>
  <si>
    <t>P112684</t>
  </si>
  <si>
    <t>P112686</t>
  </si>
  <si>
    <t>P112687</t>
  </si>
  <si>
    <t>P112689</t>
  </si>
  <si>
    <t>P112834</t>
  </si>
  <si>
    <t>P112839</t>
  </si>
  <si>
    <t>P112848</t>
  </si>
  <si>
    <t>P112854</t>
  </si>
  <si>
    <t>P112855</t>
  </si>
  <si>
    <t>P112860</t>
  </si>
  <si>
    <t>P112893</t>
  </si>
  <si>
    <t>P112894</t>
  </si>
  <si>
    <t>P112951</t>
  </si>
  <si>
    <t>P112954</t>
  </si>
  <si>
    <t>P112966</t>
  </si>
  <si>
    <t>P113017</t>
  </si>
  <si>
    <t>P113126</t>
  </si>
  <si>
    <t>P113187</t>
  </si>
  <si>
    <t>P113233</t>
  </si>
  <si>
    <t>P113245J</t>
  </si>
  <si>
    <t>P113246J</t>
  </si>
  <si>
    <t>P113275</t>
  </si>
  <si>
    <t>P113276</t>
  </si>
  <si>
    <t>P113289J</t>
  </si>
  <si>
    <t>P113293J</t>
  </si>
  <si>
    <t>P113297</t>
  </si>
  <si>
    <t>P113301</t>
  </si>
  <si>
    <t>P113304</t>
  </si>
  <si>
    <t>P113316</t>
  </si>
  <si>
    <t>P113356</t>
  </si>
  <si>
    <t>P113385</t>
  </si>
  <si>
    <t>P113386</t>
  </si>
  <si>
    <t>P113400</t>
  </si>
  <si>
    <t>P113425</t>
  </si>
  <si>
    <t>P113443</t>
  </si>
  <si>
    <t>P113460</t>
  </si>
  <si>
    <t>P113462</t>
  </si>
  <si>
    <t>P113491</t>
  </si>
  <si>
    <t>P113519</t>
  </si>
  <si>
    <t>P113561</t>
  </si>
  <si>
    <t>P113566</t>
  </si>
  <si>
    <t>P113568</t>
  </si>
  <si>
    <t>P113657</t>
  </si>
  <si>
    <t>P113678</t>
  </si>
  <si>
    <t>P113693</t>
  </si>
  <si>
    <t>P113699</t>
  </si>
  <si>
    <t>P113700</t>
  </si>
  <si>
    <t>P113723</t>
  </si>
  <si>
    <t>P113745</t>
  </si>
  <si>
    <t>P113776</t>
  </si>
  <si>
    <t>P113777</t>
  </si>
  <si>
    <t>P113778</t>
  </si>
  <si>
    <t>P113781</t>
  </si>
  <si>
    <t>P113783</t>
  </si>
  <si>
    <t>P113878</t>
  </si>
  <si>
    <t>P113887J</t>
  </si>
  <si>
    <t>P113926</t>
  </si>
  <si>
    <t>P113929</t>
  </si>
  <si>
    <t>P113941</t>
  </si>
  <si>
    <t>P113952</t>
  </si>
  <si>
    <t>P113972</t>
  </si>
  <si>
    <t>P113985</t>
  </si>
  <si>
    <t>P113991</t>
  </si>
  <si>
    <t>P114022</t>
  </si>
  <si>
    <t>P114023</t>
  </si>
  <si>
    <t>P114118</t>
  </si>
  <si>
    <t>P114125</t>
  </si>
  <si>
    <t>P114175</t>
  </si>
  <si>
    <t>P114203</t>
  </si>
  <si>
    <t>P114236</t>
  </si>
  <si>
    <t>P114309</t>
  </si>
  <si>
    <t>P114310</t>
  </si>
  <si>
    <t>P114527</t>
  </si>
  <si>
    <t>P114531</t>
  </si>
  <si>
    <t>P114532</t>
  </si>
  <si>
    <t>P114535</t>
  </si>
  <si>
    <t>P114542</t>
  </si>
  <si>
    <t>P114543J</t>
  </si>
  <si>
    <t>P114549</t>
  </si>
  <si>
    <t>P114563</t>
  </si>
  <si>
    <t>P114601</t>
  </si>
  <si>
    <t>P114628</t>
  </si>
  <si>
    <t>P114629</t>
  </si>
  <si>
    <t>P114630</t>
  </si>
  <si>
    <t>P114634</t>
  </si>
  <si>
    <t>P114635</t>
  </si>
  <si>
    <t>P114638</t>
  </si>
  <si>
    <t>P114668</t>
  </si>
  <si>
    <t>P114687</t>
  </si>
  <si>
    <t>P114700</t>
  </si>
  <si>
    <t>P114701</t>
  </si>
  <si>
    <t>P114796</t>
  </si>
  <si>
    <t>P114803</t>
  </si>
  <si>
    <t>P114839</t>
  </si>
  <si>
    <t>P114840</t>
  </si>
  <si>
    <t>P114841</t>
  </si>
  <si>
    <t>P114843</t>
  </si>
  <si>
    <t>P114888</t>
  </si>
  <si>
    <t>P114906</t>
  </si>
  <si>
    <t>P114907</t>
  </si>
  <si>
    <t>P115135</t>
  </si>
  <si>
    <t>P115181</t>
  </si>
  <si>
    <t>P115184</t>
  </si>
  <si>
    <t>P115319</t>
  </si>
  <si>
    <t>P115345J</t>
  </si>
  <si>
    <t>P115350</t>
  </si>
  <si>
    <t>P115355</t>
  </si>
  <si>
    <t>P115361</t>
  </si>
  <si>
    <t>P115367</t>
  </si>
  <si>
    <t>P115382</t>
  </si>
  <si>
    <t>P115405</t>
  </si>
  <si>
    <t>P115436</t>
  </si>
  <si>
    <t>P115599</t>
  </si>
  <si>
    <t>P115604</t>
  </si>
  <si>
    <t>P115622</t>
  </si>
  <si>
    <t>P115635</t>
  </si>
  <si>
    <t>P115773</t>
  </si>
  <si>
    <t>P115775</t>
  </si>
  <si>
    <t>P115787</t>
  </si>
  <si>
    <t>P115792</t>
  </si>
  <si>
    <t>P115796</t>
  </si>
  <si>
    <t>P115805</t>
  </si>
  <si>
    <t>P115809</t>
  </si>
  <si>
    <t>P115849</t>
  </si>
  <si>
    <t>P115866</t>
  </si>
  <si>
    <t>P115867</t>
  </si>
  <si>
    <t>P115871</t>
  </si>
  <si>
    <t>P115881</t>
  </si>
  <si>
    <t>P115933</t>
  </si>
  <si>
    <t>P115934</t>
  </si>
  <si>
    <t>P115984</t>
  </si>
  <si>
    <t>P116046</t>
  </si>
  <si>
    <t>P116051</t>
  </si>
  <si>
    <t>P116053</t>
  </si>
  <si>
    <t>P116056</t>
  </si>
  <si>
    <t>P116058</t>
  </si>
  <si>
    <t>P116059</t>
  </si>
  <si>
    <t>P116060</t>
  </si>
  <si>
    <t>P116074</t>
  </si>
  <si>
    <t>P116077</t>
  </si>
  <si>
    <t>P116136</t>
  </si>
  <si>
    <t>P11614</t>
  </si>
  <si>
    <t>P116172</t>
  </si>
  <si>
    <t>P11619</t>
  </si>
  <si>
    <t>P11624</t>
  </si>
  <si>
    <t>P11625</t>
  </si>
  <si>
    <t>P11628</t>
  </si>
  <si>
    <t>P116282</t>
  </si>
  <si>
    <t>P11631</t>
  </si>
  <si>
    <t>P116321</t>
  </si>
  <si>
    <t>P116331</t>
  </si>
  <si>
    <t>P116352</t>
  </si>
  <si>
    <t>P116372</t>
  </si>
  <si>
    <t>P116373</t>
  </si>
  <si>
    <t>P116401</t>
  </si>
  <si>
    <t>P116420</t>
  </si>
  <si>
    <t>P116423</t>
  </si>
  <si>
    <t>P116426</t>
  </si>
  <si>
    <t>P116439</t>
  </si>
  <si>
    <t>P116478</t>
  </si>
  <si>
    <t>P116485</t>
  </si>
  <si>
    <t>P116486</t>
  </si>
  <si>
    <t>P116488</t>
  </si>
  <si>
    <t>P116492J</t>
  </si>
  <si>
    <t>P116498J</t>
  </si>
  <si>
    <t>P116499</t>
  </si>
  <si>
    <t>P116501</t>
  </si>
  <si>
    <t>P116505J</t>
  </si>
  <si>
    <t>P116521</t>
  </si>
  <si>
    <t>P116533</t>
  </si>
  <si>
    <t>P116541</t>
  </si>
  <si>
    <t>P116542</t>
  </si>
  <si>
    <t>P116548</t>
  </si>
  <si>
    <t>P116611</t>
  </si>
  <si>
    <t>P116639</t>
  </si>
  <si>
    <t>P116712</t>
  </si>
  <si>
    <t>P11683</t>
  </si>
  <si>
    <t>P116848</t>
  </si>
  <si>
    <t>P116865J</t>
  </si>
  <si>
    <t>P116887</t>
  </si>
  <si>
    <t>P116890</t>
  </si>
  <si>
    <t>P116891</t>
  </si>
  <si>
    <t>P116894</t>
  </si>
  <si>
    <t>P116900</t>
  </si>
  <si>
    <t>P116901</t>
  </si>
  <si>
    <t>P116903</t>
  </si>
  <si>
    <t>P116925</t>
  </si>
  <si>
    <t>P116928J</t>
  </si>
  <si>
    <t>P116936</t>
  </si>
  <si>
    <t>P116938</t>
  </si>
  <si>
    <t>P116962</t>
  </si>
  <si>
    <t>P116967</t>
  </si>
  <si>
    <t>P116987</t>
  </si>
  <si>
    <t>P117027</t>
  </si>
  <si>
    <t>P117038</t>
  </si>
  <si>
    <t>P117088</t>
  </si>
  <si>
    <t>P117113</t>
  </si>
  <si>
    <t>P117119</t>
  </si>
  <si>
    <t>P117122</t>
  </si>
  <si>
    <t>P117123</t>
  </si>
  <si>
    <t>P117124</t>
  </si>
  <si>
    <t>P117125</t>
  </si>
  <si>
    <t>P117132</t>
  </si>
  <si>
    <t>P117145</t>
  </si>
  <si>
    <t>P117149</t>
  </si>
  <si>
    <t>P117154</t>
  </si>
  <si>
    <t>P117186</t>
  </si>
  <si>
    <t>P117253</t>
  </si>
  <si>
    <t>P117254</t>
  </si>
  <si>
    <t>P117257</t>
  </si>
  <si>
    <t>P117288</t>
  </si>
  <si>
    <t>P117305</t>
  </si>
  <si>
    <t>P117334</t>
  </si>
  <si>
    <t>P117337</t>
  </si>
  <si>
    <t>P117343</t>
  </si>
  <si>
    <t>P117345</t>
  </si>
  <si>
    <t>P117347</t>
  </si>
  <si>
    <t>P117351</t>
  </si>
  <si>
    <t>P117376</t>
  </si>
  <si>
    <t>P117378</t>
  </si>
  <si>
    <t>P117389J</t>
  </si>
  <si>
    <t>P117426</t>
  </si>
  <si>
    <t>P117451</t>
  </si>
  <si>
    <t>P117452</t>
  </si>
  <si>
    <t>P117456</t>
  </si>
  <si>
    <t>P117486</t>
  </si>
  <si>
    <t>P117493</t>
  </si>
  <si>
    <t>P117516</t>
  </si>
  <si>
    <t>P117521</t>
  </si>
  <si>
    <t>P117559</t>
  </si>
  <si>
    <t>P117587</t>
  </si>
  <si>
    <t>P117588</t>
  </si>
  <si>
    <t>P117589</t>
  </si>
  <si>
    <t>P117595</t>
  </si>
  <si>
    <t>P117596</t>
  </si>
  <si>
    <t>P117597</t>
  </si>
  <si>
    <t>P117598</t>
  </si>
  <si>
    <t>P117600</t>
  </si>
  <si>
    <t>P117625</t>
  </si>
  <si>
    <t>P117626</t>
  </si>
  <si>
    <t>P117629</t>
  </si>
  <si>
    <t>P117635</t>
  </si>
  <si>
    <t>P117636</t>
  </si>
  <si>
    <t>P117641</t>
  </si>
  <si>
    <t>P117654</t>
  </si>
  <si>
    <t>P117655</t>
  </si>
  <si>
    <t>P117656</t>
  </si>
  <si>
    <t>P117663</t>
  </si>
  <si>
    <t>P117668</t>
  </si>
  <si>
    <t>P117800</t>
  </si>
  <si>
    <t>P117801</t>
  </si>
  <si>
    <t>P117804</t>
  </si>
  <si>
    <t>P117807</t>
  </si>
  <si>
    <t>P117813</t>
  </si>
  <si>
    <t>P117823</t>
  </si>
  <si>
    <t>P117824</t>
  </si>
  <si>
    <t>P117825</t>
  </si>
  <si>
    <t>P117827</t>
  </si>
  <si>
    <t>P117831</t>
  </si>
  <si>
    <t>P117832</t>
  </si>
  <si>
    <t>P117859</t>
  </si>
  <si>
    <t>P117877</t>
  </si>
  <si>
    <t>P117878</t>
  </si>
  <si>
    <t>P117927</t>
  </si>
  <si>
    <t>P117952</t>
  </si>
  <si>
    <t>P118555</t>
  </si>
  <si>
    <t>P118647</t>
  </si>
  <si>
    <t>P118700</t>
  </si>
  <si>
    <t>P118703</t>
  </si>
  <si>
    <t>P118754</t>
  </si>
  <si>
    <t>P118761</t>
  </si>
  <si>
    <t>P118795</t>
  </si>
  <si>
    <t>P118805</t>
  </si>
  <si>
    <t>P118806</t>
  </si>
  <si>
    <t>P118811</t>
  </si>
  <si>
    <t>P118812</t>
  </si>
  <si>
    <t>P118813</t>
  </si>
  <si>
    <t>P118815</t>
  </si>
  <si>
    <t>P118818</t>
  </si>
  <si>
    <t>P118826</t>
  </si>
  <si>
    <t>P118827</t>
  </si>
  <si>
    <t>P118852</t>
  </si>
  <si>
    <t>P118859</t>
  </si>
  <si>
    <t>P118868</t>
  </si>
  <si>
    <t>P118872</t>
  </si>
  <si>
    <t>P118873</t>
  </si>
  <si>
    <t>P118901</t>
  </si>
  <si>
    <t>P118940</t>
  </si>
  <si>
    <t>P118954</t>
  </si>
  <si>
    <t>P118961</t>
  </si>
  <si>
    <t>P118969</t>
  </si>
  <si>
    <t>P118972</t>
  </si>
  <si>
    <t>P118973</t>
  </si>
  <si>
    <t>P118979</t>
  </si>
  <si>
    <t>P118980</t>
  </si>
  <si>
    <t>P118982</t>
  </si>
  <si>
    <t>P119080</t>
  </si>
  <si>
    <t>P119120</t>
  </si>
  <si>
    <t>P119144</t>
  </si>
  <si>
    <t>P119145</t>
  </si>
  <si>
    <t>P119154</t>
  </si>
  <si>
    <t>P119155</t>
  </si>
  <si>
    <t>P119178</t>
  </si>
  <si>
    <t>P119255</t>
  </si>
  <si>
    <t>P119256</t>
  </si>
  <si>
    <t>P119258</t>
  </si>
  <si>
    <t>P119276</t>
  </si>
  <si>
    <t>P119280</t>
  </si>
  <si>
    <t>P119333</t>
  </si>
  <si>
    <t>P119364</t>
  </si>
  <si>
    <t>P11939</t>
  </si>
  <si>
    <t>P119447</t>
  </si>
  <si>
    <t>P119461</t>
  </si>
  <si>
    <t>P119476</t>
  </si>
  <si>
    <t>P119490</t>
  </si>
  <si>
    <t>P119492</t>
  </si>
  <si>
    <t>P119519</t>
  </si>
  <si>
    <t>P119602</t>
  </si>
  <si>
    <t>P119686</t>
  </si>
  <si>
    <t>P119706</t>
  </si>
  <si>
    <t>P119728</t>
  </si>
  <si>
    <t>P119839</t>
  </si>
  <si>
    <t>P119896</t>
  </si>
  <si>
    <t>P119898</t>
  </si>
  <si>
    <t>P119908</t>
  </si>
  <si>
    <t>P119909</t>
  </si>
  <si>
    <t>P120572</t>
  </si>
  <si>
    <t>P120814</t>
  </si>
  <si>
    <t>P121060</t>
  </si>
  <si>
    <t>P121647J</t>
  </si>
  <si>
    <t>P121649J</t>
  </si>
  <si>
    <t>P121934</t>
  </si>
  <si>
    <t>P122211</t>
  </si>
  <si>
    <t>P122212</t>
  </si>
  <si>
    <t>P122573</t>
  </si>
  <si>
    <t>P123763</t>
  </si>
  <si>
    <t>P123970</t>
  </si>
  <si>
    <t>P123984</t>
  </si>
  <si>
    <t>P124066</t>
  </si>
  <si>
    <t>P124067</t>
  </si>
  <si>
    <t>P124071</t>
  </si>
  <si>
    <t>P124095</t>
  </si>
  <si>
    <t>P124101</t>
  </si>
  <si>
    <t>P124113</t>
  </si>
  <si>
    <t>P124118</t>
  </si>
  <si>
    <t>P124119</t>
  </si>
  <si>
    <t>P124453</t>
  </si>
  <si>
    <t>P124923J</t>
  </si>
  <si>
    <t>P124941J</t>
  </si>
  <si>
    <t>P124942J</t>
  </si>
  <si>
    <t>P124947J</t>
  </si>
  <si>
    <t>P124960J</t>
  </si>
  <si>
    <t>P125025</t>
  </si>
  <si>
    <t>P125653</t>
  </si>
  <si>
    <t>P125701J</t>
  </si>
  <si>
    <t>P126052</t>
  </si>
  <si>
    <t>P126063</t>
  </si>
  <si>
    <t>P12609</t>
  </si>
  <si>
    <t>P12653</t>
  </si>
  <si>
    <t>P12662</t>
  </si>
  <si>
    <t>P127013</t>
  </si>
  <si>
    <t>P127214J</t>
  </si>
  <si>
    <t>P12790</t>
  </si>
  <si>
    <t>P128403</t>
  </si>
  <si>
    <t>P128441</t>
  </si>
  <si>
    <t>P128450</t>
  </si>
  <si>
    <t>P128451</t>
  </si>
  <si>
    <t>P128454</t>
  </si>
  <si>
    <t>P128455</t>
  </si>
  <si>
    <t>P128456</t>
  </si>
  <si>
    <t>P128463</t>
  </si>
  <si>
    <t>P128869</t>
  </si>
  <si>
    <t>P128871J</t>
  </si>
  <si>
    <t>P128906</t>
  </si>
  <si>
    <t>P129892</t>
  </si>
  <si>
    <t>P12993J</t>
  </si>
  <si>
    <t>P130386</t>
  </si>
  <si>
    <t>P130407</t>
  </si>
  <si>
    <t>P130439</t>
  </si>
  <si>
    <t>P130456</t>
  </si>
  <si>
    <t>P130493</t>
  </si>
  <si>
    <t>P130500</t>
  </si>
  <si>
    <t>P130553</t>
  </si>
  <si>
    <t>P130554</t>
  </si>
  <si>
    <t>P130566</t>
  </si>
  <si>
    <t>P130602</t>
  </si>
  <si>
    <t>P130612</t>
  </si>
  <si>
    <t>P130632</t>
  </si>
  <si>
    <t>P130679</t>
  </si>
  <si>
    <t>P130711</t>
  </si>
  <si>
    <t>P130757</t>
  </si>
  <si>
    <t>P130771</t>
  </si>
  <si>
    <t>P130773</t>
  </si>
  <si>
    <t>P13081</t>
  </si>
  <si>
    <t>P13087</t>
  </si>
  <si>
    <t>P130902</t>
  </si>
  <si>
    <t>P130903</t>
  </si>
  <si>
    <t>P13092</t>
  </si>
  <si>
    <t>P130925</t>
  </si>
  <si>
    <t>P130943</t>
  </si>
  <si>
    <t>P130975</t>
  </si>
  <si>
    <t>P13098</t>
  </si>
  <si>
    <t>P13101</t>
  </si>
  <si>
    <t>P131026</t>
  </si>
  <si>
    <t>P131082</t>
  </si>
  <si>
    <t>P131085</t>
  </si>
  <si>
    <t>P131125</t>
  </si>
  <si>
    <t>P131154</t>
  </si>
  <si>
    <t>P131156</t>
  </si>
  <si>
    <t>P131159</t>
  </si>
  <si>
    <t>P131161</t>
  </si>
  <si>
    <t>P131169</t>
  </si>
  <si>
    <t>P131177</t>
  </si>
  <si>
    <t>P131178</t>
  </si>
  <si>
    <t>P13125</t>
  </si>
  <si>
    <t>P13131</t>
  </si>
  <si>
    <t>P13132</t>
  </si>
  <si>
    <t>P131368</t>
  </si>
  <si>
    <t>P131402</t>
  </si>
  <si>
    <t>P131412</t>
  </si>
  <si>
    <t>P131413</t>
  </si>
  <si>
    <t>P131421</t>
  </si>
  <si>
    <t>P131427</t>
  </si>
  <si>
    <t>P13145J</t>
  </si>
  <si>
    <t>P13148</t>
  </si>
  <si>
    <t>P13149</t>
  </si>
  <si>
    <t>P13154</t>
  </si>
  <si>
    <t>P13156</t>
  </si>
  <si>
    <t>P13160</t>
  </si>
  <si>
    <t>P13165</t>
  </si>
  <si>
    <t>P13167</t>
  </si>
  <si>
    <t>P13175</t>
  </si>
  <si>
    <t>P13188</t>
  </si>
  <si>
    <t>P13204</t>
  </si>
  <si>
    <t>P13212</t>
  </si>
  <si>
    <t>P13221</t>
  </si>
  <si>
    <t>P13285</t>
  </si>
  <si>
    <t>P132878</t>
  </si>
  <si>
    <t>P132895</t>
  </si>
  <si>
    <t>P132897</t>
  </si>
  <si>
    <t>P13291</t>
  </si>
  <si>
    <t>P132911</t>
  </si>
  <si>
    <t>P132914</t>
  </si>
  <si>
    <t>P13294</t>
  </si>
  <si>
    <t>P132945</t>
  </si>
  <si>
    <t>P132947</t>
  </si>
  <si>
    <t>P13296</t>
  </si>
  <si>
    <t>P132970</t>
  </si>
  <si>
    <t>P132977</t>
  </si>
  <si>
    <t>P132979</t>
  </si>
  <si>
    <t>P132992</t>
  </si>
  <si>
    <t>P132995</t>
  </si>
  <si>
    <t>P13309</t>
  </si>
  <si>
    <t>P13310</t>
  </si>
  <si>
    <t>P133147</t>
  </si>
  <si>
    <t>P133148</t>
  </si>
  <si>
    <t>P133222</t>
  </si>
  <si>
    <t>P133277</t>
  </si>
  <si>
    <t>P133332</t>
  </si>
  <si>
    <t>P133402</t>
  </si>
  <si>
    <t>P133417</t>
  </si>
  <si>
    <t>P133418</t>
  </si>
  <si>
    <t>P133449</t>
  </si>
  <si>
    <t>P133456</t>
  </si>
  <si>
    <t>P133499</t>
  </si>
  <si>
    <t>P133568</t>
  </si>
  <si>
    <t>P13357</t>
  </si>
  <si>
    <t>P133928</t>
  </si>
  <si>
    <t>P13416</t>
  </si>
  <si>
    <t>P134638</t>
  </si>
  <si>
    <t>P13465</t>
  </si>
  <si>
    <t>P134658</t>
  </si>
  <si>
    <t>P134684</t>
  </si>
  <si>
    <t>P134687</t>
  </si>
  <si>
    <t>P134730</t>
  </si>
  <si>
    <t>P134731</t>
  </si>
  <si>
    <t>P134768</t>
  </si>
  <si>
    <t>P134789</t>
  </si>
  <si>
    <t>P134836</t>
  </si>
  <si>
    <t>P134855</t>
  </si>
  <si>
    <t>P134856</t>
  </si>
  <si>
    <t>P134858</t>
  </si>
  <si>
    <t>P134860</t>
  </si>
  <si>
    <t>P134863</t>
  </si>
  <si>
    <t>P134864</t>
  </si>
  <si>
    <t>P134865</t>
  </si>
  <si>
    <t>P134997</t>
  </si>
  <si>
    <t>P135010</t>
  </si>
  <si>
    <t>P135039</t>
  </si>
  <si>
    <t>P135041</t>
  </si>
  <si>
    <t>P135067</t>
  </si>
  <si>
    <t>P135075</t>
  </si>
  <si>
    <t>P135086</t>
  </si>
  <si>
    <t>P135142</t>
  </si>
  <si>
    <t>P135151</t>
  </si>
  <si>
    <t>P135199</t>
  </si>
  <si>
    <t>P135203</t>
  </si>
  <si>
    <t>P135223</t>
  </si>
  <si>
    <t>P135230</t>
  </si>
  <si>
    <t>P135261</t>
  </si>
  <si>
    <t>P13527</t>
  </si>
  <si>
    <t>P135286</t>
  </si>
  <si>
    <t>P135325</t>
  </si>
  <si>
    <t>P13536</t>
  </si>
  <si>
    <t>P13570</t>
  </si>
  <si>
    <t>P13580</t>
  </si>
  <si>
    <t>P13597</t>
  </si>
  <si>
    <t>P13607</t>
  </si>
  <si>
    <t>P13610</t>
  </si>
  <si>
    <t>P136161</t>
  </si>
  <si>
    <t>P136166</t>
  </si>
  <si>
    <t>P136174</t>
  </si>
  <si>
    <t>P136192</t>
  </si>
  <si>
    <t>P136199</t>
  </si>
  <si>
    <t>P136200</t>
  </si>
  <si>
    <t>P136257</t>
  </si>
  <si>
    <t>P136258</t>
  </si>
  <si>
    <t>P136259</t>
  </si>
  <si>
    <t>P136273</t>
  </si>
  <si>
    <t>P136306</t>
  </si>
  <si>
    <t>P136307</t>
  </si>
  <si>
    <t>P136388</t>
  </si>
  <si>
    <t>P13639</t>
  </si>
  <si>
    <t>P136390</t>
  </si>
  <si>
    <t>P136422</t>
  </si>
  <si>
    <t>P136434</t>
  </si>
  <si>
    <t>P136451</t>
  </si>
  <si>
    <t>P136463</t>
  </si>
  <si>
    <t>P136476</t>
  </si>
  <si>
    <t>P136565</t>
  </si>
  <si>
    <t>P136582</t>
  </si>
  <si>
    <t>P136601</t>
  </si>
  <si>
    <t>P136602</t>
  </si>
  <si>
    <t>P136625</t>
  </si>
  <si>
    <t>P136656</t>
  </si>
  <si>
    <t>P137619</t>
  </si>
  <si>
    <t>P137624</t>
  </si>
  <si>
    <t>P137761</t>
  </si>
  <si>
    <t>P137836</t>
  </si>
  <si>
    <t>P13785</t>
  </si>
  <si>
    <t>P137923</t>
  </si>
  <si>
    <t>P13793</t>
  </si>
  <si>
    <t>P13794</t>
  </si>
  <si>
    <t>P137960</t>
  </si>
  <si>
    <t>P137967</t>
  </si>
  <si>
    <t>P137972</t>
  </si>
  <si>
    <t>P137990</t>
  </si>
  <si>
    <t>P137993</t>
  </si>
  <si>
    <t>P138005</t>
  </si>
  <si>
    <t>P138009</t>
  </si>
  <si>
    <t>P138010</t>
  </si>
  <si>
    <t>P13831</t>
  </si>
  <si>
    <t>P13849</t>
  </si>
  <si>
    <t>P13850</t>
  </si>
  <si>
    <t>P138656</t>
  </si>
  <si>
    <t>P138676</t>
  </si>
  <si>
    <t>P138693</t>
  </si>
  <si>
    <t>P138712</t>
  </si>
  <si>
    <t>P138747</t>
  </si>
  <si>
    <t>P138748</t>
  </si>
  <si>
    <t>P138872</t>
  </si>
  <si>
    <t>P139091</t>
  </si>
  <si>
    <t>P139135</t>
  </si>
  <si>
    <t>P13922</t>
  </si>
  <si>
    <t>P13923</t>
  </si>
  <si>
    <t>P139432</t>
  </si>
  <si>
    <t>P139511</t>
  </si>
  <si>
    <t>P139708</t>
  </si>
  <si>
    <t>P139710</t>
  </si>
  <si>
    <t>P13985</t>
  </si>
  <si>
    <t>P13992</t>
  </si>
  <si>
    <t>P14080</t>
  </si>
  <si>
    <t>P14150</t>
  </si>
  <si>
    <t>P14203</t>
  </si>
  <si>
    <t>P14208</t>
  </si>
  <si>
    <t>P14211</t>
  </si>
  <si>
    <t>P14413</t>
  </si>
  <si>
    <t>P14430</t>
  </si>
  <si>
    <t>P14434</t>
  </si>
  <si>
    <t>P14439</t>
  </si>
  <si>
    <t>P14726</t>
  </si>
  <si>
    <t>P14733</t>
  </si>
  <si>
    <t>P14742</t>
  </si>
  <si>
    <t>P14743</t>
  </si>
  <si>
    <t>P14766</t>
  </si>
  <si>
    <t>P14771</t>
  </si>
  <si>
    <t>P14791</t>
  </si>
  <si>
    <t>P14792</t>
  </si>
  <si>
    <t>P14901</t>
  </si>
  <si>
    <t>P14948</t>
  </si>
  <si>
    <t>P14949</t>
  </si>
  <si>
    <t>P14953</t>
  </si>
  <si>
    <t>P14956</t>
  </si>
  <si>
    <t>P14959</t>
  </si>
  <si>
    <t>P14985J</t>
  </si>
  <si>
    <t>P15052</t>
  </si>
  <si>
    <t>P15056</t>
  </si>
  <si>
    <t>P15057</t>
  </si>
  <si>
    <t>P15060</t>
  </si>
  <si>
    <t>P15075</t>
  </si>
  <si>
    <t>P15084</t>
  </si>
  <si>
    <t>P15087</t>
  </si>
  <si>
    <t>P15093</t>
  </si>
  <si>
    <t>P15097</t>
  </si>
  <si>
    <t>P15137</t>
  </si>
  <si>
    <t>P15138</t>
  </si>
  <si>
    <t>P15144</t>
  </si>
  <si>
    <t>P15159</t>
  </si>
  <si>
    <t>P15160</t>
  </si>
  <si>
    <t>P15285</t>
  </si>
  <si>
    <t>P15316</t>
  </si>
  <si>
    <t>P15317</t>
  </si>
  <si>
    <t>P15375</t>
  </si>
  <si>
    <t>P15377</t>
  </si>
  <si>
    <t>P15429</t>
  </si>
  <si>
    <t>P15430</t>
  </si>
  <si>
    <t>P15460</t>
  </si>
  <si>
    <t>P15461</t>
  </si>
  <si>
    <t>P15462J</t>
  </si>
  <si>
    <t>P15463J</t>
  </si>
  <si>
    <t>P15477</t>
  </si>
  <si>
    <t>P15479</t>
  </si>
  <si>
    <t>P15480</t>
  </si>
  <si>
    <t>P15491</t>
  </si>
  <si>
    <t>P15534</t>
  </si>
  <si>
    <t>P15535J</t>
  </si>
  <si>
    <t>P15547</t>
  </si>
  <si>
    <t>P15548</t>
  </si>
  <si>
    <t>P15549</t>
  </si>
  <si>
    <t>P15560</t>
  </si>
  <si>
    <t>P15562</t>
  </si>
  <si>
    <t>P15569</t>
  </si>
  <si>
    <t>P15570</t>
  </si>
  <si>
    <t>P15572</t>
  </si>
  <si>
    <t>P15574</t>
  </si>
  <si>
    <t>P15591</t>
  </si>
  <si>
    <t>P15615</t>
  </si>
  <si>
    <t>P15768</t>
  </si>
  <si>
    <t>P15799</t>
  </si>
  <si>
    <t>P15804</t>
  </si>
  <si>
    <t>P15947</t>
  </si>
  <si>
    <t>P15979</t>
  </si>
  <si>
    <t>P16001</t>
  </si>
  <si>
    <t>P16002</t>
  </si>
  <si>
    <t>P160114</t>
  </si>
  <si>
    <t>P160119</t>
  </si>
  <si>
    <t>P160143</t>
  </si>
  <si>
    <t>P160183</t>
  </si>
  <si>
    <t>P160217</t>
  </si>
  <si>
    <t>P16027</t>
  </si>
  <si>
    <t>P160275</t>
  </si>
  <si>
    <t>P16030</t>
  </si>
  <si>
    <t>P16032</t>
  </si>
  <si>
    <t>P16034</t>
  </si>
  <si>
    <t>P160345</t>
  </si>
  <si>
    <t>P160448</t>
  </si>
  <si>
    <t>P160457</t>
  </si>
  <si>
    <t>P160468</t>
  </si>
  <si>
    <t>P160469</t>
  </si>
  <si>
    <t>P160470</t>
  </si>
  <si>
    <t>P160512</t>
  </si>
  <si>
    <t>P160537</t>
  </si>
  <si>
    <t>P160544</t>
  </si>
  <si>
    <t>P16058</t>
  </si>
  <si>
    <t>P160603</t>
  </si>
  <si>
    <t>P160764</t>
  </si>
  <si>
    <t>P160919</t>
  </si>
  <si>
    <t>P161045</t>
  </si>
  <si>
    <t>P161050</t>
  </si>
  <si>
    <t>P161051</t>
  </si>
  <si>
    <t>P161055</t>
  </si>
  <si>
    <t>P161102</t>
  </si>
  <si>
    <t>P161153</t>
  </si>
  <si>
    <t>P161173</t>
  </si>
  <si>
    <t>P161262</t>
  </si>
  <si>
    <t>P16128</t>
  </si>
  <si>
    <t>P161286</t>
  </si>
  <si>
    <t>P16131</t>
  </si>
  <si>
    <t>P161315</t>
  </si>
  <si>
    <t>P161339</t>
  </si>
  <si>
    <t>P161347</t>
  </si>
  <si>
    <t>P161380</t>
  </si>
  <si>
    <t>P161381</t>
  </si>
  <si>
    <t>P161383</t>
  </si>
  <si>
    <t>P161398</t>
  </si>
  <si>
    <t>P161457</t>
  </si>
  <si>
    <t>P161461</t>
  </si>
  <si>
    <t>P16149</t>
  </si>
  <si>
    <t>P161528</t>
  </si>
  <si>
    <t>P16163</t>
  </si>
  <si>
    <t>P161660</t>
  </si>
  <si>
    <t>P161661</t>
  </si>
  <si>
    <t>P161669</t>
  </si>
  <si>
    <t>P16167</t>
  </si>
  <si>
    <t>P161713</t>
  </si>
  <si>
    <t>P16174</t>
  </si>
  <si>
    <t>P161747</t>
  </si>
  <si>
    <t>P161754</t>
  </si>
  <si>
    <t>P16176</t>
  </si>
  <si>
    <t>P161837</t>
  </si>
  <si>
    <t>P161872</t>
  </si>
  <si>
    <t>P161880</t>
  </si>
  <si>
    <t>P161948</t>
  </si>
  <si>
    <t>P162015</t>
  </si>
  <si>
    <t>P162131</t>
  </si>
  <si>
    <t>P162199</t>
  </si>
  <si>
    <t>P162200</t>
  </si>
  <si>
    <t>P162209</t>
  </si>
  <si>
    <t>P162408</t>
  </si>
  <si>
    <t>P162499</t>
  </si>
  <si>
    <t>P162523</t>
  </si>
  <si>
    <t>P162524</t>
  </si>
  <si>
    <t>P162577</t>
  </si>
  <si>
    <t>P162719</t>
  </si>
  <si>
    <t>P162772</t>
  </si>
  <si>
    <t>P162793</t>
  </si>
  <si>
    <t>P162831</t>
  </si>
  <si>
    <t>P162903</t>
  </si>
  <si>
    <t>P163166</t>
  </si>
  <si>
    <t>P163167</t>
  </si>
  <si>
    <t>P16333</t>
  </si>
  <si>
    <t>P163361</t>
  </si>
  <si>
    <t>P163362</t>
  </si>
  <si>
    <t>P163400</t>
  </si>
  <si>
    <t>P163408</t>
  </si>
  <si>
    <t>P163435</t>
  </si>
  <si>
    <t>P16346</t>
  </si>
  <si>
    <t>P163463</t>
  </si>
  <si>
    <t>P163483</t>
  </si>
  <si>
    <t>P16349</t>
  </si>
  <si>
    <t>P16350</t>
  </si>
  <si>
    <t>P16353</t>
  </si>
  <si>
    <t>P16354</t>
  </si>
  <si>
    <t>P163559</t>
  </si>
  <si>
    <t>P163566</t>
  </si>
  <si>
    <t>P16358</t>
  </si>
  <si>
    <t>P16360</t>
  </si>
  <si>
    <t>P163672</t>
  </si>
  <si>
    <t>P16370</t>
  </si>
  <si>
    <t>P163711</t>
  </si>
  <si>
    <t>P16377</t>
  </si>
  <si>
    <t>P163800</t>
  </si>
  <si>
    <t>P16389</t>
  </si>
  <si>
    <t>P16392</t>
  </si>
  <si>
    <t>P163939</t>
  </si>
  <si>
    <t>P164022</t>
  </si>
  <si>
    <t>P164063</t>
  </si>
  <si>
    <t>P164100</t>
  </si>
  <si>
    <t>P164112</t>
  </si>
  <si>
    <t>P164147</t>
  </si>
  <si>
    <t>P164159</t>
  </si>
  <si>
    <t>P164187</t>
  </si>
  <si>
    <t>P164188</t>
  </si>
  <si>
    <t>P164218</t>
  </si>
  <si>
    <t>P164225</t>
  </si>
  <si>
    <t>P164263</t>
  </si>
  <si>
    <t>P164336</t>
  </si>
  <si>
    <t>P164345</t>
  </si>
  <si>
    <t>P164469</t>
  </si>
  <si>
    <t>P164477</t>
  </si>
  <si>
    <t>P164512</t>
  </si>
  <si>
    <t>P164514</t>
  </si>
  <si>
    <t>P16457</t>
  </si>
  <si>
    <t>P164596</t>
  </si>
  <si>
    <t>P164601</t>
  </si>
  <si>
    <t>P164621</t>
  </si>
  <si>
    <t>P164632</t>
  </si>
  <si>
    <t>P164656</t>
  </si>
  <si>
    <t>P164657</t>
  </si>
  <si>
    <t>P164671</t>
  </si>
  <si>
    <t>P16469</t>
  </si>
  <si>
    <t>P164690</t>
  </si>
  <si>
    <t>P16471</t>
  </si>
  <si>
    <t>P164764</t>
  </si>
  <si>
    <t>P164854</t>
  </si>
  <si>
    <t>P164857</t>
  </si>
  <si>
    <t>P164936</t>
  </si>
  <si>
    <t>P165029</t>
  </si>
  <si>
    <t>P165037</t>
  </si>
  <si>
    <t>P165038</t>
  </si>
  <si>
    <t>P165081</t>
  </si>
  <si>
    <t>P165126</t>
  </si>
  <si>
    <t>P165153</t>
  </si>
  <si>
    <t>P165158</t>
  </si>
  <si>
    <t>P165163</t>
  </si>
  <si>
    <t>P165166</t>
  </si>
  <si>
    <t>P165172</t>
  </si>
  <si>
    <t>P165176</t>
  </si>
  <si>
    <t>P165180</t>
  </si>
  <si>
    <t>P165189</t>
  </si>
  <si>
    <t>P165190</t>
  </si>
  <si>
    <t>P165201</t>
  </si>
  <si>
    <t>P165203</t>
  </si>
  <si>
    <t>P165216</t>
  </si>
  <si>
    <t>P165224</t>
  </si>
  <si>
    <t>P165225</t>
  </si>
  <si>
    <t>P165236</t>
  </si>
  <si>
    <t>P165272</t>
  </si>
  <si>
    <t>P165296</t>
  </si>
  <si>
    <t>P165315</t>
  </si>
  <si>
    <t>P165440</t>
  </si>
  <si>
    <t>P165454</t>
  </si>
  <si>
    <t>P165521</t>
  </si>
  <si>
    <t>P165522</t>
  </si>
  <si>
    <t>P165603</t>
  </si>
  <si>
    <t>P165631</t>
  </si>
  <si>
    <t>P165651</t>
  </si>
  <si>
    <t>P165724</t>
  </si>
  <si>
    <t>P165743</t>
  </si>
  <si>
    <t>P165748</t>
  </si>
  <si>
    <t>P165797</t>
  </si>
  <si>
    <t>P165816</t>
  </si>
  <si>
    <t>P165821</t>
  </si>
  <si>
    <t>P165838</t>
  </si>
  <si>
    <t>P165961</t>
  </si>
  <si>
    <t>P166026</t>
  </si>
  <si>
    <t>P166116</t>
  </si>
  <si>
    <t>P166128</t>
  </si>
  <si>
    <t>P166245</t>
  </si>
  <si>
    <t>P166354</t>
  </si>
  <si>
    <t>P166355</t>
  </si>
  <si>
    <t>P166469</t>
  </si>
  <si>
    <t>P166521</t>
  </si>
  <si>
    <t>P166527</t>
  </si>
  <si>
    <t>P166529</t>
  </si>
  <si>
    <t>P166530</t>
  </si>
  <si>
    <t>P166531</t>
  </si>
  <si>
    <t>P166871</t>
  </si>
  <si>
    <t>P166907</t>
  </si>
  <si>
    <t>P166912</t>
  </si>
  <si>
    <t>P16697</t>
  </si>
  <si>
    <t>P16699</t>
  </si>
  <si>
    <t>P16703</t>
  </si>
  <si>
    <t>P167089</t>
  </si>
  <si>
    <t>P167126</t>
  </si>
  <si>
    <t>P167162</t>
  </si>
  <si>
    <t>P16718</t>
  </si>
  <si>
    <t>P16719</t>
  </si>
  <si>
    <t>P167221</t>
  </si>
  <si>
    <t>P167223</t>
  </si>
  <si>
    <t>P167224</t>
  </si>
  <si>
    <t>P16724</t>
  </si>
  <si>
    <t>P16728</t>
  </si>
  <si>
    <t>P16732</t>
  </si>
  <si>
    <t>P16733</t>
  </si>
  <si>
    <t>P16734</t>
  </si>
  <si>
    <t>P16736</t>
  </si>
  <si>
    <t>P16737</t>
  </si>
  <si>
    <t>P167558</t>
  </si>
  <si>
    <t>P167695</t>
  </si>
  <si>
    <t>P167696</t>
  </si>
  <si>
    <t>P167713</t>
  </si>
  <si>
    <t>P167719</t>
  </si>
  <si>
    <t>P167731</t>
  </si>
  <si>
    <t>P167748</t>
  </si>
  <si>
    <t>P167860</t>
  </si>
  <si>
    <t>P167863</t>
  </si>
  <si>
    <t>P167896</t>
  </si>
  <si>
    <t>P167926</t>
  </si>
  <si>
    <t>P167932</t>
  </si>
  <si>
    <t>P167953</t>
  </si>
  <si>
    <t>P167970</t>
  </si>
  <si>
    <t>P168057</t>
  </si>
  <si>
    <t>P168079</t>
  </si>
  <si>
    <t>P168087</t>
  </si>
  <si>
    <t>P168137</t>
  </si>
  <si>
    <t>P168223</t>
  </si>
  <si>
    <t>P168241</t>
  </si>
  <si>
    <t>P168250</t>
  </si>
  <si>
    <t>P168372</t>
  </si>
  <si>
    <t>P168461</t>
  </si>
  <si>
    <t>P168537</t>
  </si>
  <si>
    <t>P168594</t>
  </si>
  <si>
    <t>P168603</t>
  </si>
  <si>
    <t>P168629</t>
  </si>
  <si>
    <t>P16872</t>
  </si>
  <si>
    <t>P168743</t>
  </si>
  <si>
    <t>P168809</t>
  </si>
  <si>
    <t>P168851</t>
  </si>
  <si>
    <t>P168904</t>
  </si>
  <si>
    <t>P168916</t>
  </si>
  <si>
    <t>P168925</t>
  </si>
  <si>
    <t>P168937</t>
  </si>
  <si>
    <t>P169006</t>
  </si>
  <si>
    <t>P169010</t>
  </si>
  <si>
    <t>P169011</t>
  </si>
  <si>
    <t>P16903</t>
  </si>
  <si>
    <t>P16907</t>
  </si>
  <si>
    <t>P169126</t>
  </si>
  <si>
    <t>P169175</t>
  </si>
  <si>
    <t>P169264</t>
  </si>
  <si>
    <t>P16928J</t>
  </si>
  <si>
    <t>P16930J</t>
  </si>
  <si>
    <t>P169319</t>
  </si>
  <si>
    <t>P16936</t>
  </si>
  <si>
    <t>P169363</t>
  </si>
  <si>
    <t>P16938</t>
  </si>
  <si>
    <t>P169385</t>
  </si>
  <si>
    <t>P16939</t>
  </si>
  <si>
    <t>P16947</t>
  </si>
  <si>
    <t>P16951</t>
  </si>
  <si>
    <t>P169516</t>
  </si>
  <si>
    <t>P16953</t>
  </si>
  <si>
    <t>P169550</t>
  </si>
  <si>
    <t>P16959</t>
  </si>
  <si>
    <t>P169612</t>
  </si>
  <si>
    <t>P169613</t>
  </si>
  <si>
    <t>P169646</t>
  </si>
  <si>
    <t>P16968</t>
  </si>
  <si>
    <t>P16975</t>
  </si>
  <si>
    <t>P169779</t>
  </si>
  <si>
    <t>P170171</t>
  </si>
  <si>
    <t>P17023</t>
  </si>
  <si>
    <t>P17024</t>
  </si>
  <si>
    <t>P170283</t>
  </si>
  <si>
    <t>P17029</t>
  </si>
  <si>
    <t>P17041</t>
  </si>
  <si>
    <t>P170502</t>
  </si>
  <si>
    <t>P170504</t>
  </si>
  <si>
    <t>P17057</t>
  </si>
  <si>
    <t>P17059</t>
  </si>
  <si>
    <t>P17067</t>
  </si>
  <si>
    <t>P170708</t>
  </si>
  <si>
    <t>P17081</t>
  </si>
  <si>
    <t>P170872</t>
  </si>
  <si>
    <t>P170883</t>
  </si>
  <si>
    <t>P170884</t>
  </si>
  <si>
    <t>P170887</t>
  </si>
  <si>
    <t>P170920</t>
  </si>
  <si>
    <t>P170922</t>
  </si>
  <si>
    <t>P17106</t>
  </si>
  <si>
    <t>P17132</t>
  </si>
  <si>
    <t>P17137</t>
  </si>
  <si>
    <t>P171426</t>
  </si>
  <si>
    <t>P17148</t>
  </si>
  <si>
    <t>P171484</t>
  </si>
  <si>
    <t>P172048</t>
  </si>
  <si>
    <t>P172187</t>
  </si>
  <si>
    <t>P172246</t>
  </si>
  <si>
    <t>P172255</t>
  </si>
  <si>
    <t>P172261</t>
  </si>
  <si>
    <t>P172263</t>
  </si>
  <si>
    <t>P172268</t>
  </si>
  <si>
    <t>P172444</t>
  </si>
  <si>
    <t>P172450</t>
  </si>
  <si>
    <t>P172452</t>
  </si>
  <si>
    <t>P172453</t>
  </si>
  <si>
    <t>P172455J</t>
  </si>
  <si>
    <t>P172466</t>
  </si>
  <si>
    <t>P172470</t>
  </si>
  <si>
    <t>P172471</t>
  </si>
  <si>
    <t>P172477</t>
  </si>
  <si>
    <t>P172479</t>
  </si>
  <si>
    <t>P172481</t>
  </si>
  <si>
    <t>P172484J</t>
  </si>
  <si>
    <t>P172499</t>
  </si>
  <si>
    <t>P172508</t>
  </si>
  <si>
    <t>P172514</t>
  </si>
  <si>
    <t>P172516</t>
  </si>
  <si>
    <t>P172518</t>
  </si>
  <si>
    <t>P172525</t>
  </si>
  <si>
    <t>P172527</t>
  </si>
  <si>
    <t>P172541</t>
  </si>
  <si>
    <t>P172762J</t>
  </si>
  <si>
    <t>P172817</t>
  </si>
  <si>
    <t>P172820</t>
  </si>
  <si>
    <t>P173289</t>
  </si>
  <si>
    <t>P173315</t>
  </si>
  <si>
    <t>P173316</t>
  </si>
  <si>
    <t>P17333J</t>
  </si>
  <si>
    <t>P173345</t>
  </si>
  <si>
    <t>P173365</t>
  </si>
  <si>
    <t>P173440</t>
  </si>
  <si>
    <t>P173448</t>
  </si>
  <si>
    <t>P173522</t>
  </si>
  <si>
    <t>P173587</t>
  </si>
  <si>
    <t>P173722</t>
  </si>
  <si>
    <t>P173725</t>
  </si>
  <si>
    <t>P173776</t>
  </si>
  <si>
    <t>P173856</t>
  </si>
  <si>
    <t>P17396</t>
  </si>
  <si>
    <t>P174018</t>
  </si>
  <si>
    <t>P174071</t>
  </si>
  <si>
    <t>P17425</t>
  </si>
  <si>
    <t>P174250</t>
  </si>
  <si>
    <t>P174255</t>
  </si>
  <si>
    <t>P174263</t>
  </si>
  <si>
    <t>P174264</t>
  </si>
  <si>
    <t>P17433J</t>
  </si>
  <si>
    <t>P174655</t>
  </si>
  <si>
    <t>P174693</t>
  </si>
  <si>
    <t>P174695</t>
  </si>
  <si>
    <t>P174798</t>
  </si>
  <si>
    <t>P174808</t>
  </si>
  <si>
    <t>P174923</t>
  </si>
  <si>
    <t>P174924</t>
  </si>
  <si>
    <t>P17493</t>
  </si>
  <si>
    <t>P174962</t>
  </si>
  <si>
    <t>P174992</t>
  </si>
  <si>
    <t>P174997</t>
  </si>
  <si>
    <t>P175007</t>
  </si>
  <si>
    <t>P175013</t>
  </si>
  <si>
    <t>P175016J</t>
  </si>
  <si>
    <t>P175184</t>
  </si>
  <si>
    <t>P175186</t>
  </si>
  <si>
    <t>P175188</t>
  </si>
  <si>
    <t>P175198J</t>
  </si>
  <si>
    <t>P175199</t>
  </si>
  <si>
    <t>P175207</t>
  </si>
  <si>
    <t>P175211</t>
  </si>
  <si>
    <t>P175212</t>
  </si>
  <si>
    <t>P175213</t>
  </si>
  <si>
    <t>P175296J</t>
  </si>
  <si>
    <t>P175301J</t>
  </si>
  <si>
    <t>P175302</t>
  </si>
  <si>
    <t>P17537</t>
  </si>
  <si>
    <t>P175384</t>
  </si>
  <si>
    <t>P175399</t>
  </si>
  <si>
    <t>P17540</t>
  </si>
  <si>
    <t>P175417</t>
  </si>
  <si>
    <t>P175439</t>
  </si>
  <si>
    <t>P17550</t>
  </si>
  <si>
    <t>P175525</t>
  </si>
  <si>
    <t>P175537</t>
  </si>
  <si>
    <t>P17561</t>
  </si>
  <si>
    <t>P175660</t>
  </si>
  <si>
    <t>P175787</t>
  </si>
  <si>
    <t>P175981</t>
  </si>
  <si>
    <t>P175994</t>
  </si>
  <si>
    <t>P176022</t>
  </si>
  <si>
    <t>P176023</t>
  </si>
  <si>
    <t>P176073</t>
  </si>
  <si>
    <t>P176074</t>
  </si>
  <si>
    <t>P176140</t>
  </si>
  <si>
    <t>P176399</t>
  </si>
  <si>
    <t>P176417</t>
  </si>
  <si>
    <t>P176718</t>
  </si>
  <si>
    <t>P176722</t>
  </si>
  <si>
    <t>P177032</t>
  </si>
  <si>
    <t>P177248</t>
  </si>
  <si>
    <t>P177251</t>
  </si>
  <si>
    <t>P177252</t>
  </si>
  <si>
    <t>P177253</t>
  </si>
  <si>
    <t>P177340</t>
  </si>
  <si>
    <t>P177523</t>
  </si>
  <si>
    <t>P177633</t>
  </si>
  <si>
    <t>P177764</t>
  </si>
  <si>
    <t>P177804</t>
  </si>
  <si>
    <t>P177857</t>
  </si>
  <si>
    <t>P177881</t>
  </si>
  <si>
    <t>P177886J</t>
  </si>
  <si>
    <t>P177897</t>
  </si>
  <si>
    <t>P177953</t>
  </si>
  <si>
    <t>P177956</t>
  </si>
  <si>
    <t>P177960</t>
  </si>
  <si>
    <t>P177961</t>
  </si>
  <si>
    <t>P178077</t>
  </si>
  <si>
    <t>P178320</t>
  </si>
  <si>
    <t>P178519</t>
  </si>
  <si>
    <t>P178521</t>
  </si>
  <si>
    <t>P178522</t>
  </si>
  <si>
    <t>P178595</t>
  </si>
  <si>
    <t>P178647</t>
  </si>
  <si>
    <t>P178650</t>
  </si>
  <si>
    <t>P178721</t>
  </si>
  <si>
    <t>P178722</t>
  </si>
  <si>
    <t>P178866</t>
  </si>
  <si>
    <t>P179001</t>
  </si>
  <si>
    <t>P179039</t>
  </si>
  <si>
    <t>P179142</t>
  </si>
  <si>
    <t>P179275</t>
  </si>
  <si>
    <t>P179295</t>
  </si>
  <si>
    <t>P179296</t>
  </si>
  <si>
    <t>P179846</t>
  </si>
  <si>
    <t>P179876</t>
  </si>
  <si>
    <t>P17993</t>
  </si>
  <si>
    <t>P18059</t>
  </si>
  <si>
    <t>P180760</t>
  </si>
  <si>
    <t>P180761</t>
  </si>
  <si>
    <t>P18083</t>
  </si>
  <si>
    <t>P181135</t>
  </si>
  <si>
    <t>P181177</t>
  </si>
  <si>
    <t>P182005</t>
  </si>
  <si>
    <t>P18240</t>
  </si>
  <si>
    <t>P18241J</t>
  </si>
  <si>
    <t>P18313</t>
  </si>
  <si>
    <t>P183607</t>
  </si>
  <si>
    <t>P183761</t>
  </si>
  <si>
    <t>P183767</t>
  </si>
  <si>
    <t>P18380</t>
  </si>
  <si>
    <t>P18389</t>
  </si>
  <si>
    <t>P18401</t>
  </si>
  <si>
    <t>P18402</t>
  </si>
  <si>
    <t>P18404</t>
  </si>
  <si>
    <t>P18411</t>
  </si>
  <si>
    <t>P18437</t>
  </si>
  <si>
    <t>P18442</t>
  </si>
  <si>
    <t>P18446</t>
  </si>
  <si>
    <t>P184755</t>
  </si>
  <si>
    <t>P184831</t>
  </si>
  <si>
    <t>P185357</t>
  </si>
  <si>
    <t>P185622</t>
  </si>
  <si>
    <t>P18614</t>
  </si>
  <si>
    <t>P18642</t>
  </si>
  <si>
    <t>P18688</t>
  </si>
  <si>
    <t>P18695</t>
  </si>
  <si>
    <t>P18696</t>
  </si>
  <si>
    <t>P18734</t>
  </si>
  <si>
    <t>P18764</t>
  </si>
  <si>
    <t>P18787</t>
  </si>
  <si>
    <t>P18819</t>
  </si>
  <si>
    <t>P18820</t>
  </si>
  <si>
    <t>P18821</t>
  </si>
  <si>
    <t>P18827</t>
  </si>
  <si>
    <t>P188638</t>
  </si>
  <si>
    <t>P188850</t>
  </si>
  <si>
    <t>P18925</t>
  </si>
  <si>
    <t>P18926</t>
  </si>
  <si>
    <t>P18930</t>
  </si>
  <si>
    <t>P189717</t>
  </si>
  <si>
    <t>P189783</t>
  </si>
  <si>
    <t>P18980</t>
  </si>
  <si>
    <t>P189894</t>
  </si>
  <si>
    <t>P189895</t>
  </si>
  <si>
    <t>P189941</t>
  </si>
  <si>
    <t>P190007</t>
  </si>
  <si>
    <t>P190013</t>
  </si>
  <si>
    <t>P190018</t>
  </si>
  <si>
    <t>P190019</t>
  </si>
  <si>
    <t>P190023</t>
  </si>
  <si>
    <t>P190039</t>
  </si>
  <si>
    <t>P190072</t>
  </si>
  <si>
    <t>P190193</t>
  </si>
  <si>
    <t>P19038</t>
  </si>
  <si>
    <t>P19047</t>
  </si>
  <si>
    <t>P19053</t>
  </si>
  <si>
    <t>P19058</t>
  </si>
  <si>
    <t>P190588</t>
  </si>
  <si>
    <t>P19061</t>
  </si>
  <si>
    <t>P190623</t>
  </si>
  <si>
    <t>P19065J</t>
  </si>
  <si>
    <t>P190665</t>
  </si>
  <si>
    <t>P190666</t>
  </si>
  <si>
    <t>P190680</t>
  </si>
  <si>
    <t>P190689</t>
  </si>
  <si>
    <t>P19069</t>
  </si>
  <si>
    <t>P190788</t>
  </si>
  <si>
    <t>P19081</t>
  </si>
  <si>
    <t>P190927</t>
  </si>
  <si>
    <t>P190939</t>
  </si>
  <si>
    <t>P190977</t>
  </si>
  <si>
    <t>P19098</t>
  </si>
  <si>
    <t>P190981</t>
  </si>
  <si>
    <t>P190982</t>
  </si>
  <si>
    <t>P191059</t>
  </si>
  <si>
    <t>P19111</t>
  </si>
  <si>
    <t>P191121</t>
  </si>
  <si>
    <t>P19121</t>
  </si>
  <si>
    <t>P19122</t>
  </si>
  <si>
    <t>P191227</t>
  </si>
  <si>
    <t>P19126</t>
  </si>
  <si>
    <t>P19128</t>
  </si>
  <si>
    <t>P191445</t>
  </si>
  <si>
    <t>P191512</t>
  </si>
  <si>
    <t>P191636</t>
  </si>
  <si>
    <t>P19165</t>
  </si>
  <si>
    <t>P192111</t>
  </si>
  <si>
    <t>P192115</t>
  </si>
  <si>
    <t>P192637</t>
  </si>
  <si>
    <t>P192736</t>
  </si>
  <si>
    <t>P192761</t>
  </si>
  <si>
    <t>P193031</t>
  </si>
  <si>
    <t>P193069</t>
  </si>
  <si>
    <t>P193137</t>
  </si>
  <si>
    <t>P193139</t>
  </si>
  <si>
    <t>P193245</t>
  </si>
  <si>
    <t>P193380</t>
  </si>
  <si>
    <t>P193394</t>
  </si>
  <si>
    <t>P19362J</t>
  </si>
  <si>
    <t>P193641</t>
  </si>
  <si>
    <t>P19388J</t>
  </si>
  <si>
    <t>P19389J</t>
  </si>
  <si>
    <t>P19390</t>
  </si>
  <si>
    <t>P19392</t>
  </si>
  <si>
    <t>P19394</t>
  </si>
  <si>
    <t>P193972</t>
  </si>
  <si>
    <t>P194022</t>
  </si>
  <si>
    <t>P194136</t>
  </si>
  <si>
    <t>P194202</t>
  </si>
  <si>
    <t>P194228</t>
  </si>
  <si>
    <t>P194640</t>
  </si>
  <si>
    <t>P194658</t>
  </si>
  <si>
    <t>P194976</t>
  </si>
  <si>
    <t>P195336</t>
  </si>
  <si>
    <t>P195348</t>
  </si>
  <si>
    <t>P195368</t>
  </si>
  <si>
    <t>P195384</t>
  </si>
  <si>
    <t>P195400</t>
  </si>
  <si>
    <t>P195758</t>
  </si>
  <si>
    <t>P195766</t>
  </si>
  <si>
    <t>P196183</t>
  </si>
  <si>
    <t>P19624</t>
  </si>
  <si>
    <t>P196249</t>
  </si>
  <si>
    <t>P196251</t>
  </si>
  <si>
    <t>P196254</t>
  </si>
  <si>
    <t>P19627</t>
  </si>
  <si>
    <t>P19628</t>
  </si>
  <si>
    <t>P19640</t>
  </si>
  <si>
    <t>P19642</t>
  </si>
  <si>
    <t>P196531</t>
  </si>
  <si>
    <t>P196545</t>
  </si>
  <si>
    <t>P196546</t>
  </si>
  <si>
    <t>P196549</t>
  </si>
  <si>
    <t>P19655</t>
  </si>
  <si>
    <t>P196551</t>
  </si>
  <si>
    <t>P196565</t>
  </si>
  <si>
    <t>P196566</t>
  </si>
  <si>
    <t>P196635</t>
  </si>
  <si>
    <t>P196637</t>
  </si>
  <si>
    <t>P196638</t>
  </si>
  <si>
    <t>P19665</t>
  </si>
  <si>
    <t>P19683</t>
  </si>
  <si>
    <t>P197074</t>
  </si>
  <si>
    <t>P197360</t>
  </si>
  <si>
    <t>P197376</t>
  </si>
  <si>
    <t>P197381</t>
  </si>
  <si>
    <t>P197472</t>
  </si>
  <si>
    <t>P197476</t>
  </si>
  <si>
    <t>P197498J</t>
  </si>
  <si>
    <t>P197638</t>
  </si>
  <si>
    <t>P19781</t>
  </si>
  <si>
    <t>P197848</t>
  </si>
  <si>
    <t>P197863</t>
  </si>
  <si>
    <t>P19790</t>
  </si>
  <si>
    <t>P19802J</t>
  </si>
  <si>
    <t>P19803</t>
  </si>
  <si>
    <t>P19804</t>
  </si>
  <si>
    <t>P19807</t>
  </si>
  <si>
    <t>P198176</t>
  </si>
  <si>
    <t>P198347</t>
  </si>
  <si>
    <t>P198453</t>
  </si>
  <si>
    <t>P19854</t>
  </si>
  <si>
    <t>P19855</t>
  </si>
  <si>
    <t>P198633</t>
  </si>
  <si>
    <t>P198704</t>
  </si>
  <si>
    <t>P19878</t>
  </si>
  <si>
    <t>P198803</t>
  </si>
  <si>
    <t>P198807</t>
  </si>
  <si>
    <t>P19881</t>
  </si>
  <si>
    <t>P19883</t>
  </si>
  <si>
    <t>P198865</t>
  </si>
  <si>
    <t>P198868</t>
  </si>
  <si>
    <t>P198878</t>
  </si>
  <si>
    <t>P198919</t>
  </si>
  <si>
    <t>P198923</t>
  </si>
  <si>
    <t>P198942</t>
  </si>
  <si>
    <t>P198943</t>
  </si>
  <si>
    <t>P198983</t>
  </si>
  <si>
    <t>P199071</t>
  </si>
  <si>
    <t>P199093</t>
  </si>
  <si>
    <t>P199094</t>
  </si>
  <si>
    <t>P199095</t>
  </si>
  <si>
    <t>P199096</t>
  </si>
  <si>
    <t>P199107</t>
  </si>
  <si>
    <t>P199111</t>
  </si>
  <si>
    <t>P199158</t>
  </si>
  <si>
    <t>P19923J</t>
  </si>
  <si>
    <t>P19924J</t>
  </si>
  <si>
    <t>P199256</t>
  </si>
  <si>
    <t>P199377</t>
  </si>
  <si>
    <t>P199399</t>
  </si>
  <si>
    <t>P199642</t>
  </si>
  <si>
    <t>P199689</t>
  </si>
  <si>
    <t>P199815</t>
  </si>
  <si>
    <t>P199831</t>
  </si>
  <si>
    <t>P199834</t>
  </si>
  <si>
    <t>P199888</t>
  </si>
  <si>
    <t>P199945</t>
  </si>
  <si>
    <t>P199949</t>
  </si>
  <si>
    <t>P199950</t>
  </si>
  <si>
    <t>P199951</t>
  </si>
  <si>
    <t>P199953</t>
  </si>
  <si>
    <t>P200024</t>
  </si>
  <si>
    <t>P200071</t>
  </si>
  <si>
    <t>P200085</t>
  </si>
  <si>
    <t>P200143</t>
  </si>
  <si>
    <t>P200144</t>
  </si>
  <si>
    <t>P200149</t>
  </si>
  <si>
    <t>P200150</t>
  </si>
  <si>
    <t>P200155</t>
  </si>
  <si>
    <t>P200225</t>
  </si>
  <si>
    <t>P200246</t>
  </si>
  <si>
    <t>P200280</t>
  </si>
  <si>
    <t>P200284</t>
  </si>
  <si>
    <t>P200287</t>
  </si>
  <si>
    <t>P200317</t>
  </si>
  <si>
    <t>P200319</t>
  </si>
  <si>
    <t>P200387</t>
  </si>
  <si>
    <t>P200459</t>
  </si>
  <si>
    <t>P200460</t>
  </si>
  <si>
    <t>P200502</t>
  </si>
  <si>
    <t>P200509</t>
  </si>
  <si>
    <t>P200531</t>
  </si>
  <si>
    <t>P200533</t>
  </si>
  <si>
    <t>P200855</t>
  </si>
  <si>
    <t>P200982</t>
  </si>
  <si>
    <t>P201372</t>
  </si>
  <si>
    <t>P201384</t>
  </si>
  <si>
    <t>P201439</t>
  </si>
  <si>
    <t>P201499</t>
  </si>
  <si>
    <t>P201740</t>
  </si>
  <si>
    <t>P201812</t>
  </si>
  <si>
    <t>P201814</t>
  </si>
  <si>
    <t>P202052</t>
  </si>
  <si>
    <t>P202136</t>
  </si>
  <si>
    <t>P202206</t>
  </si>
  <si>
    <t>P202498</t>
  </si>
  <si>
    <t>P202502</t>
  </si>
  <si>
    <t>P202593</t>
  </si>
  <si>
    <t>P202789</t>
  </si>
  <si>
    <t>P202793</t>
  </si>
  <si>
    <t>P202799</t>
  </si>
  <si>
    <t>P202813</t>
  </si>
  <si>
    <t>P202815</t>
  </si>
  <si>
    <t>P202821</t>
  </si>
  <si>
    <t>P202846</t>
  </si>
  <si>
    <t>P203002</t>
  </si>
  <si>
    <t>P203125</t>
  </si>
  <si>
    <t>P203127</t>
  </si>
  <si>
    <t>P203249</t>
  </si>
  <si>
    <t>P203366</t>
  </si>
  <si>
    <t>P203502</t>
  </si>
  <si>
    <t>P203597</t>
  </si>
  <si>
    <t>P203850</t>
  </si>
  <si>
    <t>P203851</t>
  </si>
  <si>
    <t>P203852</t>
  </si>
  <si>
    <t>P203885</t>
  </si>
  <si>
    <t>P203924</t>
  </si>
  <si>
    <t>P204384</t>
  </si>
  <si>
    <t>P204538</t>
  </si>
  <si>
    <t>P204540</t>
  </si>
  <si>
    <t>P204542</t>
  </si>
  <si>
    <t>P204729</t>
  </si>
  <si>
    <t>P204986</t>
  </si>
  <si>
    <t>P205196</t>
  </si>
  <si>
    <t>P205199</t>
  </si>
  <si>
    <t>P205331</t>
  </si>
  <si>
    <t>P205387</t>
  </si>
  <si>
    <t>P205443</t>
  </si>
  <si>
    <t>P205483</t>
  </si>
  <si>
    <t>P205491</t>
  </si>
  <si>
    <t>P205515</t>
  </si>
  <si>
    <t>P205519</t>
  </si>
  <si>
    <t>P205521</t>
  </si>
  <si>
    <t>P205525</t>
  </si>
  <si>
    <t>P205547</t>
  </si>
  <si>
    <t>P205793</t>
  </si>
  <si>
    <t>P205795</t>
  </si>
  <si>
    <t>P205799</t>
  </si>
  <si>
    <t>P205806</t>
  </si>
  <si>
    <t>P206051</t>
  </si>
  <si>
    <t>P206096</t>
  </si>
  <si>
    <t>P206136</t>
  </si>
  <si>
    <t>P206138</t>
  </si>
  <si>
    <t>P206141</t>
  </si>
  <si>
    <t>P206142</t>
  </si>
  <si>
    <t>P206147</t>
  </si>
  <si>
    <t>P206712</t>
  </si>
  <si>
    <t>P206758</t>
  </si>
  <si>
    <t>P206809</t>
  </si>
  <si>
    <t>P206918</t>
  </si>
  <si>
    <t>P206967</t>
  </si>
  <si>
    <t>P207282</t>
  </si>
  <si>
    <t>P207292</t>
  </si>
  <si>
    <t>P207298</t>
  </si>
  <si>
    <t>P207665</t>
  </si>
  <si>
    <t>P207806</t>
  </si>
  <si>
    <t>P208030</t>
  </si>
  <si>
    <t>P208524</t>
  </si>
  <si>
    <t>P209019</t>
  </si>
  <si>
    <t>P209041</t>
  </si>
  <si>
    <t>P209311</t>
  </si>
  <si>
    <t>P209592</t>
  </si>
  <si>
    <t>P209732</t>
  </si>
  <si>
    <t>P210062</t>
  </si>
  <si>
    <t>P210121</t>
  </si>
  <si>
    <t>P210126</t>
  </si>
  <si>
    <t>P210144</t>
  </si>
  <si>
    <t>P210148</t>
  </si>
  <si>
    <t>P210149</t>
  </si>
  <si>
    <t>P210151</t>
  </si>
  <si>
    <t>P210153</t>
  </si>
  <si>
    <t>P210154</t>
  </si>
  <si>
    <t>P210161</t>
  </si>
  <si>
    <t>P210165</t>
  </si>
  <si>
    <t>P210167</t>
  </si>
  <si>
    <t>P210169</t>
  </si>
  <si>
    <t>P210214</t>
  </si>
  <si>
    <t>P210232</t>
  </si>
  <si>
    <t>P210234</t>
  </si>
  <si>
    <t>P210241</t>
  </si>
  <si>
    <t>P210246</t>
  </si>
  <si>
    <t>P210248</t>
  </si>
  <si>
    <t>P210249</t>
  </si>
  <si>
    <t>P210257</t>
  </si>
  <si>
    <t>P210258</t>
  </si>
  <si>
    <t>P210259</t>
  </si>
  <si>
    <t>P210277</t>
  </si>
  <si>
    <t>P210303</t>
  </si>
  <si>
    <t>P210343</t>
  </si>
  <si>
    <t>P210344J</t>
  </si>
  <si>
    <t>P210366</t>
  </si>
  <si>
    <t>P210383</t>
  </si>
  <si>
    <t>P210394</t>
  </si>
  <si>
    <t>P210395</t>
  </si>
  <si>
    <t>P210406</t>
  </si>
  <si>
    <t>P210420</t>
  </si>
  <si>
    <t>P210426</t>
  </si>
  <si>
    <t>P210433</t>
  </si>
  <si>
    <t>P210442</t>
  </si>
  <si>
    <t>P210445</t>
  </si>
  <si>
    <t>P210456</t>
  </si>
  <si>
    <t>P210457</t>
  </si>
  <si>
    <t>P210461</t>
  </si>
  <si>
    <t>P210488</t>
  </si>
  <si>
    <t>P210490</t>
  </si>
  <si>
    <t>P210497</t>
  </si>
  <si>
    <t>P210547J</t>
  </si>
  <si>
    <t>P210548J</t>
  </si>
  <si>
    <t>P210560</t>
  </si>
  <si>
    <t>P210561</t>
  </si>
  <si>
    <t>P210576</t>
  </si>
  <si>
    <t>P210577</t>
  </si>
  <si>
    <t>P210579</t>
  </si>
  <si>
    <t>P210661</t>
  </si>
  <si>
    <t>P210715</t>
  </si>
  <si>
    <t>P210753</t>
  </si>
  <si>
    <t>P210766</t>
  </si>
  <si>
    <t>P210771</t>
  </si>
  <si>
    <t>P210776</t>
  </si>
  <si>
    <t>P210777</t>
  </si>
  <si>
    <t>P210790</t>
  </si>
  <si>
    <t>P210796</t>
  </si>
  <si>
    <t>P210805</t>
  </si>
  <si>
    <t>P210808</t>
  </si>
  <si>
    <t>P210830</t>
  </si>
  <si>
    <t>P210877</t>
  </si>
  <si>
    <t>P210899</t>
  </si>
  <si>
    <t>P210911</t>
  </si>
  <si>
    <t>P211005</t>
  </si>
  <si>
    <t>P211042</t>
  </si>
  <si>
    <t>P211047</t>
  </si>
  <si>
    <t>P211072</t>
  </si>
  <si>
    <t>P211073</t>
  </si>
  <si>
    <t>P211074</t>
  </si>
  <si>
    <t>P211076</t>
  </si>
  <si>
    <t>P211153</t>
  </si>
  <si>
    <t>P211165</t>
  </si>
  <si>
    <t>P211174</t>
  </si>
  <si>
    <t>P211190</t>
  </si>
  <si>
    <t>P211210</t>
  </si>
  <si>
    <t>P211211</t>
  </si>
  <si>
    <t>P211217</t>
  </si>
  <si>
    <t>P211242</t>
  </si>
  <si>
    <t>P211272</t>
  </si>
  <si>
    <t>P211282</t>
  </si>
  <si>
    <t>P211289</t>
  </si>
  <si>
    <t>P211336</t>
  </si>
  <si>
    <t>P211344</t>
  </si>
  <si>
    <t>P211396</t>
  </si>
  <si>
    <t>P211426</t>
  </si>
  <si>
    <t>P211449J</t>
  </si>
  <si>
    <t>P211454</t>
  </si>
  <si>
    <t>P211484</t>
  </si>
  <si>
    <t>P211485</t>
  </si>
  <si>
    <t>P211522</t>
  </si>
  <si>
    <t>P211547J</t>
  </si>
  <si>
    <t>P211561</t>
  </si>
  <si>
    <t>P211566</t>
  </si>
  <si>
    <t>P211567</t>
  </si>
  <si>
    <t>P211646</t>
  </si>
  <si>
    <t>P211669</t>
  </si>
  <si>
    <t>P211726</t>
  </si>
  <si>
    <t>P211727</t>
  </si>
  <si>
    <t>P211730</t>
  </si>
  <si>
    <t>P211748</t>
  </si>
  <si>
    <t>P211749</t>
  </si>
  <si>
    <t>P211750</t>
  </si>
  <si>
    <t>P211806</t>
  </si>
  <si>
    <t>P211817</t>
  </si>
  <si>
    <t>P211868</t>
  </si>
  <si>
    <t>P211903</t>
  </si>
  <si>
    <t>P211906</t>
  </si>
  <si>
    <t>P211948</t>
  </si>
  <si>
    <t>P211974</t>
  </si>
  <si>
    <t>P212011</t>
  </si>
  <si>
    <t>P212014</t>
  </si>
  <si>
    <t>P212073</t>
  </si>
  <si>
    <t>P212087</t>
  </si>
  <si>
    <t>P212088</t>
  </si>
  <si>
    <t>P212124</t>
  </si>
  <si>
    <t>P212317</t>
  </si>
  <si>
    <t>P212337</t>
  </si>
  <si>
    <t>P212353</t>
  </si>
  <si>
    <t>P212398</t>
  </si>
  <si>
    <t>P212399</t>
  </si>
  <si>
    <t>P212409</t>
  </si>
  <si>
    <t>P212476</t>
  </si>
  <si>
    <t>P212480</t>
  </si>
  <si>
    <t>P212494</t>
  </si>
  <si>
    <t>P212496</t>
  </si>
  <si>
    <t>P212497</t>
  </si>
  <si>
    <t>P212498</t>
  </si>
  <si>
    <t>P212539</t>
  </si>
  <si>
    <t>P212546</t>
  </si>
  <si>
    <t>P212549</t>
  </si>
  <si>
    <t>P212631J</t>
  </si>
  <si>
    <t>P212651</t>
  </si>
  <si>
    <t>P212691</t>
  </si>
  <si>
    <t>P212693</t>
  </si>
  <si>
    <t>P212770</t>
  </si>
  <si>
    <t>P212771</t>
  </si>
  <si>
    <t>P212797</t>
  </si>
  <si>
    <t>P212798</t>
  </si>
  <si>
    <t>P212802</t>
  </si>
  <si>
    <t>P212803</t>
  </si>
  <si>
    <t>P212806</t>
  </si>
  <si>
    <t>P212827</t>
  </si>
  <si>
    <t>P21284</t>
  </si>
  <si>
    <t>P212940</t>
  </si>
  <si>
    <t>P212941</t>
  </si>
  <si>
    <t>P213016</t>
  </si>
  <si>
    <t>P213031J</t>
  </si>
  <si>
    <t>P213032</t>
  </si>
  <si>
    <t>P213041</t>
  </si>
  <si>
    <t>P213046</t>
  </si>
  <si>
    <t>P213047</t>
  </si>
  <si>
    <t>P213049</t>
  </si>
  <si>
    <t>P213052</t>
  </si>
  <si>
    <t>P213061</t>
  </si>
  <si>
    <t>P213118</t>
  </si>
  <si>
    <t>P213119</t>
  </si>
  <si>
    <t>P213126</t>
  </si>
  <si>
    <t>P213135</t>
  </si>
  <si>
    <t>P213142</t>
  </si>
  <si>
    <t>P213146</t>
  </si>
  <si>
    <t>P213147</t>
  </si>
  <si>
    <t>P213193</t>
  </si>
  <si>
    <t>P213209</t>
  </si>
  <si>
    <t>P213296</t>
  </si>
  <si>
    <t>P213340</t>
  </si>
  <si>
    <t>P213341</t>
  </si>
  <si>
    <t>P213342</t>
  </si>
  <si>
    <t>P213349</t>
  </si>
  <si>
    <t>P213351</t>
  </si>
  <si>
    <t>P213356</t>
  </si>
  <si>
    <t>P213375</t>
  </si>
  <si>
    <t>P213398</t>
  </si>
  <si>
    <t>P213399</t>
  </si>
  <si>
    <t>P213445</t>
  </si>
  <si>
    <t>P213454</t>
  </si>
  <si>
    <t>P213461</t>
  </si>
  <si>
    <t>P213531</t>
  </si>
  <si>
    <t>P213580</t>
  </si>
  <si>
    <t>P213591</t>
  </si>
  <si>
    <t>P213781</t>
  </si>
  <si>
    <t>P213784</t>
  </si>
  <si>
    <t>P213785</t>
  </si>
  <si>
    <t>P213792</t>
  </si>
  <si>
    <t>P213799</t>
  </si>
  <si>
    <t>P213850</t>
  </si>
  <si>
    <t>P213852</t>
  </si>
  <si>
    <t>P213907</t>
  </si>
  <si>
    <t>P213933</t>
  </si>
  <si>
    <t>P213935</t>
  </si>
  <si>
    <t>P214000J</t>
  </si>
  <si>
    <t>P214009</t>
  </si>
  <si>
    <t>P214012</t>
  </si>
  <si>
    <t>P214013</t>
  </si>
  <si>
    <t>P214015</t>
  </si>
  <si>
    <t>P214016</t>
  </si>
  <si>
    <t>P214104</t>
  </si>
  <si>
    <t>P214118</t>
  </si>
  <si>
    <t>P214135</t>
  </si>
  <si>
    <t>P214172</t>
  </si>
  <si>
    <t>P214196</t>
  </si>
  <si>
    <t>P214246</t>
  </si>
  <si>
    <t>P214248</t>
  </si>
  <si>
    <t>P214250</t>
  </si>
  <si>
    <t>P214282</t>
  </si>
  <si>
    <t>P214295</t>
  </si>
  <si>
    <t>P214348</t>
  </si>
  <si>
    <t>P214496</t>
  </si>
  <si>
    <t>P214558</t>
  </si>
  <si>
    <t>P214576</t>
  </si>
  <si>
    <t>P214614</t>
  </si>
  <si>
    <t>P214634</t>
  </si>
  <si>
    <t>P214667</t>
  </si>
  <si>
    <t>P214677</t>
  </si>
  <si>
    <t>P214685</t>
  </si>
  <si>
    <t>P214736</t>
  </si>
  <si>
    <t>P214757</t>
  </si>
  <si>
    <t>P214763</t>
  </si>
  <si>
    <t>P214764</t>
  </si>
  <si>
    <t>P214765</t>
  </si>
  <si>
    <t>P214767</t>
  </si>
  <si>
    <t>P214943</t>
  </si>
  <si>
    <t>P214952</t>
  </si>
  <si>
    <t>P214954</t>
  </si>
  <si>
    <t>P215041</t>
  </si>
  <si>
    <t>P215116</t>
  </si>
  <si>
    <t>P215132</t>
  </si>
  <si>
    <t>P215133</t>
  </si>
  <si>
    <t>P215137</t>
  </si>
  <si>
    <t>P215138</t>
  </si>
  <si>
    <t>P215139</t>
  </si>
  <si>
    <t>P215140</t>
  </si>
  <si>
    <t>P215142</t>
  </si>
  <si>
    <t>P215149</t>
  </si>
  <si>
    <t>P215165</t>
  </si>
  <si>
    <t>P215167</t>
  </si>
  <si>
    <t>P215170</t>
  </si>
  <si>
    <t>P215174</t>
  </si>
  <si>
    <t>P215197</t>
  </si>
  <si>
    <t>P215233</t>
  </si>
  <si>
    <t>P215245</t>
  </si>
  <si>
    <t>P215262</t>
  </si>
  <si>
    <t>P215360</t>
  </si>
  <si>
    <t>P215377</t>
  </si>
  <si>
    <t>P215383</t>
  </si>
  <si>
    <t>P215392</t>
  </si>
  <si>
    <t>P215475</t>
  </si>
  <si>
    <t>P215511</t>
  </si>
  <si>
    <t>P215516</t>
  </si>
  <si>
    <t>P215520</t>
  </si>
  <si>
    <t>P215526</t>
  </si>
  <si>
    <t>P215532</t>
  </si>
  <si>
    <t>P215538</t>
  </si>
  <si>
    <t>P215540</t>
  </si>
  <si>
    <t>P2155707J</t>
  </si>
  <si>
    <t>P215647</t>
  </si>
  <si>
    <t>P215648</t>
  </si>
  <si>
    <t>P215649</t>
  </si>
  <si>
    <t>P215650</t>
  </si>
  <si>
    <t>P215705</t>
  </si>
  <si>
    <t>P215721</t>
  </si>
  <si>
    <t>P215782</t>
  </si>
  <si>
    <t>P215787</t>
  </si>
  <si>
    <t>P215807</t>
  </si>
  <si>
    <t>P215879J</t>
  </si>
  <si>
    <t>P215948</t>
  </si>
  <si>
    <t>P216073</t>
  </si>
  <si>
    <t>P216127</t>
  </si>
  <si>
    <t>P216128</t>
  </si>
  <si>
    <t>P216144</t>
  </si>
  <si>
    <t>P216145</t>
  </si>
  <si>
    <t>P216152</t>
  </si>
  <si>
    <t>P216153</t>
  </si>
  <si>
    <t>P216156</t>
  </si>
  <si>
    <t>P216180</t>
  </si>
  <si>
    <t>P216181</t>
  </si>
  <si>
    <t>P216183</t>
  </si>
  <si>
    <t>P216205</t>
  </si>
  <si>
    <t>P216213</t>
  </si>
  <si>
    <t>P216269</t>
  </si>
  <si>
    <t>P216286</t>
  </si>
  <si>
    <t>P216336</t>
  </si>
  <si>
    <t>P216341J</t>
  </si>
  <si>
    <t>P216342</t>
  </si>
  <si>
    <t>P216391</t>
  </si>
  <si>
    <t>P216400</t>
  </si>
  <si>
    <t>P216427J</t>
  </si>
  <si>
    <t>P216620</t>
  </si>
  <si>
    <t>P216624</t>
  </si>
  <si>
    <t>P216625</t>
  </si>
  <si>
    <t>P216626</t>
  </si>
  <si>
    <t>P216664</t>
  </si>
  <si>
    <t>P216666</t>
  </si>
  <si>
    <t>P216677</t>
  </si>
  <si>
    <t>P216692</t>
  </si>
  <si>
    <t>P216698</t>
  </si>
  <si>
    <t>P216712</t>
  </si>
  <si>
    <t>P216760</t>
  </si>
  <si>
    <t>P216761</t>
  </si>
  <si>
    <t>P216764</t>
  </si>
  <si>
    <t>P216773</t>
  </si>
  <si>
    <t>P216777</t>
  </si>
  <si>
    <t>P216834</t>
  </si>
  <si>
    <t>P216836</t>
  </si>
  <si>
    <t>P216837</t>
  </si>
  <si>
    <t>P216840</t>
  </si>
  <si>
    <t>P216841</t>
  </si>
  <si>
    <t>P216844</t>
  </si>
  <si>
    <t>P216846</t>
  </si>
  <si>
    <t>P216884</t>
  </si>
  <si>
    <t>P216925</t>
  </si>
  <si>
    <t>P216938</t>
  </si>
  <si>
    <t>P217016</t>
  </si>
  <si>
    <t>P217095</t>
  </si>
  <si>
    <t>P217117</t>
  </si>
  <si>
    <t>P217121</t>
  </si>
  <si>
    <t>P217122</t>
  </si>
  <si>
    <t>P217139</t>
  </si>
  <si>
    <t>P217140</t>
  </si>
  <si>
    <t>P217218</t>
  </si>
  <si>
    <t>P217244</t>
  </si>
  <si>
    <t>P217245</t>
  </si>
  <si>
    <t>P217258</t>
  </si>
  <si>
    <t>P217259</t>
  </si>
  <si>
    <t>P217304</t>
  </si>
  <si>
    <t>P217319</t>
  </si>
  <si>
    <t>P217320</t>
  </si>
  <si>
    <t>P217350</t>
  </si>
  <si>
    <t>P217386</t>
  </si>
  <si>
    <t>P217400</t>
  </si>
  <si>
    <t>P217403</t>
  </si>
  <si>
    <t>P217413</t>
  </si>
  <si>
    <t>P217432</t>
  </si>
  <si>
    <t>P217433</t>
  </si>
  <si>
    <t>P217436</t>
  </si>
  <si>
    <t>P217454</t>
  </si>
  <si>
    <t>P217513</t>
  </si>
  <si>
    <t>P217554</t>
  </si>
  <si>
    <t>P217594</t>
  </si>
  <si>
    <t>P217595</t>
  </si>
  <si>
    <t>P217615</t>
  </si>
  <si>
    <t>P217648</t>
  </si>
  <si>
    <t>P217669</t>
  </si>
  <si>
    <t>P217676</t>
  </si>
  <si>
    <t>P217711</t>
  </si>
  <si>
    <t>P217713</t>
  </si>
  <si>
    <t>P217728</t>
  </si>
  <si>
    <t>P217736</t>
  </si>
  <si>
    <t>P217742</t>
  </si>
  <si>
    <t>P217743</t>
  </si>
  <si>
    <t>P217744</t>
  </si>
  <si>
    <t>P217757</t>
  </si>
  <si>
    <t>P217764</t>
  </si>
  <si>
    <t>P217778</t>
  </si>
  <si>
    <t>P217782</t>
  </si>
  <si>
    <t>P217783</t>
  </si>
  <si>
    <t>P217788</t>
  </si>
  <si>
    <t>P217793</t>
  </si>
  <si>
    <t>P217796</t>
  </si>
  <si>
    <t>P217814</t>
  </si>
  <si>
    <t>P217820</t>
  </si>
  <si>
    <t>P217851</t>
  </si>
  <si>
    <t>P21786</t>
  </si>
  <si>
    <t>P217865</t>
  </si>
  <si>
    <t>P217909</t>
  </si>
  <si>
    <t>P21791</t>
  </si>
  <si>
    <t>P217937</t>
  </si>
  <si>
    <t>P21797</t>
  </si>
  <si>
    <t>P218061</t>
  </si>
  <si>
    <t>P218083</t>
  </si>
  <si>
    <t>P218186</t>
  </si>
  <si>
    <t>P218239</t>
  </si>
  <si>
    <t>P218242</t>
  </si>
  <si>
    <t>P218262</t>
  </si>
  <si>
    <t>P218263</t>
  </si>
  <si>
    <t>P218266</t>
  </si>
  <si>
    <t>P218267</t>
  </si>
  <si>
    <t>P218349</t>
  </si>
  <si>
    <t>P218350</t>
  </si>
  <si>
    <t>P218353</t>
  </si>
  <si>
    <t>P218442</t>
  </si>
  <si>
    <t>P218445</t>
  </si>
  <si>
    <t>P218461</t>
  </si>
  <si>
    <t>P218515</t>
  </si>
  <si>
    <t>P218522</t>
  </si>
  <si>
    <t>P218527</t>
  </si>
  <si>
    <t>P218532</t>
  </si>
  <si>
    <t>P218578</t>
  </si>
  <si>
    <t>P218596</t>
  </si>
  <si>
    <t>P218684</t>
  </si>
  <si>
    <t>P218689</t>
  </si>
  <si>
    <t>P218692</t>
  </si>
  <si>
    <t>P218735</t>
  </si>
  <si>
    <t>P218736</t>
  </si>
  <si>
    <t>P218759</t>
  </si>
  <si>
    <t>P218848J</t>
  </si>
  <si>
    <t>P218877J</t>
  </si>
  <si>
    <t>P218879</t>
  </si>
  <si>
    <t>P218912</t>
  </si>
  <si>
    <t>P219011</t>
  </si>
  <si>
    <t>P219014</t>
  </si>
  <si>
    <t>P219015</t>
  </si>
  <si>
    <t>P219028</t>
  </si>
  <si>
    <t>P219035</t>
  </si>
  <si>
    <t>P219037</t>
  </si>
  <si>
    <t>P219038</t>
  </si>
  <si>
    <t>P219043</t>
  </si>
  <si>
    <t>P219045</t>
  </si>
  <si>
    <t>P219050</t>
  </si>
  <si>
    <t>P219056</t>
  </si>
  <si>
    <t>P219061</t>
  </si>
  <si>
    <t>P219062</t>
  </si>
  <si>
    <t>P219064</t>
  </si>
  <si>
    <t>P219074</t>
  </si>
  <si>
    <t>P219294</t>
  </si>
  <si>
    <t>P219452</t>
  </si>
  <si>
    <t>P219453</t>
  </si>
  <si>
    <t>P219485</t>
  </si>
  <si>
    <t>P219492</t>
  </si>
  <si>
    <t>P219494</t>
  </si>
  <si>
    <t>P219550</t>
  </si>
  <si>
    <t>P219576</t>
  </si>
  <si>
    <t>P219578</t>
  </si>
  <si>
    <t>P219611</t>
  </si>
  <si>
    <t>P219637</t>
  </si>
  <si>
    <t>P219643</t>
  </si>
  <si>
    <t>P219644</t>
  </si>
  <si>
    <t>P219683</t>
  </si>
  <si>
    <t>P219686</t>
  </si>
  <si>
    <t>P219825</t>
  </si>
  <si>
    <t>P219964</t>
  </si>
  <si>
    <t>P219974</t>
  </si>
  <si>
    <t>P220177</t>
  </si>
  <si>
    <t>P220416</t>
  </si>
  <si>
    <t>P220434</t>
  </si>
  <si>
    <t>P220443</t>
  </si>
  <si>
    <t>P220530</t>
  </si>
  <si>
    <t>P220600</t>
  </si>
  <si>
    <t>P220690</t>
  </si>
  <si>
    <t>P220951</t>
  </si>
  <si>
    <t>P220984</t>
  </si>
  <si>
    <t>P221300</t>
  </si>
  <si>
    <t>P221403</t>
  </si>
  <si>
    <t>P221407</t>
  </si>
  <si>
    <t>P221417</t>
  </si>
  <si>
    <t>P22159</t>
  </si>
  <si>
    <t>P221603</t>
  </si>
  <si>
    <t>P221671</t>
  </si>
  <si>
    <t>P221686</t>
  </si>
  <si>
    <t>P221702</t>
  </si>
  <si>
    <t>P221706</t>
  </si>
  <si>
    <t>P221707</t>
  </si>
  <si>
    <t>P221788</t>
  </si>
  <si>
    <t>P221794J</t>
  </si>
  <si>
    <t>P221835</t>
  </si>
  <si>
    <t>P221914</t>
  </si>
  <si>
    <t>P221929</t>
  </si>
  <si>
    <t>P221988</t>
  </si>
  <si>
    <t>P222058</t>
  </si>
  <si>
    <t>P222060</t>
  </si>
  <si>
    <t>P222311</t>
  </si>
  <si>
    <t>P222386</t>
  </si>
  <si>
    <t>P222391</t>
  </si>
  <si>
    <t>P222485</t>
  </si>
  <si>
    <t>P222486</t>
  </si>
  <si>
    <t>P222519</t>
  </si>
  <si>
    <t>P223139</t>
  </si>
  <si>
    <t>P223158</t>
  </si>
  <si>
    <t>P223191</t>
  </si>
  <si>
    <t>P223199</t>
  </si>
  <si>
    <t>P223327</t>
  </si>
  <si>
    <t>P224175</t>
  </si>
  <si>
    <t>P224180</t>
  </si>
  <si>
    <t>P224182</t>
  </si>
  <si>
    <t>P224189</t>
  </si>
  <si>
    <t>P224209</t>
  </si>
  <si>
    <t>P224225</t>
  </si>
  <si>
    <t>P224242</t>
  </si>
  <si>
    <t>P224267</t>
  </si>
  <si>
    <t>P224273</t>
  </si>
  <si>
    <t>P224290</t>
  </si>
  <si>
    <t>P224292</t>
  </si>
  <si>
    <t>P224330</t>
  </si>
  <si>
    <t>P224378</t>
  </si>
  <si>
    <t>P224423</t>
  </si>
  <si>
    <t>P224437</t>
  </si>
  <si>
    <t>P224448</t>
  </si>
  <si>
    <t>P224864</t>
  </si>
  <si>
    <t>P224866</t>
  </si>
  <si>
    <t>P224884</t>
  </si>
  <si>
    <t>P224887</t>
  </si>
  <si>
    <t>P224888</t>
  </si>
  <si>
    <t>P224909</t>
  </si>
  <si>
    <t>P225174</t>
  </si>
  <si>
    <t>P225195</t>
  </si>
  <si>
    <t>P225252</t>
  </si>
  <si>
    <t>P225264</t>
  </si>
  <si>
    <t>P225405</t>
  </si>
  <si>
    <t>P225408</t>
  </si>
  <si>
    <t>P225468</t>
  </si>
  <si>
    <t>P225500</t>
  </si>
  <si>
    <t>P225928</t>
  </si>
  <si>
    <t>P225930</t>
  </si>
  <si>
    <t>P225932</t>
  </si>
  <si>
    <t>P226136</t>
  </si>
  <si>
    <t>P226510</t>
  </si>
  <si>
    <t>P226622</t>
  </si>
  <si>
    <t>P226675</t>
  </si>
  <si>
    <t>P226720</t>
  </si>
  <si>
    <t>P226793</t>
  </si>
  <si>
    <t>P226830</t>
  </si>
  <si>
    <t>P226866</t>
  </si>
  <si>
    <t>P227443</t>
  </si>
  <si>
    <t>P227450</t>
  </si>
  <si>
    <t>P227452</t>
  </si>
  <si>
    <t>P227453</t>
  </si>
  <si>
    <t>P227475</t>
  </si>
  <si>
    <t>P227478</t>
  </si>
  <si>
    <t>P227480</t>
  </si>
  <si>
    <t>P227481</t>
  </si>
  <si>
    <t>P227615</t>
  </si>
  <si>
    <t>P227655</t>
  </si>
  <si>
    <t>P227663</t>
  </si>
  <si>
    <t>P227975</t>
  </si>
  <si>
    <t>P227979</t>
  </si>
  <si>
    <t>P227988</t>
  </si>
  <si>
    <t>P228082</t>
  </si>
  <si>
    <t>P228091</t>
  </si>
  <si>
    <t>P228139</t>
  </si>
  <si>
    <t>P228169</t>
  </si>
  <si>
    <t>P228274</t>
  </si>
  <si>
    <t>P228276</t>
  </si>
  <si>
    <t>P228287</t>
  </si>
  <si>
    <t>P228355</t>
  </si>
  <si>
    <t>P228440</t>
  </si>
  <si>
    <t>P228506</t>
  </si>
  <si>
    <t>P228859</t>
  </si>
  <si>
    <t>P228862</t>
  </si>
  <si>
    <t>P228866</t>
  </si>
  <si>
    <t>P228875</t>
  </si>
  <si>
    <t>P228885</t>
  </si>
  <si>
    <t>P228888</t>
  </si>
  <si>
    <t>P228894</t>
  </si>
  <si>
    <t>P228899</t>
  </si>
  <si>
    <t>P228909</t>
  </si>
  <si>
    <t>P228910</t>
  </si>
  <si>
    <t>P228923</t>
  </si>
  <si>
    <t>P228935</t>
  </si>
  <si>
    <t>P228947</t>
  </si>
  <si>
    <t>P228952</t>
  </si>
  <si>
    <t>P228959</t>
  </si>
  <si>
    <t>P228960</t>
  </si>
  <si>
    <t>P229614</t>
  </si>
  <si>
    <t>P230197</t>
  </si>
  <si>
    <t>P230216</t>
  </si>
  <si>
    <t>P230233</t>
  </si>
  <si>
    <t>P230234</t>
  </si>
  <si>
    <t>P230241</t>
  </si>
  <si>
    <t>P230255</t>
  </si>
  <si>
    <t>P230295</t>
  </si>
  <si>
    <t>P230313</t>
  </si>
  <si>
    <t>P233472</t>
  </si>
  <si>
    <t>P233474</t>
  </si>
  <si>
    <t>P233481</t>
  </si>
  <si>
    <t>P233517</t>
  </si>
  <si>
    <t>P233518</t>
  </si>
  <si>
    <t>P233582</t>
  </si>
  <si>
    <t>P233600</t>
  </si>
  <si>
    <t>P233617</t>
  </si>
  <si>
    <t>P233731</t>
  </si>
  <si>
    <t>P233732</t>
  </si>
  <si>
    <t>P233759</t>
  </si>
  <si>
    <t>P233771</t>
  </si>
  <si>
    <t>P233816</t>
  </si>
  <si>
    <t>P233850</t>
  </si>
  <si>
    <t>P233910</t>
  </si>
  <si>
    <t>P233911</t>
  </si>
  <si>
    <t>P235888</t>
  </si>
  <si>
    <t>P235901</t>
  </si>
  <si>
    <t>P235941</t>
  </si>
  <si>
    <t>P235942</t>
  </si>
  <si>
    <t>P235995</t>
  </si>
  <si>
    <t>P236008</t>
  </si>
  <si>
    <t>P236599</t>
  </si>
  <si>
    <t>P236602</t>
  </si>
  <si>
    <t>P236664</t>
  </si>
  <si>
    <t>P236667</t>
  </si>
  <si>
    <t>P237443</t>
  </si>
  <si>
    <t>P237460</t>
  </si>
  <si>
    <t>P237472</t>
  </si>
  <si>
    <t>P237475</t>
  </si>
  <si>
    <t>P237476</t>
  </si>
  <si>
    <t>P237539</t>
  </si>
  <si>
    <t>P237677</t>
  </si>
  <si>
    <t>P237729</t>
  </si>
  <si>
    <t>P237752</t>
  </si>
  <si>
    <t>P237856</t>
  </si>
  <si>
    <t>P237969</t>
  </si>
  <si>
    <t>P238029</t>
  </si>
  <si>
    <t>P238060</t>
  </si>
  <si>
    <t>P238758</t>
  </si>
  <si>
    <t>P238759</t>
  </si>
  <si>
    <t>P238774</t>
  </si>
  <si>
    <t>P238789</t>
  </si>
  <si>
    <t>P238894</t>
  </si>
  <si>
    <t>P238916</t>
  </si>
  <si>
    <t>P238929</t>
  </si>
  <si>
    <t>P238966</t>
  </si>
  <si>
    <t>P238975</t>
  </si>
  <si>
    <t>P239046</t>
  </si>
  <si>
    <t>P239065</t>
  </si>
  <si>
    <t>P239111</t>
  </si>
  <si>
    <t>P239114</t>
  </si>
  <si>
    <t>P239123</t>
  </si>
  <si>
    <t>P239196</t>
  </si>
  <si>
    <t>P239218</t>
  </si>
  <si>
    <t>P239231</t>
  </si>
  <si>
    <t>P239257</t>
  </si>
  <si>
    <t>P239266</t>
  </si>
  <si>
    <t>P239267</t>
  </si>
  <si>
    <t>P239281</t>
  </si>
  <si>
    <t>P239422</t>
  </si>
  <si>
    <t>P239442</t>
  </si>
  <si>
    <t>P239707</t>
  </si>
  <si>
    <t>P239785</t>
  </si>
  <si>
    <t>P239831</t>
  </si>
  <si>
    <t>P24406</t>
  </si>
  <si>
    <t>P245093</t>
  </si>
  <si>
    <t>P245100</t>
  </si>
  <si>
    <t>P245104</t>
  </si>
  <si>
    <t>P245111</t>
  </si>
  <si>
    <t>P245116</t>
  </si>
  <si>
    <t>P245355</t>
  </si>
  <si>
    <t>P245398</t>
  </si>
  <si>
    <t>P245401</t>
  </si>
  <si>
    <t>P245461</t>
  </si>
  <si>
    <t>P245499</t>
  </si>
  <si>
    <t>P245501</t>
  </si>
  <si>
    <t>P245667</t>
  </si>
  <si>
    <t>P246187</t>
  </si>
  <si>
    <t>P246241</t>
  </si>
  <si>
    <t>P246310</t>
  </si>
  <si>
    <t>P246317</t>
  </si>
  <si>
    <t>P246322</t>
  </si>
  <si>
    <t>P246363</t>
  </si>
  <si>
    <t>P246366</t>
  </si>
  <si>
    <t>P246600</t>
  </si>
  <si>
    <t>P246712</t>
  </si>
  <si>
    <t>P246778</t>
  </si>
  <si>
    <t>P246836</t>
  </si>
  <si>
    <t>P246955</t>
  </si>
  <si>
    <t>P247141</t>
  </si>
  <si>
    <t>P247397</t>
  </si>
  <si>
    <t>P247434</t>
  </si>
  <si>
    <t>P247605</t>
  </si>
  <si>
    <t>P247688</t>
  </si>
  <si>
    <t>P247706</t>
  </si>
  <si>
    <t>P247739</t>
  </si>
  <si>
    <t>P247743</t>
  </si>
  <si>
    <t>P248097</t>
  </si>
  <si>
    <t>P248283</t>
  </si>
  <si>
    <t>P248581</t>
  </si>
  <si>
    <t>P249068</t>
  </si>
  <si>
    <t>P24981</t>
  </si>
  <si>
    <t>P249926</t>
  </si>
  <si>
    <t>P25054</t>
  </si>
  <si>
    <t>P25068</t>
  </si>
  <si>
    <t>P251146</t>
  </si>
  <si>
    <t>P25222</t>
  </si>
  <si>
    <t>P25224</t>
  </si>
  <si>
    <t>P25303</t>
  </si>
  <si>
    <t>P25319</t>
  </si>
  <si>
    <t>P25320</t>
  </si>
  <si>
    <t>P25323</t>
  </si>
  <si>
    <t>P25327</t>
  </si>
  <si>
    <t>P25331</t>
  </si>
  <si>
    <t>P25333</t>
  </si>
  <si>
    <t>P25335</t>
  </si>
  <si>
    <t>P253370</t>
  </si>
  <si>
    <t>P253649</t>
  </si>
  <si>
    <t>P253650</t>
  </si>
  <si>
    <t>P253673</t>
  </si>
  <si>
    <t>P253754</t>
  </si>
  <si>
    <t>P253947</t>
  </si>
  <si>
    <t>P253964</t>
  </si>
  <si>
    <t>P253974</t>
  </si>
  <si>
    <t>P254172</t>
  </si>
  <si>
    <t>P254174</t>
  </si>
  <si>
    <t>P254677</t>
  </si>
  <si>
    <t>P254897</t>
  </si>
  <si>
    <t>P254906</t>
  </si>
  <si>
    <t>P255350</t>
  </si>
  <si>
    <t>P25589</t>
  </si>
  <si>
    <t>P25687</t>
  </si>
  <si>
    <t>P257644</t>
  </si>
  <si>
    <t>P257649</t>
  </si>
  <si>
    <t>P259262</t>
  </si>
  <si>
    <t>P26011</t>
  </si>
  <si>
    <t>P260212</t>
  </si>
  <si>
    <t>P26391</t>
  </si>
  <si>
    <t>P26441</t>
  </si>
  <si>
    <t>P26442</t>
  </si>
  <si>
    <t>P26478</t>
  </si>
  <si>
    <t>P26483</t>
  </si>
  <si>
    <t>P26690</t>
  </si>
  <si>
    <t>P270022</t>
  </si>
  <si>
    <t>P270547</t>
  </si>
  <si>
    <t>P270574</t>
  </si>
  <si>
    <t>P27088</t>
  </si>
  <si>
    <t>P271013</t>
  </si>
  <si>
    <t>P271060</t>
  </si>
  <si>
    <t>P271135</t>
  </si>
  <si>
    <t>P271304</t>
  </si>
  <si>
    <t>P271392</t>
  </si>
  <si>
    <t>P271398</t>
  </si>
  <si>
    <t>P271400</t>
  </si>
  <si>
    <t>P271402</t>
  </si>
  <si>
    <t>P271410</t>
  </si>
  <si>
    <t>P271535</t>
  </si>
  <si>
    <t>P271543</t>
  </si>
  <si>
    <t>P271593</t>
  </si>
  <si>
    <t>P272266</t>
  </si>
  <si>
    <t>P272267</t>
  </si>
  <si>
    <t>P272268</t>
  </si>
  <si>
    <t>P272269</t>
  </si>
  <si>
    <t>P272270</t>
  </si>
  <si>
    <t>P272273</t>
  </si>
  <si>
    <t>P272314J</t>
  </si>
  <si>
    <t>P272316</t>
  </si>
  <si>
    <t>P272317</t>
  </si>
  <si>
    <t>P272320</t>
  </si>
  <si>
    <t>P272435</t>
  </si>
  <si>
    <t>P27302</t>
  </si>
  <si>
    <t>P273064</t>
  </si>
  <si>
    <t>P273229J</t>
  </si>
  <si>
    <t>P273232</t>
  </si>
  <si>
    <t>P273442</t>
  </si>
  <si>
    <t>P273446</t>
  </si>
  <si>
    <t>P273545</t>
  </si>
  <si>
    <t>P273582</t>
  </si>
  <si>
    <t>P273583</t>
  </si>
  <si>
    <t>P273595</t>
  </si>
  <si>
    <t>P273605</t>
  </si>
  <si>
    <t>P273613</t>
  </si>
  <si>
    <t>P273622</t>
  </si>
  <si>
    <t>P273623</t>
  </si>
  <si>
    <t>P273625</t>
  </si>
  <si>
    <t>P273626</t>
  </si>
  <si>
    <t>P273629</t>
  </si>
  <si>
    <t>P273631</t>
  </si>
  <si>
    <t>P273634</t>
  </si>
  <si>
    <t>P273635</t>
  </si>
  <si>
    <t>P273637</t>
  </si>
  <si>
    <t>P273638</t>
  </si>
  <si>
    <t>P273649</t>
  </si>
  <si>
    <t>P273654</t>
  </si>
  <si>
    <t>P273655</t>
  </si>
  <si>
    <t>P273658</t>
  </si>
  <si>
    <t>P273668</t>
  </si>
  <si>
    <t>P273761J</t>
  </si>
  <si>
    <t>P273762</t>
  </si>
  <si>
    <t>P273802</t>
  </si>
  <si>
    <t>P273805</t>
  </si>
  <si>
    <t>P273808</t>
  </si>
  <si>
    <t>P273954</t>
  </si>
  <si>
    <t>P273957</t>
  </si>
  <si>
    <t>P274146</t>
  </si>
  <si>
    <t>P274677</t>
  </si>
  <si>
    <t>P274734</t>
  </si>
  <si>
    <t>P274848</t>
  </si>
  <si>
    <t>P275033</t>
  </si>
  <si>
    <t>P275047</t>
  </si>
  <si>
    <t>P275125</t>
  </si>
  <si>
    <t>P275330</t>
  </si>
  <si>
    <t>P275340</t>
  </si>
  <si>
    <t>P275435</t>
  </si>
  <si>
    <t>P275529J</t>
  </si>
  <si>
    <t>P275536</t>
  </si>
  <si>
    <t>P275731</t>
  </si>
  <si>
    <t>P276090</t>
  </si>
  <si>
    <t>P276202</t>
  </si>
  <si>
    <t>P276245</t>
  </si>
  <si>
    <t>P276283</t>
  </si>
  <si>
    <t>P276284</t>
  </si>
  <si>
    <t>P276315</t>
  </si>
  <si>
    <t>P276353</t>
  </si>
  <si>
    <t>P276430</t>
  </si>
  <si>
    <t>P276432</t>
  </si>
  <si>
    <t>P276490</t>
  </si>
  <si>
    <t>P276512</t>
  </si>
  <si>
    <t>P276525</t>
  </si>
  <si>
    <t>P276677</t>
  </si>
  <si>
    <t>P276747</t>
  </si>
  <si>
    <t>P276778J</t>
  </si>
  <si>
    <t>P276963</t>
  </si>
  <si>
    <t>P276969</t>
  </si>
  <si>
    <t>P277069</t>
  </si>
  <si>
    <t>P277300J</t>
  </si>
  <si>
    <t>P277587</t>
  </si>
  <si>
    <t>P277706</t>
  </si>
  <si>
    <t>P277751</t>
  </si>
  <si>
    <t>P277753</t>
  </si>
  <si>
    <t>P277807</t>
  </si>
  <si>
    <t>P277808</t>
  </si>
  <si>
    <t>P277864</t>
  </si>
  <si>
    <t>P277867</t>
  </si>
  <si>
    <t>P278079</t>
  </si>
  <si>
    <t>P278152</t>
  </si>
  <si>
    <t>P278166</t>
  </si>
  <si>
    <t>P278270</t>
  </si>
  <si>
    <t>P278339</t>
  </si>
  <si>
    <t>P278346</t>
  </si>
  <si>
    <t>P278526</t>
  </si>
  <si>
    <t>P278612</t>
  </si>
  <si>
    <t>P278632</t>
  </si>
  <si>
    <t>P278668J</t>
  </si>
  <si>
    <t>P278669J</t>
  </si>
  <si>
    <t>P278871J</t>
  </si>
  <si>
    <t>P278938</t>
  </si>
  <si>
    <t>P278939</t>
  </si>
  <si>
    <t>P27896</t>
  </si>
  <si>
    <t>P27902</t>
  </si>
  <si>
    <t>P27912</t>
  </si>
  <si>
    <t>P27995</t>
  </si>
  <si>
    <t>P27996</t>
  </si>
  <si>
    <t>P280406</t>
  </si>
  <si>
    <t>P280407</t>
  </si>
  <si>
    <t>P28101</t>
  </si>
  <si>
    <t>P28105</t>
  </si>
  <si>
    <t>P281334</t>
  </si>
  <si>
    <t>P281335</t>
  </si>
  <si>
    <t>P281338</t>
  </si>
  <si>
    <t>P281340</t>
  </si>
  <si>
    <t>P281343</t>
  </si>
  <si>
    <t>P28214</t>
  </si>
  <si>
    <t>P282419</t>
  </si>
  <si>
    <t>P282420</t>
  </si>
  <si>
    <t>P28301</t>
  </si>
  <si>
    <t>P28314</t>
  </si>
  <si>
    <t>P283531</t>
  </si>
  <si>
    <t>P28377</t>
  </si>
  <si>
    <t>P28417</t>
  </si>
  <si>
    <t>P28512</t>
  </si>
  <si>
    <t>P28606</t>
  </si>
  <si>
    <t>P293718</t>
  </si>
  <si>
    <t>P293916</t>
  </si>
  <si>
    <t>P294291J</t>
  </si>
  <si>
    <t>P30064</t>
  </si>
  <si>
    <t>P30163</t>
  </si>
  <si>
    <t>P30234</t>
  </si>
  <si>
    <t>P30243</t>
  </si>
  <si>
    <t>P30244</t>
  </si>
  <si>
    <t>P30265</t>
  </si>
  <si>
    <t>P30307</t>
  </si>
  <si>
    <t>P30430</t>
  </si>
  <si>
    <t>P30431</t>
  </si>
  <si>
    <t>P30444</t>
  </si>
  <si>
    <t>P30484</t>
  </si>
  <si>
    <t>P30792</t>
  </si>
  <si>
    <t>P30815</t>
  </si>
  <si>
    <t>P30963</t>
  </si>
  <si>
    <t>P310023</t>
  </si>
  <si>
    <t>P310027</t>
  </si>
  <si>
    <t>P310029</t>
  </si>
  <si>
    <t>P310030</t>
  </si>
  <si>
    <t>P310066</t>
  </si>
  <si>
    <t>P310077</t>
  </si>
  <si>
    <t>P310084</t>
  </si>
  <si>
    <t>P310126</t>
  </si>
  <si>
    <t>P310127</t>
  </si>
  <si>
    <t>P310128</t>
  </si>
  <si>
    <t>P31014</t>
  </si>
  <si>
    <t>P310171</t>
  </si>
  <si>
    <t>P310279</t>
  </si>
  <si>
    <t>P310320</t>
  </si>
  <si>
    <t>P310358</t>
  </si>
  <si>
    <t>P310368</t>
  </si>
  <si>
    <t>P310405</t>
  </si>
  <si>
    <t>P310428</t>
  </si>
  <si>
    <t>P310430</t>
  </si>
  <si>
    <t>P310438J</t>
  </si>
  <si>
    <t>P310478</t>
  </si>
  <si>
    <t>P310505</t>
  </si>
  <si>
    <t>P310506J</t>
  </si>
  <si>
    <t>P310587</t>
  </si>
  <si>
    <t>P310605</t>
  </si>
  <si>
    <t>P310628</t>
  </si>
  <si>
    <t>P310648</t>
  </si>
  <si>
    <t>P310654</t>
  </si>
  <si>
    <t>P310710</t>
  </si>
  <si>
    <t>P310750</t>
  </si>
  <si>
    <t>P310751</t>
  </si>
  <si>
    <t>P310809</t>
  </si>
  <si>
    <t>P310810</t>
  </si>
  <si>
    <t>P310812</t>
  </si>
  <si>
    <t>P310815</t>
  </si>
  <si>
    <t>P310831</t>
  </si>
  <si>
    <t>P310908</t>
  </si>
  <si>
    <t>P310926</t>
  </si>
  <si>
    <t>P310951</t>
  </si>
  <si>
    <t>P310970</t>
  </si>
  <si>
    <t>P311024</t>
  </si>
  <si>
    <t>P311025</t>
  </si>
  <si>
    <t>P311026</t>
  </si>
  <si>
    <t>P311027</t>
  </si>
  <si>
    <t>P311070</t>
  </si>
  <si>
    <t>P311075</t>
  </si>
  <si>
    <t>P311077</t>
  </si>
  <si>
    <t>P311093</t>
  </si>
  <si>
    <t>P311116</t>
  </si>
  <si>
    <t>P311122</t>
  </si>
  <si>
    <t>P3111460</t>
  </si>
  <si>
    <t>P311153</t>
  </si>
  <si>
    <t>P311154</t>
  </si>
  <si>
    <t>P311155</t>
  </si>
  <si>
    <t>P311161</t>
  </si>
  <si>
    <t>P311162</t>
  </si>
  <si>
    <t>P311163</t>
  </si>
  <si>
    <t>P311198J</t>
  </si>
  <si>
    <t>P31123J</t>
  </si>
  <si>
    <t>P311297</t>
  </si>
  <si>
    <t>P311360</t>
  </si>
  <si>
    <t>P311361</t>
  </si>
  <si>
    <t>P311374</t>
  </si>
  <si>
    <t>P311375</t>
  </si>
  <si>
    <t>P311384</t>
  </si>
  <si>
    <t>P31141</t>
  </si>
  <si>
    <t>P311422</t>
  </si>
  <si>
    <t>P311436</t>
  </si>
  <si>
    <t>P311447</t>
  </si>
  <si>
    <t>P311488</t>
  </si>
  <si>
    <t>P311534</t>
  </si>
  <si>
    <t>P311618</t>
  </si>
  <si>
    <t>P311619</t>
  </si>
  <si>
    <t>P311620</t>
  </si>
  <si>
    <t>P311621</t>
  </si>
  <si>
    <t>P311631</t>
  </si>
  <si>
    <t>P311639</t>
  </si>
  <si>
    <t>P311643</t>
  </si>
  <si>
    <t>P311670</t>
  </si>
  <si>
    <t>P311689</t>
  </si>
  <si>
    <t>P31169</t>
  </si>
  <si>
    <t>P311706</t>
  </si>
  <si>
    <t>P31171</t>
  </si>
  <si>
    <t>P31174</t>
  </si>
  <si>
    <t>P31176</t>
  </si>
  <si>
    <t>P31177</t>
  </si>
  <si>
    <t>P311771</t>
  </si>
  <si>
    <t>P311811</t>
  </si>
  <si>
    <t>P311817</t>
  </si>
  <si>
    <t>P311818</t>
  </si>
  <si>
    <t>P311823</t>
  </si>
  <si>
    <t>P311828</t>
  </si>
  <si>
    <t>P311838</t>
  </si>
  <si>
    <t>P311924J</t>
  </si>
  <si>
    <t>P311931</t>
  </si>
  <si>
    <t>P311946</t>
  </si>
  <si>
    <t>P312009</t>
  </si>
  <si>
    <t>P312011</t>
  </si>
  <si>
    <t>P312013</t>
  </si>
  <si>
    <t>P312014</t>
  </si>
  <si>
    <t>P312015</t>
  </si>
  <si>
    <t>P312016</t>
  </si>
  <si>
    <t>P312018</t>
  </si>
  <si>
    <t>P312021</t>
  </si>
  <si>
    <t>P312022</t>
  </si>
  <si>
    <t>P312024</t>
  </si>
  <si>
    <t>P312025</t>
  </si>
  <si>
    <t>P312026</t>
  </si>
  <si>
    <t>P312027</t>
  </si>
  <si>
    <t>P312029</t>
  </si>
  <si>
    <t>P312031</t>
  </si>
  <si>
    <t>P312041</t>
  </si>
  <si>
    <t>P312057</t>
  </si>
  <si>
    <t>P312065</t>
  </si>
  <si>
    <t>P312066</t>
  </si>
  <si>
    <t>P312087</t>
  </si>
  <si>
    <t>P312142</t>
  </si>
  <si>
    <t>P312183</t>
  </si>
  <si>
    <t>P312185</t>
  </si>
  <si>
    <t>P312323</t>
  </si>
  <si>
    <t>P312334</t>
  </si>
  <si>
    <t>P312346</t>
  </si>
  <si>
    <t>P312408</t>
  </si>
  <si>
    <t>P312412</t>
  </si>
  <si>
    <t>P312447</t>
  </si>
  <si>
    <t>P312449</t>
  </si>
  <si>
    <t>P312461</t>
  </si>
  <si>
    <t>P312465</t>
  </si>
  <si>
    <t>P312476</t>
  </si>
  <si>
    <t>P312569</t>
  </si>
  <si>
    <t>P312587</t>
  </si>
  <si>
    <t>P312591</t>
  </si>
  <si>
    <t>P312600</t>
  </si>
  <si>
    <t>P312607</t>
  </si>
  <si>
    <t>P312628</t>
  </si>
  <si>
    <t>P312630</t>
  </si>
  <si>
    <t>P312638</t>
  </si>
  <si>
    <t>P312757</t>
  </si>
  <si>
    <t>P312758</t>
  </si>
  <si>
    <t>P312770</t>
  </si>
  <si>
    <t>P312912</t>
  </si>
  <si>
    <t>P312938</t>
  </si>
  <si>
    <t>P313007</t>
  </si>
  <si>
    <t>P313082</t>
  </si>
  <si>
    <t>P313089</t>
  </si>
  <si>
    <t>P313123</t>
  </si>
  <si>
    <t>P313137</t>
  </si>
  <si>
    <t>P313146</t>
  </si>
  <si>
    <t>P313147</t>
  </si>
  <si>
    <t>P313168</t>
  </si>
  <si>
    <t>P313179</t>
  </si>
  <si>
    <t>P313195</t>
  </si>
  <si>
    <t>P313200</t>
  </si>
  <si>
    <t>P313399</t>
  </si>
  <si>
    <t>P313564</t>
  </si>
  <si>
    <t>P314002</t>
  </si>
  <si>
    <t>P31445</t>
  </si>
  <si>
    <t>P314753</t>
  </si>
  <si>
    <t>P314754</t>
  </si>
  <si>
    <t>P314757</t>
  </si>
  <si>
    <t>P314971</t>
  </si>
  <si>
    <t>P315525</t>
  </si>
  <si>
    <t>P315527</t>
  </si>
  <si>
    <t>P315549</t>
  </si>
  <si>
    <t>P315753</t>
  </si>
  <si>
    <t>P315770</t>
  </si>
  <si>
    <t>P315776</t>
  </si>
  <si>
    <t>P315777</t>
  </si>
  <si>
    <t>P315779</t>
  </si>
  <si>
    <t>P316199</t>
  </si>
  <si>
    <t>P316330</t>
  </si>
  <si>
    <t>P316332</t>
  </si>
  <si>
    <t>P316333</t>
  </si>
  <si>
    <t>P316335</t>
  </si>
  <si>
    <t>P316346</t>
  </si>
  <si>
    <t>P316509</t>
  </si>
  <si>
    <t>P316603</t>
  </si>
  <si>
    <t>P316685J</t>
  </si>
  <si>
    <t>P316758</t>
  </si>
  <si>
    <t>P316765</t>
  </si>
  <si>
    <t>P316783</t>
  </si>
  <si>
    <t>P316791</t>
  </si>
  <si>
    <t>P316792</t>
  </si>
  <si>
    <t>P316834</t>
  </si>
  <si>
    <t>P316893</t>
  </si>
  <si>
    <t>P316914</t>
  </si>
  <si>
    <t>P316915</t>
  </si>
  <si>
    <t>P316916</t>
  </si>
  <si>
    <t>P316940</t>
  </si>
  <si>
    <t>P316941</t>
  </si>
  <si>
    <t>P316952</t>
  </si>
  <si>
    <t>P316953</t>
  </si>
  <si>
    <t>P316969</t>
  </si>
  <si>
    <t>P317008</t>
  </si>
  <si>
    <t>P317143</t>
  </si>
  <si>
    <t>P317146</t>
  </si>
  <si>
    <t>P317649</t>
  </si>
  <si>
    <t>P317760</t>
  </si>
  <si>
    <t>P317762</t>
  </si>
  <si>
    <t>P317784</t>
  </si>
  <si>
    <t>P317786</t>
  </si>
  <si>
    <t>P317787</t>
  </si>
  <si>
    <t>P318067</t>
  </si>
  <si>
    <t>P318073</t>
  </si>
  <si>
    <t>P318079</t>
  </si>
  <si>
    <t>P318087</t>
  </si>
  <si>
    <t>P31815</t>
  </si>
  <si>
    <t>P318243</t>
  </si>
  <si>
    <t>P318271</t>
  </si>
  <si>
    <t>P318413</t>
  </si>
  <si>
    <t>P318611</t>
  </si>
  <si>
    <t>P318633</t>
  </si>
  <si>
    <t>P318656</t>
  </si>
  <si>
    <t>P318657</t>
  </si>
  <si>
    <t>P318662</t>
  </si>
  <si>
    <t>P318666</t>
  </si>
  <si>
    <t>P318667</t>
  </si>
  <si>
    <t>P318711</t>
  </si>
  <si>
    <t>P318782</t>
  </si>
  <si>
    <t>P318794</t>
  </si>
  <si>
    <t>P318795</t>
  </si>
  <si>
    <t>P318805</t>
  </si>
  <si>
    <t>P318870</t>
  </si>
  <si>
    <t>P318871</t>
  </si>
  <si>
    <t>P318914</t>
  </si>
  <si>
    <t>P319010J</t>
  </si>
  <si>
    <t>P319045</t>
  </si>
  <si>
    <t>P319047</t>
  </si>
  <si>
    <t>P319051</t>
  </si>
  <si>
    <t>P319069</t>
  </si>
  <si>
    <t>P319272</t>
  </si>
  <si>
    <t>P319273</t>
  </si>
  <si>
    <t>P319274</t>
  </si>
  <si>
    <t>P319283</t>
  </si>
  <si>
    <t>P319313</t>
  </si>
  <si>
    <t>P319314</t>
  </si>
  <si>
    <t>P319315</t>
  </si>
  <si>
    <t>P319347</t>
  </si>
  <si>
    <t>P319417</t>
  </si>
  <si>
    <t>P319443</t>
  </si>
  <si>
    <t>P319444</t>
  </si>
  <si>
    <t>P319467J</t>
  </si>
  <si>
    <t>P319473</t>
  </si>
  <si>
    <t>P319516</t>
  </si>
  <si>
    <t>P319520</t>
  </si>
  <si>
    <t>P319553</t>
  </si>
  <si>
    <t>P319610</t>
  </si>
  <si>
    <t>P319623</t>
  </si>
  <si>
    <t>P319626</t>
  </si>
  <si>
    <t>P319629</t>
  </si>
  <si>
    <t>P319633</t>
  </si>
  <si>
    <t>P319634</t>
  </si>
  <si>
    <t>P319636</t>
  </si>
  <si>
    <t>P319648</t>
  </si>
  <si>
    <t>P319692</t>
  </si>
  <si>
    <t>P319698J</t>
  </si>
  <si>
    <t>P319813</t>
  </si>
  <si>
    <t>P319825</t>
  </si>
  <si>
    <t>P319838J</t>
  </si>
  <si>
    <t>P319905</t>
  </si>
  <si>
    <t>P319907</t>
  </si>
  <si>
    <t>P320129</t>
  </si>
  <si>
    <t>P320776</t>
  </si>
  <si>
    <t>P321072</t>
  </si>
  <si>
    <t>P321073</t>
  </si>
  <si>
    <t>P321080</t>
  </si>
  <si>
    <t>P321095</t>
  </si>
  <si>
    <t>P321096</t>
  </si>
  <si>
    <t>P321097</t>
  </si>
  <si>
    <t>P321409</t>
  </si>
  <si>
    <t>P321700</t>
  </si>
  <si>
    <t>P321790</t>
  </si>
  <si>
    <t>P32181</t>
  </si>
  <si>
    <t>P32182</t>
  </si>
  <si>
    <t>P32190</t>
  </si>
  <si>
    <t>P32200</t>
  </si>
  <si>
    <t>P32204</t>
  </si>
  <si>
    <t>P32210</t>
  </si>
  <si>
    <t>P32216</t>
  </si>
  <si>
    <t>P32229</t>
  </si>
  <si>
    <t>P32234</t>
  </si>
  <si>
    <t>P32245</t>
  </si>
  <si>
    <t>P32252</t>
  </si>
  <si>
    <t>P32256</t>
  </si>
  <si>
    <t>P322594J</t>
  </si>
  <si>
    <t>P322600J</t>
  </si>
  <si>
    <t>P32268</t>
  </si>
  <si>
    <t>P32272</t>
  </si>
  <si>
    <t>P32310</t>
  </si>
  <si>
    <t>P323108</t>
  </si>
  <si>
    <t>P32311</t>
  </si>
  <si>
    <t>P323110</t>
  </si>
  <si>
    <t>P323111</t>
  </si>
  <si>
    <t>P323113</t>
  </si>
  <si>
    <t>P323114</t>
  </si>
  <si>
    <t>P323115</t>
  </si>
  <si>
    <t>P323117</t>
  </si>
  <si>
    <t>P323118</t>
  </si>
  <si>
    <t>P323123</t>
  </si>
  <si>
    <t>P32315</t>
  </si>
  <si>
    <t>P323641</t>
  </si>
  <si>
    <t>P324144</t>
  </si>
  <si>
    <t>P324292</t>
  </si>
  <si>
    <t>P324293</t>
  </si>
  <si>
    <t>P32452</t>
  </si>
  <si>
    <t>P32485</t>
  </si>
  <si>
    <t>P32500</t>
  </si>
  <si>
    <t>P32501</t>
  </si>
  <si>
    <t>P32502</t>
  </si>
  <si>
    <t>P32506</t>
  </si>
  <si>
    <t>P32507</t>
  </si>
  <si>
    <t>P32510</t>
  </si>
  <si>
    <t>P32511</t>
  </si>
  <si>
    <t>P32512</t>
  </si>
  <si>
    <t>P32513</t>
  </si>
  <si>
    <t>P325271</t>
  </si>
  <si>
    <t>P325273</t>
  </si>
  <si>
    <t>P325281</t>
  </si>
  <si>
    <t>P325282</t>
  </si>
  <si>
    <t>P325736</t>
  </si>
  <si>
    <t>P32577</t>
  </si>
  <si>
    <t>P32595</t>
  </si>
  <si>
    <t>P32596</t>
  </si>
  <si>
    <t>P32599</t>
  </si>
  <si>
    <t>P32622</t>
  </si>
  <si>
    <t>P327175</t>
  </si>
  <si>
    <t>P32732</t>
  </si>
  <si>
    <t>P32771</t>
  </si>
  <si>
    <t>P32773</t>
  </si>
  <si>
    <t>P32785</t>
  </si>
  <si>
    <t>P32793</t>
  </si>
  <si>
    <t>P32813</t>
  </si>
  <si>
    <t>P32842</t>
  </si>
  <si>
    <t>P32912</t>
  </si>
  <si>
    <t>P32940</t>
  </si>
  <si>
    <t>P32941</t>
  </si>
  <si>
    <t>P33581</t>
  </si>
  <si>
    <t>P33582</t>
  </si>
  <si>
    <t>P33611</t>
  </si>
  <si>
    <t>P33645</t>
  </si>
  <si>
    <t>P33670</t>
  </si>
  <si>
    <t>P33763</t>
  </si>
  <si>
    <t>P33794</t>
  </si>
  <si>
    <t>P33813</t>
  </si>
  <si>
    <t>P33814</t>
  </si>
  <si>
    <t>P33847</t>
  </si>
  <si>
    <t>P33851</t>
  </si>
  <si>
    <t>P33869</t>
  </si>
  <si>
    <t>P34162</t>
  </si>
  <si>
    <t>P34174</t>
  </si>
  <si>
    <t>P34853</t>
  </si>
  <si>
    <t>P34872</t>
  </si>
  <si>
    <t>P34889</t>
  </si>
  <si>
    <t>P34902</t>
  </si>
  <si>
    <t>P34953</t>
  </si>
  <si>
    <t>P34954</t>
  </si>
  <si>
    <t>P34987</t>
  </si>
  <si>
    <t>P35030</t>
  </si>
  <si>
    <t>P35036</t>
  </si>
  <si>
    <t>P35975</t>
  </si>
  <si>
    <t>P35982</t>
  </si>
  <si>
    <t>P36015J</t>
  </si>
  <si>
    <t>P36068</t>
  </si>
  <si>
    <t>P36136</t>
  </si>
  <si>
    <t>P36157</t>
  </si>
  <si>
    <t>P36184</t>
  </si>
  <si>
    <t>P36208</t>
  </si>
  <si>
    <t>P36211</t>
  </si>
  <si>
    <t>P36223</t>
  </si>
  <si>
    <t>P36283</t>
  </si>
  <si>
    <t>P36287</t>
  </si>
  <si>
    <t>P36356</t>
  </si>
  <si>
    <t>P36624</t>
  </si>
  <si>
    <t>P36625</t>
  </si>
  <si>
    <t>P36659</t>
  </si>
  <si>
    <t>P36686</t>
  </si>
  <si>
    <t>P36687</t>
  </si>
  <si>
    <t>P36715</t>
  </si>
  <si>
    <t>P36719</t>
  </si>
  <si>
    <t>P36793</t>
  </si>
  <si>
    <t>P36794</t>
  </si>
  <si>
    <t>P36982</t>
  </si>
  <si>
    <t>P370037</t>
  </si>
  <si>
    <t>P370044</t>
  </si>
  <si>
    <t>P370057</t>
  </si>
  <si>
    <t>P370060</t>
  </si>
  <si>
    <t>P370294</t>
  </si>
  <si>
    <t>P370591</t>
  </si>
  <si>
    <t>P370599</t>
  </si>
  <si>
    <t>P370728</t>
  </si>
  <si>
    <t>P370729</t>
  </si>
  <si>
    <t>P370804J</t>
  </si>
  <si>
    <t>P370805J</t>
  </si>
  <si>
    <t>P370806J</t>
  </si>
  <si>
    <t>P370850</t>
  </si>
  <si>
    <t>P370851</t>
  </si>
  <si>
    <t>P370853</t>
  </si>
  <si>
    <t>P370855</t>
  </si>
  <si>
    <t>P370856</t>
  </si>
  <si>
    <t>P371076J</t>
  </si>
  <si>
    <t>P371202</t>
  </si>
  <si>
    <t>P371204</t>
  </si>
  <si>
    <t>P371813</t>
  </si>
  <si>
    <t>P371922</t>
  </si>
  <si>
    <t>P371925</t>
  </si>
  <si>
    <t>P372075J</t>
  </si>
  <si>
    <t>P372329</t>
  </si>
  <si>
    <t>P372419</t>
  </si>
  <si>
    <t>P372493</t>
  </si>
  <si>
    <t>P372529</t>
  </si>
  <si>
    <t>P372530</t>
  </si>
  <si>
    <t>P372541</t>
  </si>
  <si>
    <t>P372640</t>
  </si>
  <si>
    <t>P372650J</t>
  </si>
  <si>
    <t>P372812</t>
  </si>
  <si>
    <t>P372813</t>
  </si>
  <si>
    <t>P372974</t>
  </si>
  <si>
    <t>P372975</t>
  </si>
  <si>
    <t>P373013</t>
  </si>
  <si>
    <t>P373106</t>
  </si>
  <si>
    <t>P373107</t>
  </si>
  <si>
    <t>P373409</t>
  </si>
  <si>
    <t>P373434</t>
  </si>
  <si>
    <t>P373713</t>
  </si>
  <si>
    <t>P373715</t>
  </si>
  <si>
    <t>P373770</t>
  </si>
  <si>
    <t>P373838</t>
  </si>
  <si>
    <t>P373950J</t>
  </si>
  <si>
    <t>P373951</t>
  </si>
  <si>
    <t>P373952</t>
  </si>
  <si>
    <t>P374193</t>
  </si>
  <si>
    <t>P374208</t>
  </si>
  <si>
    <t>P374319</t>
  </si>
  <si>
    <t>P374918</t>
  </si>
  <si>
    <t>P374930</t>
  </si>
  <si>
    <t>P375023</t>
  </si>
  <si>
    <t>P375248</t>
  </si>
  <si>
    <t>P375269</t>
  </si>
  <si>
    <t>P375272J</t>
  </si>
  <si>
    <t>P375273J</t>
  </si>
  <si>
    <t>P375573</t>
  </si>
  <si>
    <t>P376052</t>
  </si>
  <si>
    <t>P376053</t>
  </si>
  <si>
    <t>P376054</t>
  </si>
  <si>
    <t>P376057</t>
  </si>
  <si>
    <t>P376164J</t>
  </si>
  <si>
    <t>P376165</t>
  </si>
  <si>
    <t>P376255</t>
  </si>
  <si>
    <t>P376280J</t>
  </si>
  <si>
    <t>P376325</t>
  </si>
  <si>
    <t>P376421</t>
  </si>
  <si>
    <t>P376571</t>
  </si>
  <si>
    <t>P376920J</t>
  </si>
  <si>
    <t>P377027</t>
  </si>
  <si>
    <t>P377028</t>
  </si>
  <si>
    <t>P377029</t>
  </si>
  <si>
    <t>P377030</t>
  </si>
  <si>
    <t>P377136</t>
  </si>
  <si>
    <t>P377349</t>
  </si>
  <si>
    <t>P377415</t>
  </si>
  <si>
    <t>P377454</t>
  </si>
  <si>
    <t>P377585J</t>
  </si>
  <si>
    <t>P377643</t>
  </si>
  <si>
    <t>P377753</t>
  </si>
  <si>
    <t>P378281</t>
  </si>
  <si>
    <t>P378660</t>
  </si>
  <si>
    <t>P378698</t>
  </si>
  <si>
    <t>P378702</t>
  </si>
  <si>
    <t>P378877</t>
  </si>
  <si>
    <t>P38798</t>
  </si>
  <si>
    <t>P38799</t>
  </si>
  <si>
    <t>P38803</t>
  </si>
  <si>
    <t>P38805</t>
  </si>
  <si>
    <t>P38815</t>
  </si>
  <si>
    <t>P38818</t>
  </si>
  <si>
    <t>P38961</t>
  </si>
  <si>
    <t>P38992</t>
  </si>
  <si>
    <t>P40145</t>
  </si>
  <si>
    <t>P40196</t>
  </si>
  <si>
    <t>P40754</t>
  </si>
  <si>
    <t>P40757</t>
  </si>
  <si>
    <t>P40759</t>
  </si>
  <si>
    <t>P40764</t>
  </si>
  <si>
    <t>P40769</t>
  </si>
  <si>
    <t>P40770</t>
  </si>
  <si>
    <t>P40771</t>
  </si>
  <si>
    <t>P40773</t>
  </si>
  <si>
    <t>P40774</t>
  </si>
  <si>
    <t>P40775</t>
  </si>
  <si>
    <t>P40776</t>
  </si>
  <si>
    <t>P40780</t>
  </si>
  <si>
    <t>P40800</t>
  </si>
  <si>
    <t>P410015</t>
  </si>
  <si>
    <t>P410104J</t>
  </si>
  <si>
    <t>P410105J</t>
  </si>
  <si>
    <t>P410114</t>
  </si>
  <si>
    <t>P410115</t>
  </si>
  <si>
    <t>P410119</t>
  </si>
  <si>
    <t>P410124</t>
  </si>
  <si>
    <t>P410128</t>
  </si>
  <si>
    <t>P410133</t>
  </si>
  <si>
    <t>P410134</t>
  </si>
  <si>
    <t>P410135</t>
  </si>
  <si>
    <t>P410136</t>
  </si>
  <si>
    <t>P410334</t>
  </si>
  <si>
    <t>P410352</t>
  </si>
  <si>
    <t>P410391</t>
  </si>
  <si>
    <t>P410414</t>
  </si>
  <si>
    <t>P410415</t>
  </si>
  <si>
    <t>P410419</t>
  </si>
  <si>
    <t>P410420</t>
  </si>
  <si>
    <t>P410422</t>
  </si>
  <si>
    <t>P410439</t>
  </si>
  <si>
    <t>P41044</t>
  </si>
  <si>
    <t>P41052</t>
  </si>
  <si>
    <t>P410539</t>
  </si>
  <si>
    <t>P41054</t>
  </si>
  <si>
    <t>P410558</t>
  </si>
  <si>
    <t>P410588</t>
  </si>
  <si>
    <t>P410605</t>
  </si>
  <si>
    <t>P410606</t>
  </si>
  <si>
    <t>P410617</t>
  </si>
  <si>
    <t>P410636</t>
  </si>
  <si>
    <t>P410659</t>
  </si>
  <si>
    <t>P410743</t>
  </si>
  <si>
    <t>P410747</t>
  </si>
  <si>
    <t>P410758</t>
  </si>
  <si>
    <t>P410759</t>
  </si>
  <si>
    <t>P410760</t>
  </si>
  <si>
    <t>P410772</t>
  </si>
  <si>
    <t>P410781</t>
  </si>
  <si>
    <t>P410782</t>
  </si>
  <si>
    <t>P41098</t>
  </si>
  <si>
    <t>P410981</t>
  </si>
  <si>
    <t>P410989</t>
  </si>
  <si>
    <t>P410990</t>
  </si>
  <si>
    <t>P410996</t>
  </si>
  <si>
    <t>P411024</t>
  </si>
  <si>
    <t>P411034</t>
  </si>
  <si>
    <t>P411065</t>
  </si>
  <si>
    <t>P411104</t>
  </si>
  <si>
    <t>P411132</t>
  </si>
  <si>
    <t>P411161</t>
  </si>
  <si>
    <t>P411164</t>
  </si>
  <si>
    <t>P41128</t>
  </si>
  <si>
    <t>P4112811</t>
  </si>
  <si>
    <t>P411345</t>
  </si>
  <si>
    <t>P411420</t>
  </si>
  <si>
    <t>P411424</t>
  </si>
  <si>
    <t>P411447</t>
  </si>
  <si>
    <t>P411475</t>
  </si>
  <si>
    <t>P41148</t>
  </si>
  <si>
    <t>P41159</t>
  </si>
  <si>
    <t>P411594</t>
  </si>
  <si>
    <t>P41163</t>
  </si>
  <si>
    <t>P41165</t>
  </si>
  <si>
    <t>P411670</t>
  </si>
  <si>
    <t>P411719</t>
  </si>
  <si>
    <t>P41179</t>
  </si>
  <si>
    <t>P41183</t>
  </si>
  <si>
    <t>P411836</t>
  </si>
  <si>
    <t>P411845</t>
  </si>
  <si>
    <t>P411860</t>
  </si>
  <si>
    <t>P411921</t>
  </si>
  <si>
    <t>P411923</t>
  </si>
  <si>
    <t>P411981</t>
  </si>
  <si>
    <t>P412012</t>
  </si>
  <si>
    <t>P412020</t>
  </si>
  <si>
    <t>P412024</t>
  </si>
  <si>
    <t>P412028</t>
  </si>
  <si>
    <t>P412029</t>
  </si>
  <si>
    <t>P412030</t>
  </si>
  <si>
    <t>P412031</t>
  </si>
  <si>
    <t>P412032</t>
  </si>
  <si>
    <t>P412035</t>
  </si>
  <si>
    <t>P412044</t>
  </si>
  <si>
    <t>P412047</t>
  </si>
  <si>
    <t>P412142</t>
  </si>
  <si>
    <t>P412158</t>
  </si>
  <si>
    <t>P412164</t>
  </si>
  <si>
    <t>P412165</t>
  </si>
  <si>
    <t>P412217</t>
  </si>
  <si>
    <t>P412360</t>
  </si>
  <si>
    <t>P412361</t>
  </si>
  <si>
    <t>P412366</t>
  </si>
  <si>
    <t>P412368</t>
  </si>
  <si>
    <t>P412373</t>
  </si>
  <si>
    <t>P412378J</t>
  </si>
  <si>
    <t>P412381</t>
  </si>
  <si>
    <t>P412410J</t>
  </si>
  <si>
    <t>P412412</t>
  </si>
  <si>
    <t>P412413</t>
  </si>
  <si>
    <t>P412543</t>
  </si>
  <si>
    <t>P412549</t>
  </si>
  <si>
    <t>P412699</t>
  </si>
  <si>
    <t>P412941</t>
  </si>
  <si>
    <t>P412942</t>
  </si>
  <si>
    <t>P412965</t>
  </si>
  <si>
    <t>P412968</t>
  </si>
  <si>
    <t>P412969</t>
  </si>
  <si>
    <t>P412976</t>
  </si>
  <si>
    <t>P412989</t>
  </si>
  <si>
    <t>P41299</t>
  </si>
  <si>
    <t>P412996</t>
  </si>
  <si>
    <t>P413032</t>
  </si>
  <si>
    <t>P413188</t>
  </si>
  <si>
    <t>P413197</t>
  </si>
  <si>
    <t>P413290</t>
  </si>
  <si>
    <t>P413444</t>
  </si>
  <si>
    <t>P413453</t>
  </si>
  <si>
    <t>P413502</t>
  </si>
  <si>
    <t>P413505</t>
  </si>
  <si>
    <t>P413506</t>
  </si>
  <si>
    <t>P413507</t>
  </si>
  <si>
    <t>P413527</t>
  </si>
  <si>
    <t>P413652</t>
  </si>
  <si>
    <t>P413654</t>
  </si>
  <si>
    <t>P413678</t>
  </si>
  <si>
    <t>P413724</t>
  </si>
  <si>
    <t>P413725</t>
  </si>
  <si>
    <t>P413756</t>
  </si>
  <si>
    <t>P413786</t>
  </si>
  <si>
    <t>P413789</t>
  </si>
  <si>
    <t>P413847</t>
  </si>
  <si>
    <t>P413850</t>
  </si>
  <si>
    <t>P413893</t>
  </si>
  <si>
    <t>P413896</t>
  </si>
  <si>
    <t>P413925</t>
  </si>
  <si>
    <t>P413938</t>
  </si>
  <si>
    <t>P413981</t>
  </si>
  <si>
    <t>P41405</t>
  </si>
  <si>
    <t>P41406</t>
  </si>
  <si>
    <t>P41407</t>
  </si>
  <si>
    <t>P41412</t>
  </si>
  <si>
    <t>P41413</t>
  </si>
  <si>
    <t>P414137</t>
  </si>
  <si>
    <t>P41414</t>
  </si>
  <si>
    <t>P414156</t>
  </si>
  <si>
    <t>P41416</t>
  </si>
  <si>
    <t>P414163</t>
  </si>
  <si>
    <t>P414165</t>
  </si>
  <si>
    <t>P414198</t>
  </si>
  <si>
    <t>P41425</t>
  </si>
  <si>
    <t>P414326</t>
  </si>
  <si>
    <t>P414327</t>
  </si>
  <si>
    <t>P414381</t>
  </si>
  <si>
    <t>P414461</t>
  </si>
  <si>
    <t>P414462</t>
  </si>
  <si>
    <t>P414490</t>
  </si>
  <si>
    <t>P414494</t>
  </si>
  <si>
    <t>P414495</t>
  </si>
  <si>
    <t>P414552</t>
  </si>
  <si>
    <t>P41456</t>
  </si>
  <si>
    <t>P414563</t>
  </si>
  <si>
    <t>P414564</t>
  </si>
  <si>
    <t>P41458</t>
  </si>
  <si>
    <t>P41459</t>
  </si>
  <si>
    <t>P41460</t>
  </si>
  <si>
    <t>P41461</t>
  </si>
  <si>
    <t>P41462</t>
  </si>
  <si>
    <t>P41463</t>
  </si>
  <si>
    <t>P414635</t>
  </si>
  <si>
    <t>P41464</t>
  </si>
  <si>
    <t>P41466</t>
  </si>
  <si>
    <t>P414668</t>
  </si>
  <si>
    <t>P41467</t>
  </si>
  <si>
    <t>P41468</t>
  </si>
  <si>
    <t>P41469</t>
  </si>
  <si>
    <t>P414709</t>
  </si>
  <si>
    <t>P41471</t>
  </si>
  <si>
    <t>P41478</t>
  </si>
  <si>
    <t>P414839</t>
  </si>
  <si>
    <t>P414841</t>
  </si>
  <si>
    <t>P41485</t>
  </si>
  <si>
    <t>P414858</t>
  </si>
  <si>
    <t>P414866</t>
  </si>
  <si>
    <t>P41491</t>
  </si>
  <si>
    <t>P414971</t>
  </si>
  <si>
    <t>P41498</t>
  </si>
  <si>
    <t>P414989</t>
  </si>
  <si>
    <t>P414990</t>
  </si>
  <si>
    <t>P41502</t>
  </si>
  <si>
    <t>P41504</t>
  </si>
  <si>
    <t>P415050</t>
  </si>
  <si>
    <t>P41506</t>
  </si>
  <si>
    <t>P41507</t>
  </si>
  <si>
    <t>P41510</t>
  </si>
  <si>
    <t>P415109</t>
  </si>
  <si>
    <t>P41511</t>
  </si>
  <si>
    <t>P415110</t>
  </si>
  <si>
    <t>P415112</t>
  </si>
  <si>
    <t>P41512</t>
  </si>
  <si>
    <t>P415120</t>
  </si>
  <si>
    <t>P415122</t>
  </si>
  <si>
    <t>P415150</t>
  </si>
  <si>
    <t>P415175J</t>
  </si>
  <si>
    <t>P415177J</t>
  </si>
  <si>
    <t>P41518</t>
  </si>
  <si>
    <t>P415195</t>
  </si>
  <si>
    <t>P41520</t>
  </si>
  <si>
    <t>P41522</t>
  </si>
  <si>
    <t>P415228</t>
  </si>
  <si>
    <t>P41525</t>
  </si>
  <si>
    <t>P41526</t>
  </si>
  <si>
    <t>P41527</t>
  </si>
  <si>
    <t>P41528</t>
  </si>
  <si>
    <t>P41530</t>
  </si>
  <si>
    <t>P41531</t>
  </si>
  <si>
    <t>P41532</t>
  </si>
  <si>
    <t>P415334</t>
  </si>
  <si>
    <t>P41535</t>
  </si>
  <si>
    <t>P41539</t>
  </si>
  <si>
    <t>P415485</t>
  </si>
  <si>
    <t>P415486</t>
  </si>
  <si>
    <t>P41551</t>
  </si>
  <si>
    <t>P41552</t>
  </si>
  <si>
    <t>P415534</t>
  </si>
  <si>
    <t>P415542</t>
  </si>
  <si>
    <t>P41555</t>
  </si>
  <si>
    <t>P41556</t>
  </si>
  <si>
    <t>P41557</t>
  </si>
  <si>
    <t>P415581</t>
  </si>
  <si>
    <t>P415582</t>
  </si>
  <si>
    <t>P415583</t>
  </si>
  <si>
    <t>P415584</t>
  </si>
  <si>
    <t>P415585</t>
  </si>
  <si>
    <t>P415613</t>
  </si>
  <si>
    <t>P41562</t>
  </si>
  <si>
    <t>P415672</t>
  </si>
  <si>
    <t>P415938</t>
  </si>
  <si>
    <t>P415939</t>
  </si>
  <si>
    <t>P416002</t>
  </si>
  <si>
    <t>P416055J</t>
  </si>
  <si>
    <t>P416121</t>
  </si>
  <si>
    <t>P41619</t>
  </si>
  <si>
    <t>P416246J</t>
  </si>
  <si>
    <t>P416272J</t>
  </si>
  <si>
    <t>P416288J</t>
  </si>
  <si>
    <t>P416441</t>
  </si>
  <si>
    <t>P416442</t>
  </si>
  <si>
    <t>P416443</t>
  </si>
  <si>
    <t>P416447</t>
  </si>
  <si>
    <t>P416448</t>
  </si>
  <si>
    <t>P41665</t>
  </si>
  <si>
    <t>P416748</t>
  </si>
  <si>
    <t>P416801</t>
  </si>
  <si>
    <t>P416815</t>
  </si>
  <si>
    <t>P41683</t>
  </si>
  <si>
    <t>P41685</t>
  </si>
  <si>
    <t>P416984</t>
  </si>
  <si>
    <t>P416987</t>
  </si>
  <si>
    <t>P416991</t>
  </si>
  <si>
    <t>P417005</t>
  </si>
  <si>
    <t>P417006</t>
  </si>
  <si>
    <t>P417058</t>
  </si>
  <si>
    <t>P417062</t>
  </si>
  <si>
    <t>P41716</t>
  </si>
  <si>
    <t>P417177</t>
  </si>
  <si>
    <t>P417220</t>
  </si>
  <si>
    <t>P417239</t>
  </si>
  <si>
    <t>P417261</t>
  </si>
  <si>
    <t>P41728</t>
  </si>
  <si>
    <t>P41729</t>
  </si>
  <si>
    <t>P417290</t>
  </si>
  <si>
    <t>P41730</t>
  </si>
  <si>
    <t>P417301</t>
  </si>
  <si>
    <t>P417317</t>
  </si>
  <si>
    <t>P41733</t>
  </si>
  <si>
    <t>P41735</t>
  </si>
  <si>
    <t>P417448</t>
  </si>
  <si>
    <t>P417457</t>
  </si>
  <si>
    <t>P417459</t>
  </si>
  <si>
    <t>P417470</t>
  </si>
  <si>
    <t>P417492</t>
  </si>
  <si>
    <t>P417527</t>
  </si>
  <si>
    <t>P417548</t>
  </si>
  <si>
    <t>P41755</t>
  </si>
  <si>
    <t>P41756</t>
  </si>
  <si>
    <t>P41759</t>
  </si>
  <si>
    <t>P41761</t>
  </si>
  <si>
    <t>P41764</t>
  </si>
  <si>
    <t>P417651</t>
  </si>
  <si>
    <t>P417674</t>
  </si>
  <si>
    <t>P417677</t>
  </si>
  <si>
    <t>P417693</t>
  </si>
  <si>
    <t>P417694</t>
  </si>
  <si>
    <t>P417716J</t>
  </si>
  <si>
    <t>P417723</t>
  </si>
  <si>
    <t>P417731</t>
  </si>
  <si>
    <t>P417766</t>
  </si>
  <si>
    <t>P417782</t>
  </si>
  <si>
    <t>P417783</t>
  </si>
  <si>
    <t>P417784</t>
  </si>
  <si>
    <t>P417788J</t>
  </si>
  <si>
    <t>P417849</t>
  </si>
  <si>
    <t>P417881</t>
  </si>
  <si>
    <t>P417916</t>
  </si>
  <si>
    <t>P417939</t>
  </si>
  <si>
    <t>P417941</t>
  </si>
  <si>
    <t>P417942</t>
  </si>
  <si>
    <t>P417946</t>
  </si>
  <si>
    <t>P417947</t>
  </si>
  <si>
    <t>P41801</t>
  </si>
  <si>
    <t>P418016</t>
  </si>
  <si>
    <t>P41807</t>
  </si>
  <si>
    <t>P418071</t>
  </si>
  <si>
    <t>P41809</t>
  </si>
  <si>
    <t>P418114</t>
  </si>
  <si>
    <t>P418157</t>
  </si>
  <si>
    <t>P418201</t>
  </si>
  <si>
    <t>P41821</t>
  </si>
  <si>
    <t>P418344</t>
  </si>
  <si>
    <t>P418351</t>
  </si>
  <si>
    <t>P418358</t>
  </si>
  <si>
    <t>P41838</t>
  </si>
  <si>
    <t>P41839</t>
  </si>
  <si>
    <t>P41841J</t>
  </si>
  <si>
    <t>P41842</t>
  </si>
  <si>
    <t>P418428</t>
  </si>
  <si>
    <t>P418442</t>
  </si>
  <si>
    <t>P418443</t>
  </si>
  <si>
    <t>P418488</t>
  </si>
  <si>
    <t>P418564</t>
  </si>
  <si>
    <t>P418565</t>
  </si>
  <si>
    <t>P418566</t>
  </si>
  <si>
    <t>P418567</t>
  </si>
  <si>
    <t>P418585</t>
  </si>
  <si>
    <t>P418703</t>
  </si>
  <si>
    <t>P418706</t>
  </si>
  <si>
    <t>P418732</t>
  </si>
  <si>
    <t>P418733</t>
  </si>
  <si>
    <t>P41877</t>
  </si>
  <si>
    <t>P418773</t>
  </si>
  <si>
    <t>P418845</t>
  </si>
  <si>
    <t>P418851</t>
  </si>
  <si>
    <t>P418872</t>
  </si>
  <si>
    <t>P418873</t>
  </si>
  <si>
    <t>P418972J</t>
  </si>
  <si>
    <t>P41899</t>
  </si>
  <si>
    <t>P419010</t>
  </si>
  <si>
    <t>P419020</t>
  </si>
  <si>
    <t>P419059</t>
  </si>
  <si>
    <t>P419116</t>
  </si>
  <si>
    <t>P419135</t>
  </si>
  <si>
    <t>P419160</t>
  </si>
  <si>
    <t>P419161</t>
  </si>
  <si>
    <t>P419173</t>
  </si>
  <si>
    <t>P419174</t>
  </si>
  <si>
    <t>P419191</t>
  </si>
  <si>
    <t>P419193</t>
  </si>
  <si>
    <t>P419201</t>
  </si>
  <si>
    <t>P419203</t>
  </si>
  <si>
    <t>P41925</t>
  </si>
  <si>
    <t>P419297</t>
  </si>
  <si>
    <t>P419361</t>
  </si>
  <si>
    <t>P419362</t>
  </si>
  <si>
    <t>P419364</t>
  </si>
  <si>
    <t>P419379</t>
  </si>
  <si>
    <t>P419380</t>
  </si>
  <si>
    <t>P419392</t>
  </si>
  <si>
    <t>P419402</t>
  </si>
  <si>
    <t>P419438</t>
  </si>
  <si>
    <t>P419548</t>
  </si>
  <si>
    <t>P419549</t>
  </si>
  <si>
    <t>P419673</t>
  </si>
  <si>
    <t>P419674</t>
  </si>
  <si>
    <t>P41970</t>
  </si>
  <si>
    <t>P419711</t>
  </si>
  <si>
    <t>P419858</t>
  </si>
  <si>
    <t>P419964</t>
  </si>
  <si>
    <t>P419977</t>
  </si>
  <si>
    <t>P42000</t>
  </si>
  <si>
    <t>P42001</t>
  </si>
  <si>
    <t>P42038</t>
  </si>
  <si>
    <t>P42045</t>
  </si>
  <si>
    <t>P42110</t>
  </si>
  <si>
    <t>P42140</t>
  </si>
  <si>
    <t>P42168</t>
  </si>
  <si>
    <t>P42228</t>
  </si>
  <si>
    <t>P42237</t>
  </si>
  <si>
    <t>P42252</t>
  </si>
  <si>
    <t>P42257</t>
  </si>
  <si>
    <t>P42258</t>
  </si>
  <si>
    <t>P42259</t>
  </si>
  <si>
    <t>P42260</t>
  </si>
  <si>
    <t>P42262</t>
  </si>
  <si>
    <t>P42268</t>
  </si>
  <si>
    <t>P42269</t>
  </si>
  <si>
    <t>P42270</t>
  </si>
  <si>
    <t>P42272</t>
  </si>
  <si>
    <t>P42277</t>
  </si>
  <si>
    <t>P42292</t>
  </si>
  <si>
    <t>P42294</t>
  </si>
  <si>
    <t>P42296</t>
  </si>
  <si>
    <t>P42297</t>
  </si>
  <si>
    <t>P42298</t>
  </si>
  <si>
    <t>P42299</t>
  </si>
  <si>
    <t>P42300</t>
  </si>
  <si>
    <t>P42301</t>
  </si>
  <si>
    <t>P42418</t>
  </si>
  <si>
    <t>P42443J</t>
  </si>
  <si>
    <t>P42476</t>
  </si>
  <si>
    <t>P42508</t>
  </si>
  <si>
    <t>P42560</t>
  </si>
  <si>
    <t>P42622</t>
  </si>
  <si>
    <t>P42685</t>
  </si>
  <si>
    <t>P42688</t>
  </si>
  <si>
    <t>P42845</t>
  </si>
  <si>
    <t>P42894</t>
  </si>
  <si>
    <t>P42937</t>
  </si>
  <si>
    <t>P42979</t>
  </si>
  <si>
    <t>P42993</t>
  </si>
  <si>
    <t>P43577</t>
  </si>
  <si>
    <t>P44309</t>
  </si>
  <si>
    <t>P44311</t>
  </si>
  <si>
    <t>P44315</t>
  </si>
  <si>
    <t>P44324</t>
  </si>
  <si>
    <t>P44519</t>
  </si>
  <si>
    <t>P44611</t>
  </si>
  <si>
    <t>P44612</t>
  </si>
  <si>
    <t>P44613</t>
  </si>
  <si>
    <t>P44617</t>
  </si>
  <si>
    <t>P44633</t>
  </si>
  <si>
    <t>P44634</t>
  </si>
  <si>
    <t>P44636</t>
  </si>
  <si>
    <t>P44637</t>
  </si>
  <si>
    <t>P44638</t>
  </si>
  <si>
    <t>P44639</t>
  </si>
  <si>
    <t>P44641</t>
  </si>
  <si>
    <t>P44643</t>
  </si>
  <si>
    <t>P44646</t>
  </si>
  <si>
    <t>P44647</t>
  </si>
  <si>
    <t>P44652</t>
  </si>
  <si>
    <t>P44721</t>
  </si>
  <si>
    <t>P44762</t>
  </si>
  <si>
    <t>P44770</t>
  </si>
  <si>
    <t>P44794</t>
  </si>
  <si>
    <t>P44800</t>
  </si>
  <si>
    <t>P44816</t>
  </si>
  <si>
    <t>P44821</t>
  </si>
  <si>
    <t>P44836</t>
  </si>
  <si>
    <t>P44843</t>
  </si>
  <si>
    <t>P44845</t>
  </si>
  <si>
    <t>P44848</t>
  </si>
  <si>
    <t>P44849</t>
  </si>
  <si>
    <t>P44859</t>
  </si>
  <si>
    <t>P44860</t>
  </si>
  <si>
    <t>P44870</t>
  </si>
  <si>
    <t>P44874</t>
  </si>
  <si>
    <t>P44879</t>
  </si>
  <si>
    <t>P44884</t>
  </si>
  <si>
    <t>P44890</t>
  </si>
  <si>
    <t>P44891</t>
  </si>
  <si>
    <t>P44907</t>
  </si>
  <si>
    <t>P44911</t>
  </si>
  <si>
    <t>P44914</t>
  </si>
  <si>
    <t>P44920</t>
  </si>
  <si>
    <t>P44922</t>
  </si>
  <si>
    <t>P44930</t>
  </si>
  <si>
    <t>P44938</t>
  </si>
  <si>
    <t>P44942</t>
  </si>
  <si>
    <t>P44946</t>
  </si>
  <si>
    <t>P44947</t>
  </si>
  <si>
    <t>P44961</t>
  </si>
  <si>
    <t>P45004</t>
  </si>
  <si>
    <t>P45005</t>
  </si>
  <si>
    <t>P45006</t>
  </si>
  <si>
    <t>P45008</t>
  </si>
  <si>
    <t>P45011</t>
  </si>
  <si>
    <t>P45012</t>
  </si>
  <si>
    <t>P45014</t>
  </si>
  <si>
    <t>P45015</t>
  </si>
  <si>
    <t>P45034</t>
  </si>
  <si>
    <t>P45035</t>
  </si>
  <si>
    <t>P45058</t>
  </si>
  <si>
    <t>P45077</t>
  </si>
  <si>
    <t>P45078</t>
  </si>
  <si>
    <t>P45080</t>
  </si>
  <si>
    <t>P45083</t>
  </si>
  <si>
    <t>P45119</t>
  </si>
  <si>
    <t>P45128</t>
  </si>
  <si>
    <t>P45131</t>
  </si>
  <si>
    <t>P45135</t>
  </si>
  <si>
    <t>P45146</t>
  </si>
  <si>
    <t>P45147</t>
  </si>
  <si>
    <t>P45153</t>
  </si>
  <si>
    <t>P45154</t>
  </si>
  <si>
    <t>P45174</t>
  </si>
  <si>
    <t>P45182</t>
  </si>
  <si>
    <t>P45189</t>
  </si>
  <si>
    <t>P45190</t>
  </si>
  <si>
    <t>P45210</t>
  </si>
  <si>
    <t>P45213</t>
  </si>
  <si>
    <t>P45218</t>
  </si>
  <si>
    <t>P45223</t>
  </si>
  <si>
    <t>P45253</t>
  </si>
  <si>
    <t>P45264</t>
  </si>
  <si>
    <t>P45267</t>
  </si>
  <si>
    <t>P45278</t>
  </si>
  <si>
    <t>P45279</t>
  </si>
  <si>
    <t>P45280</t>
  </si>
  <si>
    <t>P45299</t>
  </si>
  <si>
    <t>P45302</t>
  </si>
  <si>
    <t>P45333</t>
  </si>
  <si>
    <t>P45334</t>
  </si>
  <si>
    <t>P45336</t>
  </si>
  <si>
    <t>P45368</t>
  </si>
  <si>
    <t>P45386</t>
  </si>
  <si>
    <t>P45387</t>
  </si>
  <si>
    <t>P45396</t>
  </si>
  <si>
    <t>P45429</t>
  </si>
  <si>
    <t>P45453J</t>
  </si>
  <si>
    <t>P45460</t>
  </si>
  <si>
    <t>P45506</t>
  </si>
  <si>
    <t>P45508</t>
  </si>
  <si>
    <t>P45512</t>
  </si>
  <si>
    <t>P45523</t>
  </si>
  <si>
    <t>P45524</t>
  </si>
  <si>
    <t>P45535</t>
  </si>
  <si>
    <t>P45542</t>
  </si>
  <si>
    <t>P45580</t>
  </si>
  <si>
    <t>P45616</t>
  </si>
  <si>
    <t>P45650</t>
  </si>
  <si>
    <t>P45653</t>
  </si>
  <si>
    <t>P45665</t>
  </si>
  <si>
    <t>P45684</t>
  </si>
  <si>
    <t>P45686</t>
  </si>
  <si>
    <t>P45687</t>
  </si>
  <si>
    <t>P45689</t>
  </si>
  <si>
    <t>P45694</t>
  </si>
  <si>
    <t>P45700</t>
  </si>
  <si>
    <t>P45712</t>
  </si>
  <si>
    <t>P45719</t>
  </si>
  <si>
    <t>P45726</t>
  </si>
  <si>
    <t>P45727</t>
  </si>
  <si>
    <t>P45728</t>
  </si>
  <si>
    <t>P45730</t>
  </si>
  <si>
    <t>P45736</t>
  </si>
  <si>
    <t>P45738</t>
  </si>
  <si>
    <t>P45739</t>
  </si>
  <si>
    <t>P45740</t>
  </si>
  <si>
    <t>P45749</t>
  </si>
  <si>
    <t>P45783</t>
  </si>
  <si>
    <t>P45798</t>
  </si>
  <si>
    <t>P45827</t>
  </si>
  <si>
    <t>P45829</t>
  </si>
  <si>
    <t>P45830</t>
  </si>
  <si>
    <t>P45837</t>
  </si>
  <si>
    <t>P45842</t>
  </si>
  <si>
    <t>P45846</t>
  </si>
  <si>
    <t>P45850</t>
  </si>
  <si>
    <t>P45851</t>
  </si>
  <si>
    <t>P45852</t>
  </si>
  <si>
    <t>P45866</t>
  </si>
  <si>
    <t>P45871</t>
  </si>
  <si>
    <t>P45872</t>
  </si>
  <si>
    <t>P45878</t>
  </si>
  <si>
    <t>P45880</t>
  </si>
  <si>
    <t>P45881</t>
  </si>
  <si>
    <t>P45883</t>
  </si>
  <si>
    <t>P45885</t>
  </si>
  <si>
    <t>P45886</t>
  </si>
  <si>
    <t>P45892</t>
  </si>
  <si>
    <t>P45893</t>
  </si>
  <si>
    <t>P45895</t>
  </si>
  <si>
    <t>P45896</t>
  </si>
  <si>
    <t>P45897</t>
  </si>
  <si>
    <t>P45898</t>
  </si>
  <si>
    <t>P45901</t>
  </si>
  <si>
    <t>P45904</t>
  </si>
  <si>
    <t>P45912</t>
  </si>
  <si>
    <t>P45918</t>
  </si>
  <si>
    <t>P45919</t>
  </si>
  <si>
    <t>P45931</t>
  </si>
  <si>
    <t>P45933</t>
  </si>
  <si>
    <t>P45936</t>
  </si>
  <si>
    <t>P45938J</t>
  </si>
  <si>
    <t>P45953</t>
  </si>
  <si>
    <t>P45954</t>
  </si>
  <si>
    <t>P45971</t>
  </si>
  <si>
    <t>P45972</t>
  </si>
  <si>
    <t>P45973</t>
  </si>
  <si>
    <t>P45984</t>
  </si>
  <si>
    <t>P45986</t>
  </si>
  <si>
    <t>P46002</t>
  </si>
  <si>
    <t>P46003</t>
  </si>
  <si>
    <t>P46027</t>
  </si>
  <si>
    <t>P46028</t>
  </si>
  <si>
    <t>P46047</t>
  </si>
  <si>
    <t>P46048</t>
  </si>
  <si>
    <t>P46069</t>
  </si>
  <si>
    <t>P46070</t>
  </si>
  <si>
    <t>P46071</t>
  </si>
  <si>
    <t>P46074</t>
  </si>
  <si>
    <t>P46075</t>
  </si>
  <si>
    <t>P46077</t>
  </si>
  <si>
    <t>P46078</t>
  </si>
  <si>
    <t>P46079</t>
  </si>
  <si>
    <t>P46080</t>
  </si>
  <si>
    <t>P46082</t>
  </si>
  <si>
    <t>P46083</t>
  </si>
  <si>
    <t>P46084</t>
  </si>
  <si>
    <t>P46086</t>
  </si>
  <si>
    <t>P46088</t>
  </si>
  <si>
    <t>P46089</t>
  </si>
  <si>
    <t>P46092</t>
  </si>
  <si>
    <t>P46094</t>
  </si>
  <si>
    <t>P46097</t>
  </si>
  <si>
    <t>P46099</t>
  </si>
  <si>
    <t>P46129</t>
  </si>
  <si>
    <t>P46131</t>
  </si>
  <si>
    <t>P46132</t>
  </si>
  <si>
    <t>P46133</t>
  </si>
  <si>
    <t>P46136</t>
  </si>
  <si>
    <t>P46137</t>
  </si>
  <si>
    <t>P46139</t>
  </si>
  <si>
    <t>P46141</t>
  </si>
  <si>
    <t>P46142</t>
  </si>
  <si>
    <t>P46143</t>
  </si>
  <si>
    <t>P46144</t>
  </si>
  <si>
    <t>P46176</t>
  </si>
  <si>
    <t>P46205</t>
  </si>
  <si>
    <t>P46207</t>
  </si>
  <si>
    <t>P46208</t>
  </si>
  <si>
    <t>P46209</t>
  </si>
  <si>
    <t>P46210</t>
  </si>
  <si>
    <t>P46213</t>
  </si>
  <si>
    <t>P46218</t>
  </si>
  <si>
    <t>P46219</t>
  </si>
  <si>
    <t>P46261J</t>
  </si>
  <si>
    <t>P46269</t>
  </si>
  <si>
    <t>P46270</t>
  </si>
  <si>
    <t>P46271</t>
  </si>
  <si>
    <t>P46272</t>
  </si>
  <si>
    <t>P46274</t>
  </si>
  <si>
    <t>P46275</t>
  </si>
  <si>
    <t>P46296</t>
  </si>
  <si>
    <t>P46300</t>
  </si>
  <si>
    <t>P46315</t>
  </si>
  <si>
    <t>P46317</t>
  </si>
  <si>
    <t>P46425</t>
  </si>
  <si>
    <t>P46432</t>
  </si>
  <si>
    <t>P46435</t>
  </si>
  <si>
    <t>P46438</t>
  </si>
  <si>
    <t>P46459</t>
  </si>
  <si>
    <t>P46525</t>
  </si>
  <si>
    <t>P46543</t>
  </si>
  <si>
    <t>P46560</t>
  </si>
  <si>
    <t>P470081</t>
  </si>
  <si>
    <t>P470088</t>
  </si>
  <si>
    <t>P470092</t>
  </si>
  <si>
    <t>P470093</t>
  </si>
  <si>
    <t>P470094</t>
  </si>
  <si>
    <t>P470246</t>
  </si>
  <si>
    <t>P470566</t>
  </si>
  <si>
    <t>P470601</t>
  </si>
  <si>
    <t>P470691</t>
  </si>
  <si>
    <t>P470840</t>
  </si>
  <si>
    <t>P471200</t>
  </si>
  <si>
    <t>P471201</t>
  </si>
  <si>
    <t>P471214</t>
  </si>
  <si>
    <t>P471215</t>
  </si>
  <si>
    <t>P471261</t>
  </si>
  <si>
    <t>P471262</t>
  </si>
  <si>
    <t>P471264</t>
  </si>
  <si>
    <t>P471273</t>
  </si>
  <si>
    <t>P471274J</t>
  </si>
  <si>
    <t>P471599</t>
  </si>
  <si>
    <t>P471602</t>
  </si>
  <si>
    <t>P471605</t>
  </si>
  <si>
    <t>P471606</t>
  </si>
  <si>
    <t>P471607</t>
  </si>
  <si>
    <t>P471899</t>
  </si>
  <si>
    <t>P471984</t>
  </si>
  <si>
    <t>P472046</t>
  </si>
  <si>
    <t>P472572</t>
  </si>
  <si>
    <t>P472574</t>
  </si>
  <si>
    <t>P472960</t>
  </si>
  <si>
    <t>P472972</t>
  </si>
  <si>
    <t>P472983</t>
  </si>
  <si>
    <t>P473776</t>
  </si>
  <si>
    <t>P473840</t>
  </si>
  <si>
    <t>P474084</t>
  </si>
  <si>
    <t>P474095</t>
  </si>
  <si>
    <t>P474127</t>
  </si>
  <si>
    <t>P474171</t>
  </si>
  <si>
    <t>P474485</t>
  </si>
  <si>
    <t>P474502</t>
  </si>
  <si>
    <t>P474535</t>
  </si>
  <si>
    <t>P474537</t>
  </si>
  <si>
    <t>P474706</t>
  </si>
  <si>
    <t>P474936</t>
  </si>
  <si>
    <t>P474982</t>
  </si>
  <si>
    <t>P474988</t>
  </si>
  <si>
    <t>P474989</t>
  </si>
  <si>
    <t>P475568</t>
  </si>
  <si>
    <t>P475572</t>
  </si>
  <si>
    <t>P475574</t>
  </si>
  <si>
    <t>P475595</t>
  </si>
  <si>
    <t>P475600</t>
  </si>
  <si>
    <t>P475994J</t>
  </si>
  <si>
    <t>P476014</t>
  </si>
  <si>
    <t>P476188</t>
  </si>
  <si>
    <t>P476418</t>
  </si>
  <si>
    <t>P476469</t>
  </si>
  <si>
    <t>P476470</t>
  </si>
  <si>
    <t>P476707J</t>
  </si>
  <si>
    <t>P476711</t>
  </si>
  <si>
    <t>P477031</t>
  </si>
  <si>
    <t>P477137</t>
  </si>
  <si>
    <t>P477138</t>
  </si>
  <si>
    <t>P477140</t>
  </si>
  <si>
    <t>P477238</t>
  </si>
  <si>
    <t>P477408</t>
  </si>
  <si>
    <t>P477766</t>
  </si>
  <si>
    <t>P477847</t>
  </si>
  <si>
    <t>P477946J</t>
  </si>
  <si>
    <t>P477971J</t>
  </si>
  <si>
    <t>P478017</t>
  </si>
  <si>
    <t>P478022</t>
  </si>
  <si>
    <t>P478352</t>
  </si>
  <si>
    <t>P478354</t>
  </si>
  <si>
    <t>P478357</t>
  </si>
  <si>
    <t>P478371</t>
  </si>
  <si>
    <t>P478373</t>
  </si>
  <si>
    <t>P478376</t>
  </si>
  <si>
    <t>P478377</t>
  </si>
  <si>
    <t>P478381</t>
  </si>
  <si>
    <t>P478388</t>
  </si>
  <si>
    <t>P478389</t>
  </si>
  <si>
    <t>P478390</t>
  </si>
  <si>
    <t>P478393</t>
  </si>
  <si>
    <t>P478395</t>
  </si>
  <si>
    <t>P478396</t>
  </si>
  <si>
    <t>P478397</t>
  </si>
  <si>
    <t>P478398</t>
  </si>
  <si>
    <t>P510054</t>
  </si>
  <si>
    <t>P510253</t>
  </si>
  <si>
    <t>P510278</t>
  </si>
  <si>
    <t>P510292</t>
  </si>
  <si>
    <t>P510310</t>
  </si>
  <si>
    <t>P510319</t>
  </si>
  <si>
    <t>P510387</t>
  </si>
  <si>
    <t>P510397</t>
  </si>
  <si>
    <t>P510439</t>
  </si>
  <si>
    <t>P510546</t>
  </si>
  <si>
    <t>P510550</t>
  </si>
  <si>
    <t>P510562</t>
  </si>
  <si>
    <t>P510609</t>
  </si>
  <si>
    <t>P510640</t>
  </si>
  <si>
    <t>P510646</t>
  </si>
  <si>
    <t>P510647</t>
  </si>
  <si>
    <t>P510695</t>
  </si>
  <si>
    <t>P510748</t>
  </si>
  <si>
    <t>P510753</t>
  </si>
  <si>
    <t>P510776</t>
  </si>
  <si>
    <t>P510787</t>
  </si>
  <si>
    <t>P510811</t>
  </si>
  <si>
    <t>P510832J</t>
  </si>
  <si>
    <t>P510833</t>
  </si>
  <si>
    <t>P510834</t>
  </si>
  <si>
    <t>P510836</t>
  </si>
  <si>
    <t>P510862</t>
  </si>
  <si>
    <t>P510881</t>
  </si>
  <si>
    <t>P510898</t>
  </si>
  <si>
    <t>P510901</t>
  </si>
  <si>
    <t>P510934</t>
  </si>
  <si>
    <t>P510935</t>
  </si>
  <si>
    <t>P510939</t>
  </si>
  <si>
    <t>P511046</t>
  </si>
  <si>
    <t>P511099</t>
  </si>
  <si>
    <t>P511101</t>
  </si>
  <si>
    <t>P511122</t>
  </si>
  <si>
    <t>P511134J</t>
  </si>
  <si>
    <t>P511138</t>
  </si>
  <si>
    <t>P511152</t>
  </si>
  <si>
    <t>P511163</t>
  </si>
  <si>
    <t>P511197</t>
  </si>
  <si>
    <t>P511199</t>
  </si>
  <si>
    <t>P511246</t>
  </si>
  <si>
    <t>P511280</t>
  </si>
  <si>
    <t>P511281</t>
  </si>
  <si>
    <t>P511283</t>
  </si>
  <si>
    <t>P511319</t>
  </si>
  <si>
    <t>P511324J</t>
  </si>
  <si>
    <t>P511334</t>
  </si>
  <si>
    <t>P511335</t>
  </si>
  <si>
    <t>P511410J</t>
  </si>
  <si>
    <t>P511417</t>
  </si>
  <si>
    <t>P511428</t>
  </si>
  <si>
    <t>P511457</t>
  </si>
  <si>
    <t>P511474</t>
  </si>
  <si>
    <t>P511475</t>
  </si>
  <si>
    <t>P511476</t>
  </si>
  <si>
    <t>P511498</t>
  </si>
  <si>
    <t>P511599</t>
  </si>
  <si>
    <t>P511607</t>
  </si>
  <si>
    <t>P511647</t>
  </si>
  <si>
    <t>P511768</t>
  </si>
  <si>
    <t>P511771</t>
  </si>
  <si>
    <t>P511838</t>
  </si>
  <si>
    <t>P511856</t>
  </si>
  <si>
    <t>P511862</t>
  </si>
  <si>
    <t>P511868</t>
  </si>
  <si>
    <t>P511897</t>
  </si>
  <si>
    <t>P511899</t>
  </si>
  <si>
    <t>P511908</t>
  </si>
  <si>
    <t>P511956</t>
  </si>
  <si>
    <t>P511957</t>
  </si>
  <si>
    <t>P511970</t>
  </si>
  <si>
    <t>P511991</t>
  </si>
  <si>
    <t>P512003</t>
  </si>
  <si>
    <t>P512094</t>
  </si>
  <si>
    <t>P512208</t>
  </si>
  <si>
    <t>P512240</t>
  </si>
  <si>
    <t>P512242</t>
  </si>
  <si>
    <t>P512297</t>
  </si>
  <si>
    <t>P512300</t>
  </si>
  <si>
    <t>P512378</t>
  </si>
  <si>
    <t>P512391</t>
  </si>
  <si>
    <t>P512399</t>
  </si>
  <si>
    <t>P512420</t>
  </si>
  <si>
    <t>P512424</t>
  </si>
  <si>
    <t>P512425</t>
  </si>
  <si>
    <t>P512432</t>
  </si>
  <si>
    <t>P512472</t>
  </si>
  <si>
    <t>P512508</t>
  </si>
  <si>
    <t>P512704</t>
  </si>
  <si>
    <t>P512705</t>
  </si>
  <si>
    <t>P512715</t>
  </si>
  <si>
    <t>P512845</t>
  </si>
  <si>
    <t>P512936</t>
  </si>
  <si>
    <t>P512973</t>
  </si>
  <si>
    <t>P512974</t>
  </si>
  <si>
    <t>P512980</t>
  </si>
  <si>
    <t>P512995</t>
  </si>
  <si>
    <t>P512997</t>
  </si>
  <si>
    <t>P513070</t>
  </si>
  <si>
    <t>P513071</t>
  </si>
  <si>
    <t>P513076</t>
  </si>
  <si>
    <t>P513079</t>
  </si>
  <si>
    <t>P513080</t>
  </si>
  <si>
    <t>P513081</t>
  </si>
  <si>
    <t>P513082</t>
  </si>
  <si>
    <t>P513084</t>
  </si>
  <si>
    <t>P513101</t>
  </si>
  <si>
    <t>P513106</t>
  </si>
  <si>
    <t>P513148</t>
  </si>
  <si>
    <t>P513155</t>
  </si>
  <si>
    <t>P513185</t>
  </si>
  <si>
    <t>P513186</t>
  </si>
  <si>
    <t>P513187</t>
  </si>
  <si>
    <t>P513227</t>
  </si>
  <si>
    <t>P513230</t>
  </si>
  <si>
    <t>P513231</t>
  </si>
  <si>
    <t>P513232</t>
  </si>
  <si>
    <t>P513289</t>
  </si>
  <si>
    <t>P513343</t>
  </si>
  <si>
    <t>P513379</t>
  </si>
  <si>
    <t>P513405</t>
  </si>
  <si>
    <t>P513415</t>
  </si>
  <si>
    <t>P513441</t>
  </si>
  <si>
    <t>P513454</t>
  </si>
  <si>
    <t>P513461</t>
  </si>
  <si>
    <t>P513467</t>
  </si>
  <si>
    <t>P513498</t>
  </si>
  <si>
    <t>P513518</t>
  </si>
  <si>
    <t>P513520</t>
  </si>
  <si>
    <t>P513521</t>
  </si>
  <si>
    <t>P513545</t>
  </si>
  <si>
    <t>P513573</t>
  </si>
  <si>
    <t>P513581</t>
  </si>
  <si>
    <t>P513764</t>
  </si>
  <si>
    <t>P513765</t>
  </si>
  <si>
    <t>P513788</t>
  </si>
  <si>
    <t>P513863</t>
  </si>
  <si>
    <t>P513867</t>
  </si>
  <si>
    <t>P513872</t>
  </si>
  <si>
    <t>P513911</t>
  </si>
  <si>
    <t>P513918</t>
  </si>
  <si>
    <t>P513985</t>
  </si>
  <si>
    <t>P514017</t>
  </si>
  <si>
    <t>P514018</t>
  </si>
  <si>
    <t>P514022</t>
  </si>
  <si>
    <t>P514038</t>
  </si>
  <si>
    <t>P514044</t>
  </si>
  <si>
    <t>P514054</t>
  </si>
  <si>
    <t>P514055</t>
  </si>
  <si>
    <t>P514064</t>
  </si>
  <si>
    <t>P514078</t>
  </si>
  <si>
    <t>P514119</t>
  </si>
  <si>
    <t>P514144</t>
  </si>
  <si>
    <t>P514200</t>
  </si>
  <si>
    <t>P514274</t>
  </si>
  <si>
    <t>P514275</t>
  </si>
  <si>
    <t>P514276</t>
  </si>
  <si>
    <t>P514302</t>
  </si>
  <si>
    <t>P514303</t>
  </si>
  <si>
    <t>P514305</t>
  </si>
  <si>
    <t>P514367</t>
  </si>
  <si>
    <t>P514368</t>
  </si>
  <si>
    <t>P514369</t>
  </si>
  <si>
    <t>P514370</t>
  </si>
  <si>
    <t>P514373</t>
  </si>
  <si>
    <t>P514415</t>
  </si>
  <si>
    <t>P514434</t>
  </si>
  <si>
    <t>P514435</t>
  </si>
  <si>
    <t>P514449</t>
  </si>
  <si>
    <t>P514450</t>
  </si>
  <si>
    <t>P514459</t>
  </si>
  <si>
    <t>P514463</t>
  </si>
  <si>
    <t>P514465</t>
  </si>
  <si>
    <t>P514472</t>
  </si>
  <si>
    <t>P514506</t>
  </si>
  <si>
    <t>P514512</t>
  </si>
  <si>
    <t>P514535</t>
  </si>
  <si>
    <t>P514696</t>
  </si>
  <si>
    <t>P514697</t>
  </si>
  <si>
    <t>P514713</t>
  </si>
  <si>
    <t>P514738</t>
  </si>
  <si>
    <t>P514745</t>
  </si>
  <si>
    <t>P514758</t>
  </si>
  <si>
    <t>P514759</t>
  </si>
  <si>
    <t>P514760</t>
  </si>
  <si>
    <t>P514761</t>
  </si>
  <si>
    <t>P514787</t>
  </si>
  <si>
    <t>P514799</t>
  </si>
  <si>
    <t>P514800</t>
  </si>
  <si>
    <t>P514801</t>
  </si>
  <si>
    <t>P514802</t>
  </si>
  <si>
    <t>P514842</t>
  </si>
  <si>
    <t>P514843</t>
  </si>
  <si>
    <t>P514873</t>
  </si>
  <si>
    <t>P514903J</t>
  </si>
  <si>
    <t>P515037</t>
  </si>
  <si>
    <t>P515081</t>
  </si>
  <si>
    <t>P515082</t>
  </si>
  <si>
    <t>P515105</t>
  </si>
  <si>
    <t>P515108</t>
  </si>
  <si>
    <t>P515161</t>
  </si>
  <si>
    <t>P515167</t>
  </si>
  <si>
    <t>P515210</t>
  </si>
  <si>
    <t>P515211</t>
  </si>
  <si>
    <t>P515212</t>
  </si>
  <si>
    <t>P515273</t>
  </si>
  <si>
    <t>P515287</t>
  </si>
  <si>
    <t>P515319</t>
  </si>
  <si>
    <t>P515359</t>
  </si>
  <si>
    <t>P515360</t>
  </si>
  <si>
    <t>P515364</t>
  </si>
  <si>
    <t>P515365</t>
  </si>
  <si>
    <t>P515366</t>
  </si>
  <si>
    <t>P515368</t>
  </si>
  <si>
    <t>P515371</t>
  </si>
  <si>
    <t>P515372</t>
  </si>
  <si>
    <t>P515403</t>
  </si>
  <si>
    <t>P515475E</t>
  </si>
  <si>
    <t>P515532</t>
  </si>
  <si>
    <t>P515533</t>
  </si>
  <si>
    <t>P515595</t>
  </si>
  <si>
    <t>P515597</t>
  </si>
  <si>
    <t>P515604</t>
  </si>
  <si>
    <t>P515606</t>
  </si>
  <si>
    <t>P515628</t>
  </si>
  <si>
    <t>P515668</t>
  </si>
  <si>
    <t>P515862</t>
  </si>
  <si>
    <t>P515917J</t>
  </si>
  <si>
    <t>P515918J</t>
  </si>
  <si>
    <t>P515919J</t>
  </si>
  <si>
    <t>P516010</t>
  </si>
  <si>
    <t>P516011</t>
  </si>
  <si>
    <t>P516012</t>
  </si>
  <si>
    <t>P516044</t>
  </si>
  <si>
    <t>P516081</t>
  </si>
  <si>
    <t>P516092</t>
  </si>
  <si>
    <t>P516098</t>
  </si>
  <si>
    <t>P516099</t>
  </si>
  <si>
    <t>P516117</t>
  </si>
  <si>
    <t>P516125</t>
  </si>
  <si>
    <t>P516138</t>
  </si>
  <si>
    <t>P516139</t>
  </si>
  <si>
    <t>P516145</t>
  </si>
  <si>
    <t>P516156</t>
  </si>
  <si>
    <t>P516184</t>
  </si>
  <si>
    <t>P516201</t>
  </si>
  <si>
    <t>P516205</t>
  </si>
  <si>
    <t>P516255</t>
  </si>
  <si>
    <t>P516303</t>
  </si>
  <si>
    <t>P516325</t>
  </si>
  <si>
    <t>P516377J</t>
  </si>
  <si>
    <t>P516378</t>
  </si>
  <si>
    <t>P516387</t>
  </si>
  <si>
    <t>P516403</t>
  </si>
  <si>
    <t>P516404</t>
  </si>
  <si>
    <t>P516420</t>
  </si>
  <si>
    <t>P516422</t>
  </si>
  <si>
    <t>P516438</t>
  </si>
  <si>
    <t>P516458</t>
  </si>
  <si>
    <t>P516479</t>
  </si>
  <si>
    <t>P516480</t>
  </si>
  <si>
    <t>P516481</t>
  </si>
  <si>
    <t>P516506</t>
  </si>
  <si>
    <t>P516522</t>
  </si>
  <si>
    <t>P516523</t>
  </si>
  <si>
    <t>P516548</t>
  </si>
  <si>
    <t>P516589</t>
  </si>
  <si>
    <t>P516596</t>
  </si>
  <si>
    <t>P516600</t>
  </si>
  <si>
    <t>P516602</t>
  </si>
  <si>
    <t>P516638</t>
  </si>
  <si>
    <t>P516641</t>
  </si>
  <si>
    <t>P516646</t>
  </si>
  <si>
    <t>P516678</t>
  </si>
  <si>
    <t>P516694</t>
  </si>
  <si>
    <t>P516764</t>
  </si>
  <si>
    <t>P516792</t>
  </si>
  <si>
    <t>P516798</t>
  </si>
  <si>
    <t>P516812</t>
  </si>
  <si>
    <t>P516828</t>
  </si>
  <si>
    <t>P516842</t>
  </si>
  <si>
    <t>P516887</t>
  </si>
  <si>
    <t>P516901</t>
  </si>
  <si>
    <t>P516906</t>
  </si>
  <si>
    <t>P516911</t>
  </si>
  <si>
    <t>P516922</t>
  </si>
  <si>
    <t>P516925</t>
  </si>
  <si>
    <t>P516957</t>
  </si>
  <si>
    <t>P516958</t>
  </si>
  <si>
    <t>P516959</t>
  </si>
  <si>
    <t>P516961</t>
  </si>
  <si>
    <t>P516962</t>
  </si>
  <si>
    <t>P516992</t>
  </si>
  <si>
    <t>P517127</t>
  </si>
  <si>
    <t>P517129</t>
  </si>
  <si>
    <t>P517156</t>
  </si>
  <si>
    <t>P517183</t>
  </si>
  <si>
    <t>P517207</t>
  </si>
  <si>
    <t>P517209</t>
  </si>
  <si>
    <t>P517274</t>
  </si>
  <si>
    <t>P517278</t>
  </si>
  <si>
    <t>P517279</t>
  </si>
  <si>
    <t>P517281</t>
  </si>
  <si>
    <t>P517302</t>
  </si>
  <si>
    <t>P517307</t>
  </si>
  <si>
    <t>P517405</t>
  </si>
  <si>
    <t>P517408</t>
  </si>
  <si>
    <t>P517438</t>
  </si>
  <si>
    <t>P517448</t>
  </si>
  <si>
    <t>P517453</t>
  </si>
  <si>
    <t>P517700</t>
  </si>
  <si>
    <t>P517720</t>
  </si>
  <si>
    <t>P517748</t>
  </si>
  <si>
    <t>P517768</t>
  </si>
  <si>
    <t>P517781</t>
  </si>
  <si>
    <t>P517782</t>
  </si>
  <si>
    <t>P517783</t>
  </si>
  <si>
    <t>P517797J</t>
  </si>
  <si>
    <t>P517798J</t>
  </si>
  <si>
    <t>P517799J</t>
  </si>
  <si>
    <t>P517803</t>
  </si>
  <si>
    <t>P517804</t>
  </si>
  <si>
    <t>P517817</t>
  </si>
  <si>
    <t>P517821</t>
  </si>
  <si>
    <t>P517962J</t>
  </si>
  <si>
    <t>P517974</t>
  </si>
  <si>
    <t>P517981J</t>
  </si>
  <si>
    <t>P517989</t>
  </si>
  <si>
    <t>P517990</t>
  </si>
  <si>
    <t>P517991</t>
  </si>
  <si>
    <t>P517992</t>
  </si>
  <si>
    <t>P518012</t>
  </si>
  <si>
    <t>P518023</t>
  </si>
  <si>
    <t>P518024</t>
  </si>
  <si>
    <t>P518064</t>
  </si>
  <si>
    <t>P518065</t>
  </si>
  <si>
    <t>P518102</t>
  </si>
  <si>
    <t>P518158</t>
  </si>
  <si>
    <t>P518178</t>
  </si>
  <si>
    <t>P518197</t>
  </si>
  <si>
    <t>P518202</t>
  </si>
  <si>
    <t>P518210</t>
  </si>
  <si>
    <t>P518211</t>
  </si>
  <si>
    <t>P518212</t>
  </si>
  <si>
    <t>P518213</t>
  </si>
  <si>
    <t>P518258</t>
  </si>
  <si>
    <t>P518292</t>
  </si>
  <si>
    <t>P518299</t>
  </si>
  <si>
    <t>P518319</t>
  </si>
  <si>
    <t>P518339</t>
  </si>
  <si>
    <t>P518409</t>
  </si>
  <si>
    <t>P518510</t>
  </si>
  <si>
    <t>P518522</t>
  </si>
  <si>
    <t>P518543</t>
  </si>
  <si>
    <t>P518544</t>
  </si>
  <si>
    <t>P518546</t>
  </si>
  <si>
    <t>P518575</t>
  </si>
  <si>
    <t>P518625</t>
  </si>
  <si>
    <t>P518658</t>
  </si>
  <si>
    <t>P518661</t>
  </si>
  <si>
    <t>P518670</t>
  </si>
  <si>
    <t>P518678</t>
  </si>
  <si>
    <t>P518691</t>
  </si>
  <si>
    <t>P518700</t>
  </si>
  <si>
    <t>P518724</t>
  </si>
  <si>
    <t>P518725</t>
  </si>
  <si>
    <t>P518744</t>
  </si>
  <si>
    <t>P518780</t>
  </si>
  <si>
    <t>P518781</t>
  </si>
  <si>
    <t>P518783</t>
  </si>
  <si>
    <t>P518785</t>
  </si>
  <si>
    <t>P518786</t>
  </si>
  <si>
    <t>P518787</t>
  </si>
  <si>
    <t>P518798</t>
  </si>
  <si>
    <t>P518799</t>
  </si>
  <si>
    <t>P518885</t>
  </si>
  <si>
    <t>P518886</t>
  </si>
  <si>
    <t>P518889</t>
  </si>
  <si>
    <t>P518918</t>
  </si>
  <si>
    <t>P518920</t>
  </si>
  <si>
    <t>P518938</t>
  </si>
  <si>
    <t>P518958</t>
  </si>
  <si>
    <t>P519039</t>
  </si>
  <si>
    <t>P519061</t>
  </si>
  <si>
    <t>P519064</t>
  </si>
  <si>
    <t>P519104</t>
  </si>
  <si>
    <t>P519127</t>
  </si>
  <si>
    <t>P519325</t>
  </si>
  <si>
    <t>P519327</t>
  </si>
  <si>
    <t>P519348</t>
  </si>
  <si>
    <t>P519365</t>
  </si>
  <si>
    <t>P519405</t>
  </si>
  <si>
    <t>P519443</t>
  </si>
  <si>
    <t>P519456</t>
  </si>
  <si>
    <t>P519464</t>
  </si>
  <si>
    <t>P519468</t>
  </si>
  <si>
    <t>P519476</t>
  </si>
  <si>
    <t>P519495</t>
  </si>
  <si>
    <t>P519499</t>
  </si>
  <si>
    <t>P519537</t>
  </si>
  <si>
    <t>P519636</t>
  </si>
  <si>
    <t>P519644</t>
  </si>
  <si>
    <t>P519663</t>
  </si>
  <si>
    <t>P519667</t>
  </si>
  <si>
    <t>P519668</t>
  </si>
  <si>
    <t>P519669</t>
  </si>
  <si>
    <t>P519811</t>
  </si>
  <si>
    <t>P519821</t>
  </si>
  <si>
    <t>P519822</t>
  </si>
  <si>
    <t>P519830</t>
  </si>
  <si>
    <t>P519831</t>
  </si>
  <si>
    <t>P519838</t>
  </si>
  <si>
    <t>P519840</t>
  </si>
  <si>
    <t>P519847</t>
  </si>
  <si>
    <t>P519851</t>
  </si>
  <si>
    <t>P519854</t>
  </si>
  <si>
    <t>P519890</t>
  </si>
  <si>
    <t>P519941</t>
  </si>
  <si>
    <t>P519948</t>
  </si>
  <si>
    <t>P519965</t>
  </si>
  <si>
    <t>P519966</t>
  </si>
  <si>
    <t>P519977</t>
  </si>
  <si>
    <t>P542452</t>
  </si>
  <si>
    <t>P570135</t>
  </si>
  <si>
    <t>P570136</t>
  </si>
  <si>
    <t>P570137</t>
  </si>
  <si>
    <t>P570171</t>
  </si>
  <si>
    <t>P570456</t>
  </si>
  <si>
    <t>P570458</t>
  </si>
  <si>
    <t>P570546</t>
  </si>
  <si>
    <t>P570892</t>
  </si>
  <si>
    <t>P570907</t>
  </si>
  <si>
    <t>P570928</t>
  </si>
  <si>
    <t>P570929</t>
  </si>
  <si>
    <t>P570990J</t>
  </si>
  <si>
    <t>P571130</t>
  </si>
  <si>
    <t>P571380</t>
  </si>
  <si>
    <t>P571594</t>
  </si>
  <si>
    <t>P571595</t>
  </si>
  <si>
    <t>P571665</t>
  </si>
  <si>
    <t>P571763</t>
  </si>
  <si>
    <t>P571866</t>
  </si>
  <si>
    <t>P572015</t>
  </si>
  <si>
    <t>P572178</t>
  </si>
  <si>
    <t>P572179</t>
  </si>
  <si>
    <t>P572533</t>
  </si>
  <si>
    <t>P572537</t>
  </si>
  <si>
    <t>P572538</t>
  </si>
  <si>
    <t>P572539</t>
  </si>
  <si>
    <t>P572974</t>
  </si>
  <si>
    <t>P573349</t>
  </si>
  <si>
    <t>P573351</t>
  </si>
  <si>
    <t>P574296</t>
  </si>
  <si>
    <t>P574568J</t>
  </si>
  <si>
    <t>P574572</t>
  </si>
  <si>
    <t>P574645</t>
  </si>
  <si>
    <t>P574646</t>
  </si>
  <si>
    <t>P574704</t>
  </si>
  <si>
    <t>P574796</t>
  </si>
  <si>
    <t>P574800</t>
  </si>
  <si>
    <t>P574823</t>
  </si>
  <si>
    <t>P575146</t>
  </si>
  <si>
    <t>P575216</t>
  </si>
  <si>
    <t>P575217</t>
  </si>
  <si>
    <t>P575222</t>
  </si>
  <si>
    <t>P575428</t>
  </si>
  <si>
    <t>P575462</t>
  </si>
  <si>
    <t>P575909</t>
  </si>
  <si>
    <t>P576331</t>
  </si>
  <si>
    <t>P576341</t>
  </si>
  <si>
    <t>P576675</t>
  </si>
  <si>
    <t>P576743</t>
  </si>
  <si>
    <t>P576744</t>
  </si>
  <si>
    <t>P576745</t>
  </si>
  <si>
    <t>P576747</t>
  </si>
  <si>
    <t>P576749</t>
  </si>
  <si>
    <t>P576750</t>
  </si>
  <si>
    <t>P577067</t>
  </si>
  <si>
    <t>P577335</t>
  </si>
  <si>
    <t>P577745</t>
  </si>
  <si>
    <t>P578769</t>
  </si>
  <si>
    <t>P579767</t>
  </si>
  <si>
    <t>P579929</t>
  </si>
  <si>
    <t>P591596</t>
  </si>
  <si>
    <t>P610026</t>
  </si>
  <si>
    <t>P610027</t>
  </si>
  <si>
    <t>P610032</t>
  </si>
  <si>
    <t>P610038</t>
  </si>
  <si>
    <t>P610054</t>
  </si>
  <si>
    <t>P610059</t>
  </si>
  <si>
    <t>P610106</t>
  </si>
  <si>
    <t>P610151</t>
  </si>
  <si>
    <t>P610178</t>
  </si>
  <si>
    <t>P610228</t>
  </si>
  <si>
    <t>P610230</t>
  </si>
  <si>
    <t>P610242</t>
  </si>
  <si>
    <t>P610246</t>
  </si>
  <si>
    <t>P610256</t>
  </si>
  <si>
    <t>P610280</t>
  </si>
  <si>
    <t>P610293</t>
  </si>
  <si>
    <t>P610322</t>
  </si>
  <si>
    <t>P610363</t>
  </si>
  <si>
    <t>P610371</t>
  </si>
  <si>
    <t>P610381</t>
  </si>
  <si>
    <t>P610382</t>
  </si>
  <si>
    <t>P610481</t>
  </si>
  <si>
    <t>P610495</t>
  </si>
  <si>
    <t>P610497</t>
  </si>
  <si>
    <t>P610516</t>
  </si>
  <si>
    <t>P610517</t>
  </si>
  <si>
    <t>P610525</t>
  </si>
  <si>
    <t>P610559</t>
  </si>
  <si>
    <t>P610560</t>
  </si>
  <si>
    <t>P610562</t>
  </si>
  <si>
    <t>P610577</t>
  </si>
  <si>
    <t>P610582</t>
  </si>
  <si>
    <t>P610619</t>
  </si>
  <si>
    <t>P610621</t>
  </si>
  <si>
    <t>P610628</t>
  </si>
  <si>
    <t>P610636</t>
  </si>
  <si>
    <t>P610661</t>
  </si>
  <si>
    <t>P610696</t>
  </si>
  <si>
    <t>P610700</t>
  </si>
  <si>
    <t>P610709</t>
  </si>
  <si>
    <t>P610737</t>
  </si>
  <si>
    <t>P610758</t>
  </si>
  <si>
    <t>P610762</t>
  </si>
  <si>
    <t>P610786</t>
  </si>
  <si>
    <t>P610789</t>
  </si>
  <si>
    <t>P610841</t>
  </si>
  <si>
    <t>P610845</t>
  </si>
  <si>
    <t>P610877</t>
  </si>
  <si>
    <t>P610912</t>
  </si>
  <si>
    <t>P610924</t>
  </si>
  <si>
    <t>P611025</t>
  </si>
  <si>
    <t>P611037</t>
  </si>
  <si>
    <t>P611042</t>
  </si>
  <si>
    <t>P611063</t>
  </si>
  <si>
    <t>P611066</t>
  </si>
  <si>
    <t>P611091J</t>
  </si>
  <si>
    <t>P611096</t>
  </si>
  <si>
    <t>P611097</t>
  </si>
  <si>
    <t>P611098</t>
  </si>
  <si>
    <t>P611100</t>
  </si>
  <si>
    <t>P611141</t>
  </si>
  <si>
    <t>P611155</t>
  </si>
  <si>
    <t>P611252</t>
  </si>
  <si>
    <t>P611253</t>
  </si>
  <si>
    <t>P611273</t>
  </si>
  <si>
    <t>P611305</t>
  </si>
  <si>
    <t>P611311</t>
  </si>
  <si>
    <t>P611446</t>
  </si>
  <si>
    <t>P611449</t>
  </si>
  <si>
    <t>P611462</t>
  </si>
  <si>
    <t>P611478</t>
  </si>
  <si>
    <t>P611479</t>
  </si>
  <si>
    <t>P611480</t>
  </si>
  <si>
    <t>P611522</t>
  </si>
  <si>
    <t>P611523</t>
  </si>
  <si>
    <t>P611537</t>
  </si>
  <si>
    <t>P611553</t>
  </si>
  <si>
    <t>P611667</t>
  </si>
  <si>
    <t>P611669</t>
  </si>
  <si>
    <t>P611671</t>
  </si>
  <si>
    <t>P611695</t>
  </si>
  <si>
    <t>P611716</t>
  </si>
  <si>
    <t>P611754</t>
  </si>
  <si>
    <t>P611788</t>
  </si>
  <si>
    <t>P611798</t>
  </si>
  <si>
    <t>P611807</t>
  </si>
  <si>
    <t>P611815</t>
  </si>
  <si>
    <t>P611834</t>
  </si>
  <si>
    <t>P611856</t>
  </si>
  <si>
    <t>P611872</t>
  </si>
  <si>
    <t>P611923</t>
  </si>
  <si>
    <t>P611941</t>
  </si>
  <si>
    <t>P611966</t>
  </si>
  <si>
    <t>P611979</t>
  </si>
  <si>
    <t>P612020</t>
  </si>
  <si>
    <t>P612022</t>
  </si>
  <si>
    <t>P612025</t>
  </si>
  <si>
    <t>P612050</t>
  </si>
  <si>
    <t>P612120</t>
  </si>
  <si>
    <t>P612127</t>
  </si>
  <si>
    <t>P612158</t>
  </si>
  <si>
    <t>P612159</t>
  </si>
  <si>
    <t>P612161</t>
  </si>
  <si>
    <t>P612162</t>
  </si>
  <si>
    <t>P612188</t>
  </si>
  <si>
    <t>P612198</t>
  </si>
  <si>
    <t>P612285</t>
  </si>
  <si>
    <t>P612293</t>
  </si>
  <si>
    <t>P612333</t>
  </si>
  <si>
    <t>P612380</t>
  </si>
  <si>
    <t>P612387</t>
  </si>
  <si>
    <t>P612422</t>
  </si>
  <si>
    <t>P612425</t>
  </si>
  <si>
    <t>P612434</t>
  </si>
  <si>
    <t>P612489</t>
  </si>
  <si>
    <t>P612541</t>
  </si>
  <si>
    <t>P612554</t>
  </si>
  <si>
    <t>P612637</t>
  </si>
  <si>
    <t>P612659</t>
  </si>
  <si>
    <t>P612733</t>
  </si>
  <si>
    <t>P612737</t>
  </si>
  <si>
    <t>P612748</t>
  </si>
  <si>
    <t>P612751</t>
  </si>
  <si>
    <t>P612772</t>
  </si>
  <si>
    <t>P612806</t>
  </si>
  <si>
    <t>P612833</t>
  </si>
  <si>
    <t>P612860</t>
  </si>
  <si>
    <t>P612865</t>
  </si>
  <si>
    <t>P612873</t>
  </si>
  <si>
    <t>P612934</t>
  </si>
  <si>
    <t>P612949</t>
  </si>
  <si>
    <t>P612950</t>
  </si>
  <si>
    <t>P612951</t>
  </si>
  <si>
    <t>P612954</t>
  </si>
  <si>
    <t>P612970</t>
  </si>
  <si>
    <t>P612971</t>
  </si>
  <si>
    <t>P612973</t>
  </si>
  <si>
    <t>P612974</t>
  </si>
  <si>
    <t>P612980</t>
  </si>
  <si>
    <t>P613039</t>
  </si>
  <si>
    <t>P613073</t>
  </si>
  <si>
    <t>P613097</t>
  </si>
  <si>
    <t>P613107</t>
  </si>
  <si>
    <t>P613177</t>
  </si>
  <si>
    <t>P613178</t>
  </si>
  <si>
    <t>P613180</t>
  </si>
  <si>
    <t>P613182</t>
  </si>
  <si>
    <t>P613184</t>
  </si>
  <si>
    <t>P613192J</t>
  </si>
  <si>
    <t>P613223</t>
  </si>
  <si>
    <t>P613245</t>
  </si>
  <si>
    <t>P613250</t>
  </si>
  <si>
    <t>P613251</t>
  </si>
  <si>
    <t>P613252</t>
  </si>
  <si>
    <t>P613318</t>
  </si>
  <si>
    <t>P613319</t>
  </si>
  <si>
    <t>P613320</t>
  </si>
  <si>
    <t>P613321</t>
  </si>
  <si>
    <t>P613330</t>
  </si>
  <si>
    <t>P613332</t>
  </si>
  <si>
    <t>P613370</t>
  </si>
  <si>
    <t>P613478</t>
  </si>
  <si>
    <t>P613481</t>
  </si>
  <si>
    <t>P613502</t>
  </si>
  <si>
    <t>P613506</t>
  </si>
  <si>
    <t>P613512</t>
  </si>
  <si>
    <t>P613533</t>
  </si>
  <si>
    <t>P613542</t>
  </si>
  <si>
    <t>P613615</t>
  </si>
  <si>
    <t>P613643</t>
  </si>
  <si>
    <t>P613716</t>
  </si>
  <si>
    <t>P613723</t>
  </si>
  <si>
    <t>P613724</t>
  </si>
  <si>
    <t>P613728</t>
  </si>
  <si>
    <t>P613733</t>
  </si>
  <si>
    <t>P613739</t>
  </si>
  <si>
    <t>P613768</t>
  </si>
  <si>
    <t>P613809</t>
  </si>
  <si>
    <t>P613848</t>
  </si>
  <si>
    <t>P613900</t>
  </si>
  <si>
    <t>P613946</t>
  </si>
  <si>
    <t>P613956</t>
  </si>
  <si>
    <t>P613969</t>
  </si>
  <si>
    <t>P613970</t>
  </si>
  <si>
    <t>P613971</t>
  </si>
  <si>
    <t>P613972</t>
  </si>
  <si>
    <t>P613984</t>
  </si>
  <si>
    <t>P613994</t>
  </si>
  <si>
    <t>P614017</t>
  </si>
  <si>
    <t>P614095</t>
  </si>
  <si>
    <t>P614113</t>
  </si>
  <si>
    <t>P614114</t>
  </si>
  <si>
    <t>P614115</t>
  </si>
  <si>
    <t>P614168</t>
  </si>
  <si>
    <t>P614170</t>
  </si>
  <si>
    <t>P614194</t>
  </si>
  <si>
    <t>P614195</t>
  </si>
  <si>
    <t>P614203</t>
  </si>
  <si>
    <t>P614239</t>
  </si>
  <si>
    <t>P614498</t>
  </si>
  <si>
    <t>P614520J</t>
  </si>
  <si>
    <t>P614524</t>
  </si>
  <si>
    <t>P614628</t>
  </si>
  <si>
    <t>P614666</t>
  </si>
  <si>
    <t>P614702</t>
  </si>
  <si>
    <t>P614761J</t>
  </si>
  <si>
    <t>P614777</t>
  </si>
  <si>
    <t>P614790</t>
  </si>
  <si>
    <t>P614800</t>
  </si>
  <si>
    <t>P614805</t>
  </si>
  <si>
    <t>P614813</t>
  </si>
  <si>
    <t>P614816J</t>
  </si>
  <si>
    <t>P614833</t>
  </si>
  <si>
    <t>P614875</t>
  </si>
  <si>
    <t>P614876</t>
  </si>
  <si>
    <t>P614884</t>
  </si>
  <si>
    <t>P614885</t>
  </si>
  <si>
    <t>P614888</t>
  </si>
  <si>
    <t>P614896</t>
  </si>
  <si>
    <t>P614899</t>
  </si>
  <si>
    <t>P614926</t>
  </si>
  <si>
    <t>P614932</t>
  </si>
  <si>
    <t>P614987</t>
  </si>
  <si>
    <t>P615011</t>
  </si>
  <si>
    <t>P615051</t>
  </si>
  <si>
    <t>P615062</t>
  </si>
  <si>
    <t>P615074</t>
  </si>
  <si>
    <t>P615079</t>
  </si>
  <si>
    <t>P615176</t>
  </si>
  <si>
    <t>P615194</t>
  </si>
  <si>
    <t>P615207</t>
  </si>
  <si>
    <t>P615209</t>
  </si>
  <si>
    <t>P615216</t>
  </si>
  <si>
    <t>P615234</t>
  </si>
  <si>
    <t>P615235</t>
  </si>
  <si>
    <t>P615248</t>
  </si>
  <si>
    <t>P615313</t>
  </si>
  <si>
    <t>P615491</t>
  </si>
  <si>
    <t>P615499</t>
  </si>
  <si>
    <t>P615501</t>
  </si>
  <si>
    <t>P615526</t>
  </si>
  <si>
    <t>P615527</t>
  </si>
  <si>
    <t>P615528</t>
  </si>
  <si>
    <t>P615592</t>
  </si>
  <si>
    <t>P615603</t>
  </si>
  <si>
    <t>P615609</t>
  </si>
  <si>
    <t>P615611</t>
  </si>
  <si>
    <t>P615612</t>
  </si>
  <si>
    <t>P615641</t>
  </si>
  <si>
    <t>P615675</t>
  </si>
  <si>
    <t>P615720J</t>
  </si>
  <si>
    <t>P615727</t>
  </si>
  <si>
    <t>P615761</t>
  </si>
  <si>
    <t>P615789</t>
  </si>
  <si>
    <t>P615793</t>
  </si>
  <si>
    <t>P615867</t>
  </si>
  <si>
    <t>P615870</t>
  </si>
  <si>
    <t>P615886</t>
  </si>
  <si>
    <t>P615903</t>
  </si>
  <si>
    <t>P615905</t>
  </si>
  <si>
    <t>P615911</t>
  </si>
  <si>
    <t>P615922</t>
  </si>
  <si>
    <t>P615929</t>
  </si>
  <si>
    <t>P615941</t>
  </si>
  <si>
    <t>P615942</t>
  </si>
  <si>
    <t>P616004</t>
  </si>
  <si>
    <t>P616005</t>
  </si>
  <si>
    <t>P616020</t>
  </si>
  <si>
    <t>P616061</t>
  </si>
  <si>
    <t>P616063</t>
  </si>
  <si>
    <t>P616115</t>
  </si>
  <si>
    <t>P616121</t>
  </si>
  <si>
    <t>P616169</t>
  </si>
  <si>
    <t>P616179</t>
  </si>
  <si>
    <t>P616235</t>
  </si>
  <si>
    <t>P616258</t>
  </si>
  <si>
    <t>P616363</t>
  </si>
  <si>
    <t>P616365</t>
  </si>
  <si>
    <t>P616384</t>
  </si>
  <si>
    <t>P616396</t>
  </si>
  <si>
    <t>P616397</t>
  </si>
  <si>
    <t>P616416</t>
  </si>
  <si>
    <t>P616421</t>
  </si>
  <si>
    <t>P616422</t>
  </si>
  <si>
    <t>P616497</t>
  </si>
  <si>
    <t>P616509</t>
  </si>
  <si>
    <t>P616693</t>
  </si>
  <si>
    <t>P616696J</t>
  </si>
  <si>
    <t>P616697</t>
  </si>
  <si>
    <t>P616712</t>
  </si>
  <si>
    <t>P616766</t>
  </si>
  <si>
    <t>P616768</t>
  </si>
  <si>
    <t>P616769</t>
  </si>
  <si>
    <t>P616770</t>
  </si>
  <si>
    <t>P616877</t>
  </si>
  <si>
    <t>P616885</t>
  </si>
  <si>
    <t>P616886J</t>
  </si>
  <si>
    <t>P616902</t>
  </si>
  <si>
    <t>P616911</t>
  </si>
  <si>
    <t>P616940</t>
  </si>
  <si>
    <t>P616948</t>
  </si>
  <si>
    <t>P616954</t>
  </si>
  <si>
    <t>P616973</t>
  </si>
  <si>
    <t>P617108</t>
  </si>
  <si>
    <t>P617114</t>
  </si>
  <si>
    <t>P617144</t>
  </si>
  <si>
    <t>P617148</t>
  </si>
  <si>
    <t>P617159</t>
  </si>
  <si>
    <t>P617228</t>
  </si>
  <si>
    <t>P617266</t>
  </si>
  <si>
    <t>P617275</t>
  </si>
  <si>
    <t>P617316J</t>
  </si>
  <si>
    <t>P617377</t>
  </si>
  <si>
    <t>P617381</t>
  </si>
  <si>
    <t>P617382</t>
  </si>
  <si>
    <t>P617395</t>
  </si>
  <si>
    <t>P617445</t>
  </si>
  <si>
    <t>P617470</t>
  </si>
  <si>
    <t>P617525</t>
  </si>
  <si>
    <t>P617527</t>
  </si>
  <si>
    <t>P617537</t>
  </si>
  <si>
    <t>P617546</t>
  </si>
  <si>
    <t>P617548</t>
  </si>
  <si>
    <t>P617551</t>
  </si>
  <si>
    <t>P617559</t>
  </si>
  <si>
    <t>P617560</t>
  </si>
  <si>
    <t>P617562</t>
  </si>
  <si>
    <t>P617573</t>
  </si>
  <si>
    <t>P617576</t>
  </si>
  <si>
    <t>P617747</t>
  </si>
  <si>
    <t>P617834</t>
  </si>
  <si>
    <t>P617842</t>
  </si>
  <si>
    <t>P617898</t>
  </si>
  <si>
    <t>P617899</t>
  </si>
  <si>
    <t>P617935</t>
  </si>
  <si>
    <t>P617964</t>
  </si>
  <si>
    <t>P617966</t>
  </si>
  <si>
    <t>P617967</t>
  </si>
  <si>
    <t>P617979</t>
  </si>
  <si>
    <t>P617980</t>
  </si>
  <si>
    <t>P618002</t>
  </si>
  <si>
    <t>P618029</t>
  </si>
  <si>
    <t>P618044</t>
  </si>
  <si>
    <t>P618053</t>
  </si>
  <si>
    <t>P618072</t>
  </si>
  <si>
    <t>P618122</t>
  </si>
  <si>
    <t>P618162</t>
  </si>
  <si>
    <t>P618195</t>
  </si>
  <si>
    <t>P618199J</t>
  </si>
  <si>
    <t>P618200</t>
  </si>
  <si>
    <t>P618223</t>
  </si>
  <si>
    <t>P618260</t>
  </si>
  <si>
    <t>P618261</t>
  </si>
  <si>
    <t>P618278</t>
  </si>
  <si>
    <t>P618283</t>
  </si>
  <si>
    <t>P618293</t>
  </si>
  <si>
    <t>P618358</t>
  </si>
  <si>
    <t>P618360</t>
  </si>
  <si>
    <t>P618363</t>
  </si>
  <si>
    <t>P618371</t>
  </si>
  <si>
    <t>P618373</t>
  </si>
  <si>
    <t>P618387</t>
  </si>
  <si>
    <t>P618404</t>
  </si>
  <si>
    <t>P618406</t>
  </si>
  <si>
    <t>P618453</t>
  </si>
  <si>
    <t>P618519</t>
  </si>
  <si>
    <t>P618522</t>
  </si>
  <si>
    <t>P618621</t>
  </si>
  <si>
    <t>P618727</t>
  </si>
  <si>
    <t>P618728</t>
  </si>
  <si>
    <t>P618736</t>
  </si>
  <si>
    <t>P618739</t>
  </si>
  <si>
    <t>P618753</t>
  </si>
  <si>
    <t>P618768</t>
  </si>
  <si>
    <t>P618786</t>
  </si>
  <si>
    <t>P618792</t>
  </si>
  <si>
    <t>P618838</t>
  </si>
  <si>
    <t>P618982</t>
  </si>
  <si>
    <t>P618987</t>
  </si>
  <si>
    <t>P6189880</t>
  </si>
  <si>
    <t>P619040</t>
  </si>
  <si>
    <t>P619100</t>
  </si>
  <si>
    <t>P619127</t>
  </si>
  <si>
    <t>P619130</t>
  </si>
  <si>
    <t>P619134</t>
  </si>
  <si>
    <t>P619149</t>
  </si>
  <si>
    <t>P619152</t>
  </si>
  <si>
    <t>P619173</t>
  </si>
  <si>
    <t>P619231</t>
  </si>
  <si>
    <t>P619256</t>
  </si>
  <si>
    <t>P619257</t>
  </si>
  <si>
    <t>P619276</t>
  </si>
  <si>
    <t>P619309</t>
  </si>
  <si>
    <t>P619319</t>
  </si>
  <si>
    <t>P619321</t>
  </si>
  <si>
    <t>P619340</t>
  </si>
  <si>
    <t>P619346</t>
  </si>
  <si>
    <t>P619348</t>
  </si>
  <si>
    <t>P619352</t>
  </si>
  <si>
    <t>P619390</t>
  </si>
  <si>
    <t>P619391</t>
  </si>
  <si>
    <t>P619412</t>
  </si>
  <si>
    <t>P619415</t>
  </si>
  <si>
    <t>P619455</t>
  </si>
  <si>
    <t>P619476</t>
  </si>
  <si>
    <t>P619507</t>
  </si>
  <si>
    <t>P619520</t>
  </si>
  <si>
    <t>P619546</t>
  </si>
  <si>
    <t>P619548</t>
  </si>
  <si>
    <t>P619578</t>
  </si>
  <si>
    <t>P619603</t>
  </si>
  <si>
    <t>P619606</t>
  </si>
  <si>
    <t>P619617</t>
  </si>
  <si>
    <t>P619618</t>
  </si>
  <si>
    <t>P619621</t>
  </si>
  <si>
    <t>P619623</t>
  </si>
  <si>
    <t>P619625</t>
  </si>
  <si>
    <t>P619653</t>
  </si>
  <si>
    <t>P619713</t>
  </si>
  <si>
    <t>P619718</t>
  </si>
  <si>
    <t>P619719</t>
  </si>
  <si>
    <t>P619756</t>
  </si>
  <si>
    <t>P619757</t>
  </si>
  <si>
    <t>P619804</t>
  </si>
  <si>
    <t>P619807</t>
  </si>
  <si>
    <t>P619827</t>
  </si>
  <si>
    <t>P619828</t>
  </si>
  <si>
    <t>P619863</t>
  </si>
  <si>
    <t>P619893</t>
  </si>
  <si>
    <t>P619898</t>
  </si>
  <si>
    <t>P619909</t>
  </si>
  <si>
    <t>P619915</t>
  </si>
  <si>
    <t>P619918</t>
  </si>
  <si>
    <t>P64785</t>
  </si>
  <si>
    <t>P670057</t>
  </si>
  <si>
    <t>P670559</t>
  </si>
  <si>
    <t>P670594</t>
  </si>
  <si>
    <t>P670882</t>
  </si>
  <si>
    <t>P670885</t>
  </si>
  <si>
    <t>P671410</t>
  </si>
  <si>
    <t>P671428</t>
  </si>
  <si>
    <t>P671680</t>
  </si>
  <si>
    <t>P671690</t>
  </si>
  <si>
    <t>P671696</t>
  </si>
  <si>
    <t>P671766</t>
  </si>
  <si>
    <t>P672105</t>
  </si>
  <si>
    <t>P672640</t>
  </si>
  <si>
    <t>P672676</t>
  </si>
  <si>
    <t>P673026</t>
  </si>
  <si>
    <t>P673296</t>
  </si>
  <si>
    <t>P673310</t>
  </si>
  <si>
    <t>P673432</t>
  </si>
  <si>
    <t>P673820</t>
  </si>
  <si>
    <t>P674058</t>
  </si>
  <si>
    <t>P674103</t>
  </si>
  <si>
    <t>P674250J</t>
  </si>
  <si>
    <t>P674283</t>
  </si>
  <si>
    <t>P674314</t>
  </si>
  <si>
    <t>P674657</t>
  </si>
  <si>
    <t>P674702J</t>
  </si>
  <si>
    <t>P674703J</t>
  </si>
  <si>
    <t>P675014</t>
  </si>
  <si>
    <t>P675047</t>
  </si>
  <si>
    <t>P675307</t>
  </si>
  <si>
    <t>P675328</t>
  </si>
  <si>
    <t>P675330</t>
  </si>
  <si>
    <t>P675528</t>
  </si>
  <si>
    <t>P676441</t>
  </si>
  <si>
    <t>P676515J</t>
  </si>
  <si>
    <t>P676547</t>
  </si>
  <si>
    <t>P676559</t>
  </si>
  <si>
    <t>P676562</t>
  </si>
  <si>
    <t>P676566</t>
  </si>
  <si>
    <t>P676567</t>
  </si>
  <si>
    <t>P676869</t>
  </si>
  <si>
    <t>P676875</t>
  </si>
  <si>
    <t>P677097</t>
  </si>
  <si>
    <t>P677250</t>
  </si>
  <si>
    <t>P677302</t>
  </si>
  <si>
    <t>P677531</t>
  </si>
  <si>
    <t>P677546</t>
  </si>
  <si>
    <t>P677590</t>
  </si>
  <si>
    <t>P677603</t>
  </si>
  <si>
    <t>P677781</t>
  </si>
  <si>
    <t>P677793</t>
  </si>
  <si>
    <t>P677801</t>
  </si>
  <si>
    <t>P678124</t>
  </si>
  <si>
    <t>P678516</t>
  </si>
  <si>
    <t>P678517</t>
  </si>
  <si>
    <t>P678530</t>
  </si>
  <si>
    <t>P678731</t>
  </si>
  <si>
    <t>P678846</t>
  </si>
  <si>
    <t>P678905</t>
  </si>
  <si>
    <t>P679565</t>
  </si>
  <si>
    <t>P679566</t>
  </si>
  <si>
    <t>P679762</t>
  </si>
  <si>
    <t>P679776</t>
  </si>
  <si>
    <t>P707069</t>
  </si>
  <si>
    <t>P710116J</t>
  </si>
  <si>
    <t>P710153</t>
  </si>
  <si>
    <t>P710172</t>
  </si>
  <si>
    <t>P710174</t>
  </si>
  <si>
    <t>P710175</t>
  </si>
  <si>
    <t>P710187</t>
  </si>
  <si>
    <t>P710190</t>
  </si>
  <si>
    <t>P710193</t>
  </si>
  <si>
    <t>P710231</t>
  </si>
  <si>
    <t>P710257</t>
  </si>
  <si>
    <t>P710259</t>
  </si>
  <si>
    <t>P710260</t>
  </si>
  <si>
    <t>P710264</t>
  </si>
  <si>
    <t>P710267J</t>
  </si>
  <si>
    <t>P710270</t>
  </si>
  <si>
    <t>P710272</t>
  </si>
  <si>
    <t>P710282</t>
  </si>
  <si>
    <t>P710295</t>
  </si>
  <si>
    <t>P710305</t>
  </si>
  <si>
    <t>P710324</t>
  </si>
  <si>
    <t>P710330</t>
  </si>
  <si>
    <t>P710333</t>
  </si>
  <si>
    <t>P710336</t>
  </si>
  <si>
    <t>P710353</t>
  </si>
  <si>
    <t>P710361</t>
  </si>
  <si>
    <t>P710449</t>
  </si>
  <si>
    <t>P710453</t>
  </si>
  <si>
    <t>P710504</t>
  </si>
  <si>
    <t>P710509</t>
  </si>
  <si>
    <t>P710525</t>
  </si>
  <si>
    <t>P710527</t>
  </si>
  <si>
    <t>P710528</t>
  </si>
  <si>
    <t>P710538</t>
  </si>
  <si>
    <t>P710543</t>
  </si>
  <si>
    <t>P710574</t>
  </si>
  <si>
    <t>P710581</t>
  </si>
  <si>
    <t>P710590</t>
  </si>
  <si>
    <t>P710591</t>
  </si>
  <si>
    <t>P710600</t>
  </si>
  <si>
    <t>P710602</t>
  </si>
  <si>
    <t>P710603</t>
  </si>
  <si>
    <t>P710612</t>
  </si>
  <si>
    <t>P710615</t>
  </si>
  <si>
    <t>P710616</t>
  </si>
  <si>
    <t>P710622</t>
  </si>
  <si>
    <t>P710649</t>
  </si>
  <si>
    <t>P710650</t>
  </si>
  <si>
    <t>P710690</t>
  </si>
  <si>
    <t>P710700</t>
  </si>
  <si>
    <t>P710701</t>
  </si>
  <si>
    <t>P710702</t>
  </si>
  <si>
    <t>P710716</t>
  </si>
  <si>
    <t>P710731</t>
  </si>
  <si>
    <t>P710736</t>
  </si>
  <si>
    <t>P710760</t>
  </si>
  <si>
    <t>P710761</t>
  </si>
  <si>
    <t>P710762</t>
  </si>
  <si>
    <t>P710763</t>
  </si>
  <si>
    <t>P710764</t>
  </si>
  <si>
    <t>P710766</t>
  </si>
  <si>
    <t>P710767</t>
  </si>
  <si>
    <t>P710794</t>
  </si>
  <si>
    <t>P710824</t>
  </si>
  <si>
    <t>P710825</t>
  </si>
  <si>
    <t>P710837</t>
  </si>
  <si>
    <t>P710848</t>
  </si>
  <si>
    <t>P710874</t>
  </si>
  <si>
    <t>P710896</t>
  </si>
  <si>
    <t>P710920</t>
  </si>
  <si>
    <t>P710927</t>
  </si>
  <si>
    <t>P711072</t>
  </si>
  <si>
    <t>P711090</t>
  </si>
  <si>
    <t>P711112</t>
  </si>
  <si>
    <t>P711134</t>
  </si>
  <si>
    <t>P711154</t>
  </si>
  <si>
    <t>P711165</t>
  </si>
  <si>
    <t>P711210J</t>
  </si>
  <si>
    <t>P711213</t>
  </si>
  <si>
    <t>P711216</t>
  </si>
  <si>
    <t>P711217</t>
  </si>
  <si>
    <t>P711220</t>
  </si>
  <si>
    <t>P711282</t>
  </si>
  <si>
    <t>P711283</t>
  </si>
  <si>
    <t>P711327</t>
  </si>
  <si>
    <t>P711354</t>
  </si>
  <si>
    <t>P711355</t>
  </si>
  <si>
    <t>P711359</t>
  </si>
  <si>
    <t>P711360</t>
  </si>
  <si>
    <t>P711362</t>
  </si>
  <si>
    <t>P711415</t>
  </si>
  <si>
    <t>P711416</t>
  </si>
  <si>
    <t>P711445</t>
  </si>
  <si>
    <t>P711449</t>
  </si>
  <si>
    <t>P711450</t>
  </si>
  <si>
    <t>P711457</t>
  </si>
  <si>
    <t>P711465</t>
  </si>
  <si>
    <t>P711546J</t>
  </si>
  <si>
    <t>P711562</t>
  </si>
  <si>
    <t>P711565</t>
  </si>
  <si>
    <t>P711569</t>
  </si>
  <si>
    <t>P711587</t>
  </si>
  <si>
    <t>P711680</t>
  </si>
  <si>
    <t>P711743</t>
  </si>
  <si>
    <t>P711744</t>
  </si>
  <si>
    <t>P711751</t>
  </si>
  <si>
    <t>P711768</t>
  </si>
  <si>
    <t>P711777</t>
  </si>
  <si>
    <t>P711799</t>
  </si>
  <si>
    <t>P711800</t>
  </si>
  <si>
    <t>P711802</t>
  </si>
  <si>
    <t>P711808</t>
  </si>
  <si>
    <t>P711819</t>
  </si>
  <si>
    <t>P711884</t>
  </si>
  <si>
    <t>P711888</t>
  </si>
  <si>
    <t>P711889</t>
  </si>
  <si>
    <t>P711898</t>
  </si>
  <si>
    <t>P711899</t>
  </si>
  <si>
    <t>P711900</t>
  </si>
  <si>
    <t>P711901</t>
  </si>
  <si>
    <t>P711931</t>
  </si>
  <si>
    <t>P711940</t>
  </si>
  <si>
    <t>P711959J</t>
  </si>
  <si>
    <t>P711960J</t>
  </si>
  <si>
    <t>P711972</t>
  </si>
  <si>
    <t>P711974</t>
  </si>
  <si>
    <t>P711981</t>
  </si>
  <si>
    <t>P712001</t>
  </si>
  <si>
    <t>P712021</t>
  </si>
  <si>
    <t>P712024</t>
  </si>
  <si>
    <t>P712025</t>
  </si>
  <si>
    <t>P712058</t>
  </si>
  <si>
    <t>P712106</t>
  </si>
  <si>
    <t>P712127</t>
  </si>
  <si>
    <t>P712136</t>
  </si>
  <si>
    <t>P712144</t>
  </si>
  <si>
    <t>P712201</t>
  </si>
  <si>
    <t>P712202</t>
  </si>
  <si>
    <t>P712203</t>
  </si>
  <si>
    <t>P712226</t>
  </si>
  <si>
    <t>P712227</t>
  </si>
  <si>
    <t>P712230</t>
  </si>
  <si>
    <t>P712243</t>
  </si>
  <si>
    <t>P712244</t>
  </si>
  <si>
    <t>P712282</t>
  </si>
  <si>
    <t>P712344</t>
  </si>
  <si>
    <t>P712371</t>
  </si>
  <si>
    <t>P712380</t>
  </si>
  <si>
    <t>P712382</t>
  </si>
  <si>
    <t>P712384</t>
  </si>
  <si>
    <t>P712386</t>
  </si>
  <si>
    <t>P712427</t>
  </si>
  <si>
    <t>P712428</t>
  </si>
  <si>
    <t>P712437</t>
  </si>
  <si>
    <t>P712438</t>
  </si>
  <si>
    <t>P712463</t>
  </si>
  <si>
    <t>P712464</t>
  </si>
  <si>
    <t>P712471</t>
  </si>
  <si>
    <t>P712474</t>
  </si>
  <si>
    <t>P712476</t>
  </si>
  <si>
    <t>P712477</t>
  </si>
  <si>
    <t>P712490</t>
  </si>
  <si>
    <t>P712513</t>
  </si>
  <si>
    <t>P712573</t>
  </si>
  <si>
    <t>P712574</t>
  </si>
  <si>
    <t>P712591</t>
  </si>
  <si>
    <t>P712606</t>
  </si>
  <si>
    <t>P712610</t>
  </si>
  <si>
    <t>P712622</t>
  </si>
  <si>
    <t>P712639</t>
  </si>
  <si>
    <t>P712645</t>
  </si>
  <si>
    <t>P712704</t>
  </si>
  <si>
    <t>P712726</t>
  </si>
  <si>
    <t>P712734</t>
  </si>
  <si>
    <t>P712742</t>
  </si>
  <si>
    <t>P712766</t>
  </si>
  <si>
    <t>P712865</t>
  </si>
  <si>
    <t>P712874</t>
  </si>
  <si>
    <t>P712887</t>
  </si>
  <si>
    <t>P712893</t>
  </si>
  <si>
    <t>P712918</t>
  </si>
  <si>
    <t>P712920</t>
  </si>
  <si>
    <t>P712940</t>
  </si>
  <si>
    <t>P712952</t>
  </si>
  <si>
    <t>P712966</t>
  </si>
  <si>
    <t>P712986</t>
  </si>
  <si>
    <t>P713009</t>
  </si>
  <si>
    <t>P713017</t>
  </si>
  <si>
    <t>P713025</t>
  </si>
  <si>
    <t>P713027</t>
  </si>
  <si>
    <t>P713075</t>
  </si>
  <si>
    <t>P713080</t>
  </si>
  <si>
    <t>P713081</t>
  </si>
  <si>
    <t>P713082</t>
  </si>
  <si>
    <t>P713084</t>
  </si>
  <si>
    <t>P713092</t>
  </si>
  <si>
    <t>P713097</t>
  </si>
  <si>
    <t>P713162</t>
  </si>
  <si>
    <t>P713175</t>
  </si>
  <si>
    <t>P713191</t>
  </si>
  <si>
    <t>P713195</t>
  </si>
  <si>
    <t>P713208</t>
  </si>
  <si>
    <t>P713224</t>
  </si>
  <si>
    <t>P713259</t>
  </si>
  <si>
    <t>P713265</t>
  </si>
  <si>
    <t>P713267</t>
  </si>
  <si>
    <t>P713268</t>
  </si>
  <si>
    <t>P713270</t>
  </si>
  <si>
    <t>P713271</t>
  </si>
  <si>
    <t>P713331</t>
  </si>
  <si>
    <t>P713333</t>
  </si>
  <si>
    <t>P713335</t>
  </si>
  <si>
    <t>P713337</t>
  </si>
  <si>
    <t>P713367</t>
  </si>
  <si>
    <t>P713378</t>
  </si>
  <si>
    <t>P713379</t>
  </si>
  <si>
    <t>P713396</t>
  </si>
  <si>
    <t>P713397</t>
  </si>
  <si>
    <t>P713409</t>
  </si>
  <si>
    <t>P713412</t>
  </si>
  <si>
    <t>P713414</t>
  </si>
  <si>
    <t>P713421</t>
  </si>
  <si>
    <t>P713521</t>
  </si>
  <si>
    <t>P713524</t>
  </si>
  <si>
    <t>P713528</t>
  </si>
  <si>
    <t>P713535</t>
  </si>
  <si>
    <t>P713578</t>
  </si>
  <si>
    <t>P713637</t>
  </si>
  <si>
    <t>P713639</t>
  </si>
  <si>
    <t>P713646</t>
  </si>
  <si>
    <t>P713649</t>
  </si>
  <si>
    <t>P713683</t>
  </si>
  <si>
    <t>P713708</t>
  </si>
  <si>
    <t>P713719</t>
  </si>
  <si>
    <t>P713723</t>
  </si>
  <si>
    <t>P713743</t>
  </si>
  <si>
    <t>P713747</t>
  </si>
  <si>
    <t>P713751</t>
  </si>
  <si>
    <t>P713771</t>
  </si>
  <si>
    <t>P713785</t>
  </si>
  <si>
    <t>P713805</t>
  </si>
  <si>
    <t>P713811</t>
  </si>
  <si>
    <t>P713824</t>
  </si>
  <si>
    <t>P713849</t>
  </si>
  <si>
    <t>P713899</t>
  </si>
  <si>
    <t>P713903</t>
  </si>
  <si>
    <t>P713916</t>
  </si>
  <si>
    <t>P713934</t>
  </si>
  <si>
    <t>P713969</t>
  </si>
  <si>
    <t>P713971</t>
  </si>
  <si>
    <t>P713983</t>
  </si>
  <si>
    <t>P713995</t>
  </si>
  <si>
    <t>P714000</t>
  </si>
  <si>
    <t>P714026</t>
  </si>
  <si>
    <t>P714030</t>
  </si>
  <si>
    <t>P714034</t>
  </si>
  <si>
    <t>P714039</t>
  </si>
  <si>
    <t>P714045</t>
  </si>
  <si>
    <t>P714059</t>
  </si>
  <si>
    <t>P714081</t>
  </si>
  <si>
    <t>P714124</t>
  </si>
  <si>
    <t>P714127</t>
  </si>
  <si>
    <t>P714191</t>
  </si>
  <si>
    <t>P714216</t>
  </si>
  <si>
    <t>P714238</t>
  </si>
  <si>
    <t>P714252</t>
  </si>
  <si>
    <t>P714266</t>
  </si>
  <si>
    <t>P714306</t>
  </si>
  <si>
    <t>P714383</t>
  </si>
  <si>
    <t>P714389</t>
  </si>
  <si>
    <t>P714398</t>
  </si>
  <si>
    <t>P714399</t>
  </si>
  <si>
    <t>P714400</t>
  </si>
  <si>
    <t>P714488</t>
  </si>
  <si>
    <t>P714501</t>
  </si>
  <si>
    <t>P714524</t>
  </si>
  <si>
    <t>P714532</t>
  </si>
  <si>
    <t>P714543</t>
  </si>
  <si>
    <t>P714544</t>
  </si>
  <si>
    <t>P714545</t>
  </si>
  <si>
    <t>P714546</t>
  </si>
  <si>
    <t>P714549</t>
  </si>
  <si>
    <t>P714566</t>
  </si>
  <si>
    <t>P714601</t>
  </si>
  <si>
    <t>P714609</t>
  </si>
  <si>
    <t>P714616</t>
  </si>
  <si>
    <t>P714638J</t>
  </si>
  <si>
    <t>P714641J</t>
  </si>
  <si>
    <t>P714651</t>
  </si>
  <si>
    <t>P714733</t>
  </si>
  <si>
    <t>P714760</t>
  </si>
  <si>
    <t>P714770</t>
  </si>
  <si>
    <t>P714778</t>
  </si>
  <si>
    <t>P714800</t>
  </si>
  <si>
    <t>P714801</t>
  </si>
  <si>
    <t>P714802</t>
  </si>
  <si>
    <t>P714814</t>
  </si>
  <si>
    <t>P714842</t>
  </si>
  <si>
    <t>P714848</t>
  </si>
  <si>
    <t>P714850</t>
  </si>
  <si>
    <t>P714975</t>
  </si>
  <si>
    <t>P714994</t>
  </si>
  <si>
    <t>P714995</t>
  </si>
  <si>
    <t>P714999</t>
  </si>
  <si>
    <t>P715009</t>
  </si>
  <si>
    <t>P715022</t>
  </si>
  <si>
    <t>P715030</t>
  </si>
  <si>
    <t>P715043</t>
  </si>
  <si>
    <t>P715097</t>
  </si>
  <si>
    <t>P715116</t>
  </si>
  <si>
    <t>P715138</t>
  </si>
  <si>
    <t>P715149</t>
  </si>
  <si>
    <t>P715170</t>
  </si>
  <si>
    <t>P715179J</t>
  </si>
  <si>
    <t>P715180J</t>
  </si>
  <si>
    <t>P715250</t>
  </si>
  <si>
    <t>P715289</t>
  </si>
  <si>
    <t>P715308</t>
  </si>
  <si>
    <t>P715309</t>
  </si>
  <si>
    <t>P715311</t>
  </si>
  <si>
    <t>P715395</t>
  </si>
  <si>
    <t>P715454</t>
  </si>
  <si>
    <t>P715461</t>
  </si>
  <si>
    <t>P715463</t>
  </si>
  <si>
    <t>P715483</t>
  </si>
  <si>
    <t>P715526</t>
  </si>
  <si>
    <t>P715531</t>
  </si>
  <si>
    <t>P715532</t>
  </si>
  <si>
    <t>P715534</t>
  </si>
  <si>
    <t>P715556</t>
  </si>
  <si>
    <t>P715557</t>
  </si>
  <si>
    <t>P715586</t>
  </si>
  <si>
    <t>P715595</t>
  </si>
  <si>
    <t>P715613</t>
  </si>
  <si>
    <t>P715634</t>
  </si>
  <si>
    <t>P715640</t>
  </si>
  <si>
    <t>P715641</t>
  </si>
  <si>
    <t>P715644</t>
  </si>
  <si>
    <t>P715645</t>
  </si>
  <si>
    <t>P715646</t>
  </si>
  <si>
    <t>P715647</t>
  </si>
  <si>
    <t>P715676</t>
  </si>
  <si>
    <t>P715698</t>
  </si>
  <si>
    <t>P715699</t>
  </si>
  <si>
    <t>P715700</t>
  </si>
  <si>
    <t>P715705</t>
  </si>
  <si>
    <t>P715708</t>
  </si>
  <si>
    <t>P715741</t>
  </si>
  <si>
    <t>P715800</t>
  </si>
  <si>
    <t>P715826</t>
  </si>
  <si>
    <t>P715849</t>
  </si>
  <si>
    <t>P715850</t>
  </si>
  <si>
    <t>P715872J</t>
  </si>
  <si>
    <t>P715876</t>
  </si>
  <si>
    <t>P715886</t>
  </si>
  <si>
    <t>P715887</t>
  </si>
  <si>
    <t>P715894</t>
  </si>
  <si>
    <t>P715919</t>
  </si>
  <si>
    <t>P716009</t>
  </si>
  <si>
    <t>P716012</t>
  </si>
  <si>
    <t>P716017</t>
  </si>
  <si>
    <t>P716022</t>
  </si>
  <si>
    <t>P716026</t>
  </si>
  <si>
    <t>P716052</t>
  </si>
  <si>
    <t>P716055</t>
  </si>
  <si>
    <t>P716073</t>
  </si>
  <si>
    <t>P716089</t>
  </si>
  <si>
    <t>P716115</t>
  </si>
  <si>
    <t>P716154</t>
  </si>
  <si>
    <t>P716184</t>
  </si>
  <si>
    <t>P716185</t>
  </si>
  <si>
    <t>P716190</t>
  </si>
  <si>
    <t>P716199</t>
  </si>
  <si>
    <t>P716200</t>
  </si>
  <si>
    <t>P716291</t>
  </si>
  <si>
    <t>P716309</t>
  </si>
  <si>
    <t>P716312</t>
  </si>
  <si>
    <t>P716320</t>
  </si>
  <si>
    <t>P716353</t>
  </si>
  <si>
    <t>P716364</t>
  </si>
  <si>
    <t>P716371</t>
  </si>
  <si>
    <t>P716376</t>
  </si>
  <si>
    <t>P716386</t>
  </si>
  <si>
    <t>P716451</t>
  </si>
  <si>
    <t>P716452</t>
  </si>
  <si>
    <t>P716459</t>
  </si>
  <si>
    <t>P716461</t>
  </si>
  <si>
    <t>P716463</t>
  </si>
  <si>
    <t>P716464</t>
  </si>
  <si>
    <t>P716521</t>
  </si>
  <si>
    <t>P716571J</t>
  </si>
  <si>
    <t>P716598</t>
  </si>
  <si>
    <t>P716599</t>
  </si>
  <si>
    <t>P716600</t>
  </si>
  <si>
    <t>P716601</t>
  </si>
  <si>
    <t>P716613</t>
  </si>
  <si>
    <t>P716628</t>
  </si>
  <si>
    <t>P716629</t>
  </si>
  <si>
    <t>P716658</t>
  </si>
  <si>
    <t>P716660</t>
  </si>
  <si>
    <t>P716682</t>
  </si>
  <si>
    <t>P716690</t>
  </si>
  <si>
    <t>P716691</t>
  </si>
  <si>
    <t>P716722</t>
  </si>
  <si>
    <t>P716746</t>
  </si>
  <si>
    <t>P716793</t>
  </si>
  <si>
    <t>P716804</t>
  </si>
  <si>
    <t>P716811</t>
  </si>
  <si>
    <t>P716827</t>
  </si>
  <si>
    <t>P716834</t>
  </si>
  <si>
    <t>P716838</t>
  </si>
  <si>
    <t>P716840</t>
  </si>
  <si>
    <t>P716841</t>
  </si>
  <si>
    <t>P716852</t>
  </si>
  <si>
    <t>P716864</t>
  </si>
  <si>
    <t>P716895</t>
  </si>
  <si>
    <t>P716898</t>
  </si>
  <si>
    <t>P716918J</t>
  </si>
  <si>
    <t>P716919J</t>
  </si>
  <si>
    <t>P716961</t>
  </si>
  <si>
    <t>P716976</t>
  </si>
  <si>
    <t>P716977</t>
  </si>
  <si>
    <t>P716989</t>
  </si>
  <si>
    <t>P716991</t>
  </si>
  <si>
    <t>P717007J</t>
  </si>
  <si>
    <t>P717011</t>
  </si>
  <si>
    <t>P717013</t>
  </si>
  <si>
    <t>P717023</t>
  </si>
  <si>
    <t>P717034</t>
  </si>
  <si>
    <t>P717039</t>
  </si>
  <si>
    <t>P717046</t>
  </si>
  <si>
    <t>P717073</t>
  </si>
  <si>
    <t>P717097</t>
  </si>
  <si>
    <t>P717218</t>
  </si>
  <si>
    <t>P717236</t>
  </si>
  <si>
    <t>P717296</t>
  </si>
  <si>
    <t>P717370</t>
  </si>
  <si>
    <t>P717371</t>
  </si>
  <si>
    <t>P717380</t>
  </si>
  <si>
    <t>P717390</t>
  </si>
  <si>
    <t>P717431</t>
  </si>
  <si>
    <t>P717444</t>
  </si>
  <si>
    <t>P717480</t>
  </si>
  <si>
    <t>P717481</t>
  </si>
  <si>
    <t>P717486</t>
  </si>
  <si>
    <t>P717495</t>
  </si>
  <si>
    <t>P717496</t>
  </si>
  <si>
    <t>P717596</t>
  </si>
  <si>
    <t>P717615</t>
  </si>
  <si>
    <t>P717622</t>
  </si>
  <si>
    <t>P717730</t>
  </si>
  <si>
    <t>P717749</t>
  </si>
  <si>
    <t>P717780</t>
  </si>
  <si>
    <t>P717781</t>
  </si>
  <si>
    <t>P717795</t>
  </si>
  <si>
    <t>P717804</t>
  </si>
  <si>
    <t>P717842</t>
  </si>
  <si>
    <t>P717843</t>
  </si>
  <si>
    <t>P717876</t>
  </si>
  <si>
    <t>P717884</t>
  </si>
  <si>
    <t>P717885</t>
  </si>
  <si>
    <t>P717897</t>
  </si>
  <si>
    <t>P717902</t>
  </si>
  <si>
    <t>P717907</t>
  </si>
  <si>
    <t>P717912</t>
  </si>
  <si>
    <t>P717923</t>
  </si>
  <si>
    <t>P717942</t>
  </si>
  <si>
    <t>P717949</t>
  </si>
  <si>
    <t>P717993</t>
  </si>
  <si>
    <t>P717998</t>
  </si>
  <si>
    <t>P718002</t>
  </si>
  <si>
    <t>P718003</t>
  </si>
  <si>
    <t>P718029</t>
  </si>
  <si>
    <t>P718033</t>
  </si>
  <si>
    <t>P718034</t>
  </si>
  <si>
    <t>P718039</t>
  </si>
  <si>
    <t>P718053</t>
  </si>
  <si>
    <t>P718064</t>
  </si>
  <si>
    <t>P718078</t>
  </si>
  <si>
    <t>P718088</t>
  </si>
  <si>
    <t>P718094</t>
  </si>
  <si>
    <t>P718107</t>
  </si>
  <si>
    <t>P718161</t>
  </si>
  <si>
    <t>P718191</t>
  </si>
  <si>
    <t>P718215</t>
  </si>
  <si>
    <t>P718230</t>
  </si>
  <si>
    <t>P718235</t>
  </si>
  <si>
    <t>P718290</t>
  </si>
  <si>
    <t>P718293</t>
  </si>
  <si>
    <t>P718295</t>
  </si>
  <si>
    <t>P718297</t>
  </si>
  <si>
    <t>P718412</t>
  </si>
  <si>
    <t>P718421</t>
  </si>
  <si>
    <t>P718444</t>
  </si>
  <si>
    <t>P718445</t>
  </si>
  <si>
    <t>P718446</t>
  </si>
  <si>
    <t>P718451</t>
  </si>
  <si>
    <t>P718490</t>
  </si>
  <si>
    <t>P718530</t>
  </si>
  <si>
    <t>P718555</t>
  </si>
  <si>
    <t>P718561</t>
  </si>
  <si>
    <t>P718573</t>
  </si>
  <si>
    <t>P718574</t>
  </si>
  <si>
    <t>P718583</t>
  </si>
  <si>
    <t>P718586</t>
  </si>
  <si>
    <t>P718588</t>
  </si>
  <si>
    <t>P718631</t>
  </si>
  <si>
    <t>P718641</t>
  </si>
  <si>
    <t>P718709</t>
  </si>
  <si>
    <t>P718734</t>
  </si>
  <si>
    <t>P718781</t>
  </si>
  <si>
    <t>P718796</t>
  </si>
  <si>
    <t>P718804</t>
  </si>
  <si>
    <t>P718806</t>
  </si>
  <si>
    <t>P718807</t>
  </si>
  <si>
    <t>P718824</t>
  </si>
  <si>
    <t>P718871</t>
  </si>
  <si>
    <t>P718877</t>
  </si>
  <si>
    <t>P718951</t>
  </si>
  <si>
    <t>P718963J</t>
  </si>
  <si>
    <t>P718979</t>
  </si>
  <si>
    <t>P718980</t>
  </si>
  <si>
    <t>P718982</t>
  </si>
  <si>
    <t>P718983</t>
  </si>
  <si>
    <t>P718985</t>
  </si>
  <si>
    <t>P718987</t>
  </si>
  <si>
    <t>P718995</t>
  </si>
  <si>
    <t>P719016</t>
  </si>
  <si>
    <t>P719034</t>
  </si>
  <si>
    <t>P719053</t>
  </si>
  <si>
    <t>P719054</t>
  </si>
  <si>
    <t>P719057</t>
  </si>
  <si>
    <t>P719072J</t>
  </si>
  <si>
    <t>P719083</t>
  </si>
  <si>
    <t>P719102</t>
  </si>
  <si>
    <t>P719290</t>
  </si>
  <si>
    <t>P719292</t>
  </si>
  <si>
    <t>P719294J</t>
  </si>
  <si>
    <t>P719296J</t>
  </si>
  <si>
    <t>P719301</t>
  </si>
  <si>
    <t>P719302</t>
  </si>
  <si>
    <t>P719304</t>
  </si>
  <si>
    <t>P719306</t>
  </si>
  <si>
    <t>P719311</t>
  </si>
  <si>
    <t>P719324</t>
  </si>
  <si>
    <t>P719327</t>
  </si>
  <si>
    <t>P719336</t>
  </si>
  <si>
    <t>P719355</t>
  </si>
  <si>
    <t>P719360</t>
  </si>
  <si>
    <t>P719361</t>
  </si>
  <si>
    <t>P719365</t>
  </si>
  <si>
    <t>P719397</t>
  </si>
  <si>
    <t>P719400</t>
  </si>
  <si>
    <t>P719401</t>
  </si>
  <si>
    <t>P719478</t>
  </si>
  <si>
    <t>P719479</t>
  </si>
  <si>
    <t>P719480</t>
  </si>
  <si>
    <t>P719494</t>
  </si>
  <si>
    <t>P719497</t>
  </si>
  <si>
    <t>P719498</t>
  </si>
  <si>
    <t>P719599</t>
  </si>
  <si>
    <t>P719602J</t>
  </si>
  <si>
    <t>P719610</t>
  </si>
  <si>
    <t>P719616</t>
  </si>
  <si>
    <t>P719748</t>
  </si>
  <si>
    <t>P719749</t>
  </si>
  <si>
    <t>P719770</t>
  </si>
  <si>
    <t>P719778</t>
  </si>
  <si>
    <t>P719779</t>
  </si>
  <si>
    <t>P719785</t>
  </si>
  <si>
    <t>P719787</t>
  </si>
  <si>
    <t>P719800</t>
  </si>
  <si>
    <t>P719810</t>
  </si>
  <si>
    <t>P719814</t>
  </si>
  <si>
    <t>P719818</t>
  </si>
  <si>
    <t>P719821</t>
  </si>
  <si>
    <t>P719840</t>
  </si>
  <si>
    <t>P719899</t>
  </si>
  <si>
    <t>P719900</t>
  </si>
  <si>
    <t>P719901</t>
  </si>
  <si>
    <t>P719902</t>
  </si>
  <si>
    <t>P719958</t>
  </si>
  <si>
    <t>P719959</t>
  </si>
  <si>
    <t>P72676</t>
  </si>
  <si>
    <t>P72682</t>
  </si>
  <si>
    <t>P72900</t>
  </si>
  <si>
    <t>P729623</t>
  </si>
  <si>
    <t>P73709</t>
  </si>
  <si>
    <t>P73710</t>
  </si>
  <si>
    <t>P73711</t>
  </si>
  <si>
    <t>P73879</t>
  </si>
  <si>
    <t>P73887</t>
  </si>
  <si>
    <t>P73888</t>
  </si>
  <si>
    <t>P73891</t>
  </si>
  <si>
    <t>P74025</t>
  </si>
  <si>
    <t>P74169</t>
  </si>
  <si>
    <t>P74310</t>
  </si>
  <si>
    <t>P74312</t>
  </si>
  <si>
    <t>P74314</t>
  </si>
  <si>
    <t>P74315</t>
  </si>
  <si>
    <t>P74398</t>
  </si>
  <si>
    <t>P74498</t>
  </si>
  <si>
    <t>P74569</t>
  </si>
  <si>
    <t>P74601</t>
  </si>
  <si>
    <t>P74605</t>
  </si>
  <si>
    <t>P74659</t>
  </si>
  <si>
    <t>P74797</t>
  </si>
  <si>
    <t>P74920</t>
  </si>
  <si>
    <t>P75048</t>
  </si>
  <si>
    <t>P75088</t>
  </si>
  <si>
    <t>P75096</t>
  </si>
  <si>
    <t>P75700</t>
  </si>
  <si>
    <t>P75709</t>
  </si>
  <si>
    <t>P75963</t>
  </si>
  <si>
    <t>P75966</t>
  </si>
  <si>
    <t>P75975</t>
  </si>
  <si>
    <t>P75976</t>
  </si>
  <si>
    <t>P75979</t>
  </si>
  <si>
    <t>P76487</t>
  </si>
  <si>
    <t>P76499</t>
  </si>
  <si>
    <t>P77004</t>
  </si>
  <si>
    <t>P770103</t>
  </si>
  <si>
    <t>P770180</t>
  </si>
  <si>
    <t>P770248</t>
  </si>
  <si>
    <t>P770269</t>
  </si>
  <si>
    <t>P770282</t>
  </si>
  <si>
    <t>P770345</t>
  </si>
  <si>
    <t>P770402</t>
  </si>
  <si>
    <t>P770413</t>
  </si>
  <si>
    <t>P770461</t>
  </si>
  <si>
    <t>P770474</t>
  </si>
  <si>
    <t>P770475</t>
  </si>
  <si>
    <t>P770545</t>
  </si>
  <si>
    <t>P770730</t>
  </si>
  <si>
    <t>P770737</t>
  </si>
  <si>
    <t>P770791</t>
  </si>
  <si>
    <t>P770930</t>
  </si>
  <si>
    <t>P771177</t>
  </si>
  <si>
    <t>P771179</t>
  </si>
  <si>
    <t>P771233</t>
  </si>
  <si>
    <t>P771359</t>
  </si>
  <si>
    <t>P771533</t>
  </si>
  <si>
    <t>P771654</t>
  </si>
  <si>
    <t>P771739</t>
  </si>
  <si>
    <t>P771814</t>
  </si>
  <si>
    <t>P771826</t>
  </si>
  <si>
    <t>P771841</t>
  </si>
  <si>
    <t>P771868</t>
  </si>
  <si>
    <t>P771923</t>
  </si>
  <si>
    <t>P771941</t>
  </si>
  <si>
    <t>P771942</t>
  </si>
  <si>
    <t>P771962</t>
  </si>
  <si>
    <t>P772081</t>
  </si>
  <si>
    <t>P772394</t>
  </si>
  <si>
    <t>P772523</t>
  </si>
  <si>
    <t>P772524</t>
  </si>
  <si>
    <t>P772732</t>
  </si>
  <si>
    <t>P772738</t>
  </si>
  <si>
    <t>P772766</t>
  </si>
  <si>
    <t>P772884</t>
  </si>
  <si>
    <t>P773211</t>
  </si>
  <si>
    <t>P773213</t>
  </si>
  <si>
    <t>P773225</t>
  </si>
  <si>
    <t>P773283</t>
  </si>
  <si>
    <t>P773295</t>
  </si>
  <si>
    <t>P773566</t>
  </si>
  <si>
    <t>P773644</t>
  </si>
  <si>
    <t>P773645</t>
  </si>
  <si>
    <t>P773713</t>
  </si>
  <si>
    <t>P773969</t>
  </si>
  <si>
    <t>P773970</t>
  </si>
  <si>
    <t>P774287</t>
  </si>
  <si>
    <t>P774391</t>
  </si>
  <si>
    <t>P774392</t>
  </si>
  <si>
    <t>P774394</t>
  </si>
  <si>
    <t>P774412</t>
  </si>
  <si>
    <t>P774415</t>
  </si>
  <si>
    <t>P774416</t>
  </si>
  <si>
    <t>P774421</t>
  </si>
  <si>
    <t>P774423</t>
  </si>
  <si>
    <t>P774424</t>
  </si>
  <si>
    <t>P774457</t>
  </si>
  <si>
    <t>P774597</t>
  </si>
  <si>
    <t>P774684</t>
  </si>
  <si>
    <t>P775020</t>
  </si>
  <si>
    <t>P775028</t>
  </si>
  <si>
    <t>P775097</t>
  </si>
  <si>
    <t>P775334</t>
  </si>
  <si>
    <t>P775345</t>
  </si>
  <si>
    <t>P775414</t>
  </si>
  <si>
    <t>P775612J</t>
  </si>
  <si>
    <t>P775633</t>
  </si>
  <si>
    <t>P775638</t>
  </si>
  <si>
    <t>P775643</t>
  </si>
  <si>
    <t>P775652</t>
  </si>
  <si>
    <t>P775690</t>
  </si>
  <si>
    <t>P775692</t>
  </si>
  <si>
    <t>P776020</t>
  </si>
  <si>
    <t>P776191J</t>
  </si>
  <si>
    <t>P776343</t>
  </si>
  <si>
    <t>P776365</t>
  </si>
  <si>
    <t>P776416</t>
  </si>
  <si>
    <t>P776487</t>
  </si>
  <si>
    <t>P776554</t>
  </si>
  <si>
    <t>P776628</t>
  </si>
  <si>
    <t>P777027</t>
  </si>
  <si>
    <t>P777083</t>
  </si>
  <si>
    <t>P777253</t>
  </si>
  <si>
    <t>P777265</t>
  </si>
  <si>
    <t>P777462</t>
  </si>
  <si>
    <t>P777477</t>
  </si>
  <si>
    <t>P777551</t>
  </si>
  <si>
    <t>P778114</t>
  </si>
  <si>
    <t>P778309</t>
  </si>
  <si>
    <t>P778741</t>
  </si>
  <si>
    <t>P778930</t>
  </si>
  <si>
    <t>P78443</t>
  </si>
  <si>
    <t>P78591</t>
  </si>
  <si>
    <t>P78593</t>
  </si>
  <si>
    <t>P78700</t>
  </si>
  <si>
    <t>P78858</t>
  </si>
  <si>
    <t>P78874</t>
  </si>
  <si>
    <t>P78976</t>
  </si>
  <si>
    <t>P810010</t>
  </si>
  <si>
    <t>P810018</t>
  </si>
  <si>
    <t>P810036</t>
  </si>
  <si>
    <t>P810068</t>
  </si>
  <si>
    <t>P810077</t>
  </si>
  <si>
    <t>P810081</t>
  </si>
  <si>
    <t>P810105</t>
  </si>
  <si>
    <t>P81011</t>
  </si>
  <si>
    <t>P810138</t>
  </si>
  <si>
    <t>P810141</t>
  </si>
  <si>
    <t>P810142</t>
  </si>
  <si>
    <t>P810158</t>
  </si>
  <si>
    <t>P810159</t>
  </si>
  <si>
    <t>P810173</t>
  </si>
  <si>
    <t>P810243</t>
  </si>
  <si>
    <t>P810255</t>
  </si>
  <si>
    <t>P810257</t>
  </si>
  <si>
    <t>P810258</t>
  </si>
  <si>
    <t>P810259</t>
  </si>
  <si>
    <t>P810260</t>
  </si>
  <si>
    <t>P810318</t>
  </si>
  <si>
    <t>P810319</t>
  </si>
  <si>
    <t>P810320</t>
  </si>
  <si>
    <t>P810392</t>
  </si>
  <si>
    <t>P810437</t>
  </si>
  <si>
    <t>P810447</t>
  </si>
  <si>
    <t>P810448</t>
  </si>
  <si>
    <t>P810450</t>
  </si>
  <si>
    <t>P810485</t>
  </si>
  <si>
    <t>P810504</t>
  </si>
  <si>
    <t>P810507</t>
  </si>
  <si>
    <t>P810516</t>
  </si>
  <si>
    <t>P810562</t>
  </si>
  <si>
    <t>P810563</t>
  </si>
  <si>
    <t>P810583</t>
  </si>
  <si>
    <t>P810622</t>
  </si>
  <si>
    <t>P810631</t>
  </si>
  <si>
    <t>P810646</t>
  </si>
  <si>
    <t>P810654</t>
  </si>
  <si>
    <t>P810686</t>
  </si>
  <si>
    <t>P810696</t>
  </si>
  <si>
    <t>P810710</t>
  </si>
  <si>
    <t>P810816</t>
  </si>
  <si>
    <t>P810817</t>
  </si>
  <si>
    <t>P810845</t>
  </si>
  <si>
    <t>P810846</t>
  </si>
  <si>
    <t>P810847</t>
  </si>
  <si>
    <t>P810863</t>
  </si>
  <si>
    <t>P810876</t>
  </si>
  <si>
    <t>P810880J</t>
  </si>
  <si>
    <t>P810887</t>
  </si>
  <si>
    <t>P810937J</t>
  </si>
  <si>
    <t>P810965</t>
  </si>
  <si>
    <t>P810966</t>
  </si>
  <si>
    <t>P810975</t>
  </si>
  <si>
    <t>P811016</t>
  </si>
  <si>
    <t>P811017</t>
  </si>
  <si>
    <t>P811018</t>
  </si>
  <si>
    <t>P811019</t>
  </si>
  <si>
    <t>P811053</t>
  </si>
  <si>
    <t>P811064</t>
  </si>
  <si>
    <t>P811087</t>
  </si>
  <si>
    <t>P811144</t>
  </si>
  <si>
    <t>P811153</t>
  </si>
  <si>
    <t>P811154</t>
  </si>
  <si>
    <t>P811155</t>
  </si>
  <si>
    <t>P811167</t>
  </si>
  <si>
    <t>P811169</t>
  </si>
  <si>
    <t>P811170J</t>
  </si>
  <si>
    <t>P811200</t>
  </si>
  <si>
    <t>P811209</t>
  </si>
  <si>
    <t>P811229</t>
  </si>
  <si>
    <t>P811412</t>
  </si>
  <si>
    <t>P811413</t>
  </si>
  <si>
    <t>P811447</t>
  </si>
  <si>
    <t>P811471</t>
  </si>
  <si>
    <t>P811506</t>
  </si>
  <si>
    <t>P811507</t>
  </si>
  <si>
    <t>P811508</t>
  </si>
  <si>
    <t>P811509</t>
  </si>
  <si>
    <t>P811620</t>
  </si>
  <si>
    <t>P811625</t>
  </si>
  <si>
    <t>P811643</t>
  </si>
  <si>
    <t>P811644</t>
  </si>
  <si>
    <t>P811647</t>
  </si>
  <si>
    <t>P811648</t>
  </si>
  <si>
    <t>P811673</t>
  </si>
  <si>
    <t>P811705</t>
  </si>
  <si>
    <t>P811707</t>
  </si>
  <si>
    <t>P811740</t>
  </si>
  <si>
    <t>P811857</t>
  </si>
  <si>
    <t>P811858</t>
  </si>
  <si>
    <t>P811860</t>
  </si>
  <si>
    <t>P811870</t>
  </si>
  <si>
    <t>P811871</t>
  </si>
  <si>
    <t>P811874</t>
  </si>
  <si>
    <t>P811876</t>
  </si>
  <si>
    <t>P811917</t>
  </si>
  <si>
    <t>P811919</t>
  </si>
  <si>
    <t>P811928</t>
  </si>
  <si>
    <t>P811934</t>
  </si>
  <si>
    <t>P811936</t>
  </si>
  <si>
    <t>P811950</t>
  </si>
  <si>
    <t>P811951</t>
  </si>
  <si>
    <t>P811963</t>
  </si>
  <si>
    <t>P811965</t>
  </si>
  <si>
    <t>P811981</t>
  </si>
  <si>
    <t>P811995</t>
  </si>
  <si>
    <t>P812004</t>
  </si>
  <si>
    <t>P812009</t>
  </si>
  <si>
    <t>P812010</t>
  </si>
  <si>
    <t>P812016</t>
  </si>
  <si>
    <t>P812017</t>
  </si>
  <si>
    <t>P812062</t>
  </si>
  <si>
    <t>P812189</t>
  </si>
  <si>
    <t>P812199</t>
  </si>
  <si>
    <t>P812202</t>
  </si>
  <si>
    <t>P812205</t>
  </si>
  <si>
    <t>P812206</t>
  </si>
  <si>
    <t>P812210</t>
  </si>
  <si>
    <t>P812214</t>
  </si>
  <si>
    <t>P812216</t>
  </si>
  <si>
    <t>P812250</t>
  </si>
  <si>
    <t>P812261</t>
  </si>
  <si>
    <t>P812262</t>
  </si>
  <si>
    <t>P812269</t>
  </si>
  <si>
    <t>P812276</t>
  </si>
  <si>
    <t>P812308</t>
  </si>
  <si>
    <t>P812323</t>
  </si>
  <si>
    <t>P812348</t>
  </si>
  <si>
    <t>P812368</t>
  </si>
  <si>
    <t>P812371</t>
  </si>
  <si>
    <t>P812372</t>
  </si>
  <si>
    <t>P812374</t>
  </si>
  <si>
    <t>P812479</t>
  </si>
  <si>
    <t>P812481</t>
  </si>
  <si>
    <t>P812527</t>
  </si>
  <si>
    <t>P812541</t>
  </si>
  <si>
    <t>P812568</t>
  </si>
  <si>
    <t>P812589</t>
  </si>
  <si>
    <t>P812590</t>
  </si>
  <si>
    <t>P812605</t>
  </si>
  <si>
    <t>P812612</t>
  </si>
  <si>
    <t>P812615</t>
  </si>
  <si>
    <t>P812626</t>
  </si>
  <si>
    <t>P812690</t>
  </si>
  <si>
    <t>P812746</t>
  </si>
  <si>
    <t>P812762</t>
  </si>
  <si>
    <t>P812767</t>
  </si>
  <si>
    <t>P812773</t>
  </si>
  <si>
    <t>P812774</t>
  </si>
  <si>
    <t>P812776</t>
  </si>
  <si>
    <t>P812815</t>
  </si>
  <si>
    <t>P812915</t>
  </si>
  <si>
    <t>P812918</t>
  </si>
  <si>
    <t>P812920</t>
  </si>
  <si>
    <t>P812934</t>
  </si>
  <si>
    <t>P812935</t>
  </si>
  <si>
    <t>P812955</t>
  </si>
  <si>
    <t>P812957</t>
  </si>
  <si>
    <t>P812960</t>
  </si>
  <si>
    <t>P813002</t>
  </si>
  <si>
    <t>P813013</t>
  </si>
  <si>
    <t>P813221</t>
  </si>
  <si>
    <t>P813228</t>
  </si>
  <si>
    <t>P813231</t>
  </si>
  <si>
    <t>P813234</t>
  </si>
  <si>
    <t>P813240</t>
  </si>
  <si>
    <t>P813242</t>
  </si>
  <si>
    <t>P813259</t>
  </si>
  <si>
    <t>P813295</t>
  </si>
  <si>
    <t>P813298</t>
  </si>
  <si>
    <t>P813312</t>
  </si>
  <si>
    <t>P813339</t>
  </si>
  <si>
    <t>P813356</t>
  </si>
  <si>
    <t>P813426</t>
  </si>
  <si>
    <t>P813428</t>
  </si>
  <si>
    <t>P813434</t>
  </si>
  <si>
    <t>P813509</t>
  </si>
  <si>
    <t>P813513</t>
  </si>
  <si>
    <t>P813524</t>
  </si>
  <si>
    <t>P813525</t>
  </si>
  <si>
    <t>P813541</t>
  </si>
  <si>
    <t>P813577</t>
  </si>
  <si>
    <t>P813616</t>
  </si>
  <si>
    <t>P813631</t>
  </si>
  <si>
    <t>P813632</t>
  </si>
  <si>
    <t>P813633</t>
  </si>
  <si>
    <t>P813634</t>
  </si>
  <si>
    <t>P813635</t>
  </si>
  <si>
    <t>P813663</t>
  </si>
  <si>
    <t>P813697</t>
  </si>
  <si>
    <t>P813698</t>
  </si>
  <si>
    <t>P813699</t>
  </si>
  <si>
    <t>P813707</t>
  </si>
  <si>
    <t>P813722</t>
  </si>
  <si>
    <t>P813766</t>
  </si>
  <si>
    <t>P813781</t>
  </si>
  <si>
    <t>P813791</t>
  </si>
  <si>
    <t>P813797</t>
  </si>
  <si>
    <t>P813904</t>
  </si>
  <si>
    <t>P813971</t>
  </si>
  <si>
    <t>P813984</t>
  </si>
  <si>
    <t>P814032</t>
  </si>
  <si>
    <t>P814036</t>
  </si>
  <si>
    <t>P814037</t>
  </si>
  <si>
    <t>P814057</t>
  </si>
  <si>
    <t>P814114</t>
  </si>
  <si>
    <t>P814118</t>
  </si>
  <si>
    <t>P814126</t>
  </si>
  <si>
    <t>P814137</t>
  </si>
  <si>
    <t>P814158</t>
  </si>
  <si>
    <t>P814164</t>
  </si>
  <si>
    <t>P814165</t>
  </si>
  <si>
    <t>P814204</t>
  </si>
  <si>
    <t>P814255</t>
  </si>
  <si>
    <t>P814287</t>
  </si>
  <si>
    <t>P814295</t>
  </si>
  <si>
    <t>P814305</t>
  </si>
  <si>
    <t>P814364</t>
  </si>
  <si>
    <t>P814404</t>
  </si>
  <si>
    <t>P814410</t>
  </si>
  <si>
    <t>P814474</t>
  </si>
  <si>
    <t>P814488</t>
  </si>
  <si>
    <t>P814491</t>
  </si>
  <si>
    <t>P814493</t>
  </si>
  <si>
    <t>P814545</t>
  </si>
  <si>
    <t>P814594</t>
  </si>
  <si>
    <t>P814609J</t>
  </si>
  <si>
    <t>P814611J</t>
  </si>
  <si>
    <t>P814615J</t>
  </si>
  <si>
    <t>P814623</t>
  </si>
  <si>
    <t>P814624</t>
  </si>
  <si>
    <t>P814636</t>
  </si>
  <si>
    <t>P814699</t>
  </si>
  <si>
    <t>P814701</t>
  </si>
  <si>
    <t>P814702</t>
  </si>
  <si>
    <t>P814736</t>
  </si>
  <si>
    <t>P814737</t>
  </si>
  <si>
    <t>P814756</t>
  </si>
  <si>
    <t>P814762</t>
  </si>
  <si>
    <t>P814809</t>
  </si>
  <si>
    <t>P814821</t>
  </si>
  <si>
    <t>P814837</t>
  </si>
  <si>
    <t>P814882</t>
  </si>
  <si>
    <t>P814897</t>
  </si>
  <si>
    <t>P814919</t>
  </si>
  <si>
    <t>P814920</t>
  </si>
  <si>
    <t>P814924</t>
  </si>
  <si>
    <t>P814968</t>
  </si>
  <si>
    <t>P814970</t>
  </si>
  <si>
    <t>P814989</t>
  </si>
  <si>
    <t>P815046</t>
  </si>
  <si>
    <t>P815053</t>
  </si>
  <si>
    <t>P815103</t>
  </si>
  <si>
    <t>P815105</t>
  </si>
  <si>
    <t>P815108</t>
  </si>
  <si>
    <t>P815142</t>
  </si>
  <si>
    <t>P815144</t>
  </si>
  <si>
    <t>P815145</t>
  </si>
  <si>
    <t>P815203J</t>
  </si>
  <si>
    <t>P815206J</t>
  </si>
  <si>
    <t>P815293J</t>
  </si>
  <si>
    <t>P815295J</t>
  </si>
  <si>
    <t>P815304</t>
  </si>
  <si>
    <t>P815330</t>
  </si>
  <si>
    <t>P815354</t>
  </si>
  <si>
    <t>P815356</t>
  </si>
  <si>
    <t>P815378</t>
  </si>
  <si>
    <t>P815419</t>
  </si>
  <si>
    <t>P815421</t>
  </si>
  <si>
    <t>P815433</t>
  </si>
  <si>
    <t>P815441</t>
  </si>
  <si>
    <t>P815463</t>
  </si>
  <si>
    <t>P815487</t>
  </si>
  <si>
    <t>P815512</t>
  </si>
  <si>
    <t>P815557</t>
  </si>
  <si>
    <t>P815559</t>
  </si>
  <si>
    <t>P815566</t>
  </si>
  <si>
    <t>P815568</t>
  </si>
  <si>
    <t>P815571</t>
  </si>
  <si>
    <t>P815572</t>
  </si>
  <si>
    <t>P815604</t>
  </si>
  <si>
    <t>P815620</t>
  </si>
  <si>
    <t>P815621</t>
  </si>
  <si>
    <t>P815623</t>
  </si>
  <si>
    <t>P815688</t>
  </si>
  <si>
    <t>P815736</t>
  </si>
  <si>
    <t>P815739</t>
  </si>
  <si>
    <t>P815746</t>
  </si>
  <si>
    <t>P815747</t>
  </si>
  <si>
    <t>P815748</t>
  </si>
  <si>
    <t>P815766</t>
  </si>
  <si>
    <t>P815767</t>
  </si>
  <si>
    <t>P815839</t>
  </si>
  <si>
    <t>P815896</t>
  </si>
  <si>
    <t>P815912</t>
  </si>
  <si>
    <t>P815923J</t>
  </si>
  <si>
    <t>P815987</t>
  </si>
  <si>
    <t>P816093</t>
  </si>
  <si>
    <t>P816173</t>
  </si>
  <si>
    <t>P816178</t>
  </si>
  <si>
    <t>P816181</t>
  </si>
  <si>
    <t>P816184</t>
  </si>
  <si>
    <t>P816185</t>
  </si>
  <si>
    <t>P816219</t>
  </si>
  <si>
    <t>P816229</t>
  </si>
  <si>
    <t>P816231</t>
  </si>
  <si>
    <t>P816245</t>
  </si>
  <si>
    <t>P816317</t>
  </si>
  <si>
    <t>P816328</t>
  </si>
  <si>
    <t>P816335</t>
  </si>
  <si>
    <t>P816348J</t>
  </si>
  <si>
    <t>P816365</t>
  </si>
  <si>
    <t>P816366</t>
  </si>
  <si>
    <t>P816367</t>
  </si>
  <si>
    <t>P816370</t>
  </si>
  <si>
    <t>P816373</t>
  </si>
  <si>
    <t>P816414</t>
  </si>
  <si>
    <t>P816465</t>
  </si>
  <si>
    <t>P816469</t>
  </si>
  <si>
    <t>P816471</t>
  </si>
  <si>
    <t>P816495</t>
  </si>
  <si>
    <t>P816510</t>
  </si>
  <si>
    <t>P816516</t>
  </si>
  <si>
    <t>P816532</t>
  </si>
  <si>
    <t>P816544</t>
  </si>
  <si>
    <t>P816566</t>
  </si>
  <si>
    <t>P816579</t>
  </si>
  <si>
    <t>P816586</t>
  </si>
  <si>
    <t>P816587</t>
  </si>
  <si>
    <t>P816592</t>
  </si>
  <si>
    <t>P816593</t>
  </si>
  <si>
    <t>P816594</t>
  </si>
  <si>
    <t>P816599</t>
  </si>
  <si>
    <t>P816615</t>
  </si>
  <si>
    <t>P816625J</t>
  </si>
  <si>
    <t>P816640J</t>
  </si>
  <si>
    <t>P816642</t>
  </si>
  <si>
    <t>P816654</t>
  </si>
  <si>
    <t>P816655</t>
  </si>
  <si>
    <t>P816707</t>
  </si>
  <si>
    <t>P816708</t>
  </si>
  <si>
    <t>P816720</t>
  </si>
  <si>
    <t>P816724</t>
  </si>
  <si>
    <t>P816745J</t>
  </si>
  <si>
    <t>P816828</t>
  </si>
  <si>
    <t>P816832</t>
  </si>
  <si>
    <t>P816848</t>
  </si>
  <si>
    <t>P816851</t>
  </si>
  <si>
    <t>P816859</t>
  </si>
  <si>
    <t>P816860</t>
  </si>
  <si>
    <t>P816873</t>
  </si>
  <si>
    <t>P816904J</t>
  </si>
  <si>
    <t>P816916</t>
  </si>
  <si>
    <t>P816973</t>
  </si>
  <si>
    <t>P816974</t>
  </si>
  <si>
    <t>P817036</t>
  </si>
  <si>
    <t>P817074</t>
  </si>
  <si>
    <t>P817075</t>
  </si>
  <si>
    <t>P817131</t>
  </si>
  <si>
    <t>P817135</t>
  </si>
  <si>
    <t>P817136</t>
  </si>
  <si>
    <t>P817193</t>
  </si>
  <si>
    <t>P817210</t>
  </si>
  <si>
    <t>P817218</t>
  </si>
  <si>
    <t>P817228</t>
  </si>
  <si>
    <t>P817250</t>
  </si>
  <si>
    <t>P817254</t>
  </si>
  <si>
    <t>P817269</t>
  </si>
  <si>
    <t>P817271</t>
  </si>
  <si>
    <t>P817274</t>
  </si>
  <si>
    <t>P817275</t>
  </si>
  <si>
    <t>P817278</t>
  </si>
  <si>
    <t>P817282</t>
  </si>
  <si>
    <t>P817287</t>
  </si>
  <si>
    <t>P817311</t>
  </si>
  <si>
    <t>P817318</t>
  </si>
  <si>
    <t>P817330</t>
  </si>
  <si>
    <t>P817331</t>
  </si>
  <si>
    <t>P817333</t>
  </si>
  <si>
    <t>P817403</t>
  </si>
  <si>
    <t>P817417</t>
  </si>
  <si>
    <t>P817436</t>
  </si>
  <si>
    <t>P817447</t>
  </si>
  <si>
    <t>P817463</t>
  </si>
  <si>
    <t>P817548</t>
  </si>
  <si>
    <t>P817583</t>
  </si>
  <si>
    <t>P817591</t>
  </si>
  <si>
    <t>P817623</t>
  </si>
  <si>
    <t>P817627</t>
  </si>
  <si>
    <t>P817706</t>
  </si>
  <si>
    <t>P817707</t>
  </si>
  <si>
    <t>P817726</t>
  </si>
  <si>
    <t>P817729J</t>
  </si>
  <si>
    <t>P817734</t>
  </si>
  <si>
    <t>P817737</t>
  </si>
  <si>
    <t>P818045</t>
  </si>
  <si>
    <t>P818057</t>
  </si>
  <si>
    <t>P818092</t>
  </si>
  <si>
    <t>P818104</t>
  </si>
  <si>
    <t>P818105</t>
  </si>
  <si>
    <t>P818188</t>
  </si>
  <si>
    <t>P818197</t>
  </si>
  <si>
    <t>P818198</t>
  </si>
  <si>
    <t>P818199</t>
  </si>
  <si>
    <t>P818244</t>
  </si>
  <si>
    <t>P818258</t>
  </si>
  <si>
    <t>P818336</t>
  </si>
  <si>
    <t>P818373</t>
  </si>
  <si>
    <t>P818423</t>
  </si>
  <si>
    <t>P818429</t>
  </si>
  <si>
    <t>P818440</t>
  </si>
  <si>
    <t>P818449</t>
  </si>
  <si>
    <t>P818460</t>
  </si>
  <si>
    <t>P818474</t>
  </si>
  <si>
    <t>P818659</t>
  </si>
  <si>
    <t>P818688</t>
  </si>
  <si>
    <t>P818710</t>
  </si>
  <si>
    <t>P818747</t>
  </si>
  <si>
    <t>P818749</t>
  </si>
  <si>
    <t>P818754</t>
  </si>
  <si>
    <t>P818777</t>
  </si>
  <si>
    <t>P818800</t>
  </si>
  <si>
    <t>P818837</t>
  </si>
  <si>
    <t>P818842</t>
  </si>
  <si>
    <t>P818921</t>
  </si>
  <si>
    <t>P818977</t>
  </si>
  <si>
    <t>P819071</t>
  </si>
  <si>
    <t>P819102</t>
  </si>
  <si>
    <t>P819104</t>
  </si>
  <si>
    <t>P819106</t>
  </si>
  <si>
    <t>P819159</t>
  </si>
  <si>
    <t>P819160</t>
  </si>
  <si>
    <t>P819182</t>
  </si>
  <si>
    <t>P819187</t>
  </si>
  <si>
    <t>P819188</t>
  </si>
  <si>
    <t>P819198</t>
  </si>
  <si>
    <t>P819435</t>
  </si>
  <si>
    <t>P819615</t>
  </si>
  <si>
    <t>P819646</t>
  </si>
  <si>
    <t>P819678</t>
  </si>
  <si>
    <t>P819685</t>
  </si>
  <si>
    <t>P819693</t>
  </si>
  <si>
    <t>P819845</t>
  </si>
  <si>
    <t>P824749</t>
  </si>
  <si>
    <t>P831226</t>
  </si>
  <si>
    <t>P832337</t>
  </si>
  <si>
    <t>P839764</t>
  </si>
  <si>
    <t>P86042</t>
  </si>
  <si>
    <t>P86045</t>
  </si>
  <si>
    <t>P86051</t>
  </si>
  <si>
    <t>P86054</t>
  </si>
  <si>
    <t>P86056</t>
  </si>
  <si>
    <t>P870036</t>
  </si>
  <si>
    <t>P870040</t>
  </si>
  <si>
    <t>P870041</t>
  </si>
  <si>
    <t>P870043</t>
  </si>
  <si>
    <t>P870044</t>
  </si>
  <si>
    <t>P870046</t>
  </si>
  <si>
    <t>P870047</t>
  </si>
  <si>
    <t>P870055</t>
  </si>
  <si>
    <t>P870056</t>
  </si>
  <si>
    <t>P870059</t>
  </si>
  <si>
    <t>P870060</t>
  </si>
  <si>
    <t>P870063</t>
  </si>
  <si>
    <t>P870065</t>
  </si>
  <si>
    <t>P870079</t>
  </si>
  <si>
    <t>P870333</t>
  </si>
  <si>
    <t>P870335</t>
  </si>
  <si>
    <t>P870336</t>
  </si>
  <si>
    <t>P870355</t>
  </si>
  <si>
    <t>P870356</t>
  </si>
  <si>
    <t>P870382</t>
  </si>
  <si>
    <t>P870400</t>
  </si>
  <si>
    <t>P870520</t>
  </si>
  <si>
    <t>P870522</t>
  </si>
  <si>
    <t>P870586</t>
  </si>
  <si>
    <t>P870705</t>
  </si>
  <si>
    <t>P870786</t>
  </si>
  <si>
    <t>P870935</t>
  </si>
  <si>
    <t>P870946</t>
  </si>
  <si>
    <t>P870989</t>
  </si>
  <si>
    <t>P871157</t>
  </si>
  <si>
    <t>P871189</t>
  </si>
  <si>
    <t>P871287</t>
  </si>
  <si>
    <t>P871288</t>
  </si>
  <si>
    <t>P871560</t>
  </si>
  <si>
    <t>P872004</t>
  </si>
  <si>
    <t>P872089</t>
  </si>
  <si>
    <t>P872093</t>
  </si>
  <si>
    <t>P872142</t>
  </si>
  <si>
    <t>P872282</t>
  </si>
  <si>
    <t>P872302</t>
  </si>
  <si>
    <t>P872340</t>
  </si>
  <si>
    <t>P872491</t>
  </si>
  <si>
    <t>P872498</t>
  </si>
  <si>
    <t>P872510</t>
  </si>
  <si>
    <t>P872511</t>
  </si>
  <si>
    <t>P872530</t>
  </si>
  <si>
    <t>P872532J</t>
  </si>
  <si>
    <t>P872567</t>
  </si>
  <si>
    <t>P872588</t>
  </si>
  <si>
    <t>P872654</t>
  </si>
  <si>
    <t>P872698</t>
  </si>
  <si>
    <t>P872859</t>
  </si>
  <si>
    <t>P872866</t>
  </si>
  <si>
    <t>P872877</t>
  </si>
  <si>
    <t>P872976</t>
  </si>
  <si>
    <t>P872986</t>
  </si>
  <si>
    <t>P873002</t>
  </si>
  <si>
    <t>P873003</t>
  </si>
  <si>
    <t>P873012</t>
  </si>
  <si>
    <t>P873021</t>
  </si>
  <si>
    <t>P873022</t>
  </si>
  <si>
    <t>P873025</t>
  </si>
  <si>
    <t>P873063</t>
  </si>
  <si>
    <t>P873242</t>
  </si>
  <si>
    <t>P873253J</t>
  </si>
  <si>
    <t>P873282</t>
  </si>
  <si>
    <t>P873346</t>
  </si>
  <si>
    <t>P873370</t>
  </si>
  <si>
    <t>P873517J</t>
  </si>
  <si>
    <t>P873522</t>
  </si>
  <si>
    <t>P873524</t>
  </si>
  <si>
    <t>P873526</t>
  </si>
  <si>
    <t>P873539</t>
  </si>
  <si>
    <t>P873540</t>
  </si>
  <si>
    <t>P873547</t>
  </si>
  <si>
    <t>P873551J</t>
  </si>
  <si>
    <t>P873591</t>
  </si>
  <si>
    <t>P873787</t>
  </si>
  <si>
    <t>P873795</t>
  </si>
  <si>
    <t>P873841</t>
  </si>
  <si>
    <t>P873869</t>
  </si>
  <si>
    <t>P873886J</t>
  </si>
  <si>
    <t>P873898</t>
  </si>
  <si>
    <t>P873906</t>
  </si>
  <si>
    <t>P873913</t>
  </si>
  <si>
    <t>P873954J</t>
  </si>
  <si>
    <t>P874020</t>
  </si>
  <si>
    <t>P874034</t>
  </si>
  <si>
    <t>P874046</t>
  </si>
  <si>
    <t>P874099</t>
  </si>
  <si>
    <t>P874118</t>
  </si>
  <si>
    <t>P874247</t>
  </si>
  <si>
    <t>P874438</t>
  </si>
  <si>
    <t>P874533</t>
  </si>
  <si>
    <t>P874535</t>
  </si>
  <si>
    <t>P874536</t>
  </si>
  <si>
    <t>P874538</t>
  </si>
  <si>
    <t>P874564</t>
  </si>
  <si>
    <t>P874576</t>
  </si>
  <si>
    <t>P874596</t>
  </si>
  <si>
    <t>P874597</t>
  </si>
  <si>
    <t>P874601</t>
  </si>
  <si>
    <t>P874626</t>
  </si>
  <si>
    <t>P874648</t>
  </si>
  <si>
    <t>P874669</t>
  </si>
  <si>
    <t>P874695</t>
  </si>
  <si>
    <t>P874696</t>
  </si>
  <si>
    <t>P874712</t>
  </si>
  <si>
    <t>P874713</t>
  </si>
  <si>
    <t>P874793</t>
  </si>
  <si>
    <t>P874794J</t>
  </si>
  <si>
    <t>P874795J</t>
  </si>
  <si>
    <t>P874808</t>
  </si>
  <si>
    <t>P874916</t>
  </si>
  <si>
    <t>P874923</t>
  </si>
  <si>
    <t>P874945</t>
  </si>
  <si>
    <t>P874955</t>
  </si>
  <si>
    <t>P874989</t>
  </si>
  <si>
    <t>P875083</t>
  </si>
  <si>
    <t>P875166</t>
  </si>
  <si>
    <t>P875263</t>
  </si>
  <si>
    <t>P875281</t>
  </si>
  <si>
    <t>P875374</t>
  </si>
  <si>
    <t>P875411</t>
  </si>
  <si>
    <t>P875448J</t>
  </si>
  <si>
    <t>P875463</t>
  </si>
  <si>
    <t>P875485</t>
  </si>
  <si>
    <t>P875488</t>
  </si>
  <si>
    <t>P875504</t>
  </si>
  <si>
    <t>P875507</t>
  </si>
  <si>
    <t>P875520</t>
  </si>
  <si>
    <t>P875622</t>
  </si>
  <si>
    <t>P875645</t>
  </si>
  <si>
    <t>P875661</t>
  </si>
  <si>
    <t>P875747</t>
  </si>
  <si>
    <t>P875779</t>
  </si>
  <si>
    <t>P875817</t>
  </si>
  <si>
    <t>P875923</t>
  </si>
  <si>
    <t>P875924</t>
  </si>
  <si>
    <t>P875960</t>
  </si>
  <si>
    <t>P875962</t>
  </si>
  <si>
    <t>P876183</t>
  </si>
  <si>
    <t>P876190</t>
  </si>
  <si>
    <t>P876243</t>
  </si>
  <si>
    <t>P876244</t>
  </si>
  <si>
    <t>P876291</t>
  </si>
  <si>
    <t>P876307</t>
  </si>
  <si>
    <t>P876315</t>
  </si>
  <si>
    <t>P876355</t>
  </si>
  <si>
    <t>P876357</t>
  </si>
  <si>
    <t>P876358</t>
  </si>
  <si>
    <t>P876424J</t>
  </si>
  <si>
    <t>P876445</t>
  </si>
  <si>
    <t>P876481</t>
  </si>
  <si>
    <t>P876544</t>
  </si>
  <si>
    <t>P876545</t>
  </si>
  <si>
    <t>P876562</t>
  </si>
  <si>
    <t>P876636</t>
  </si>
  <si>
    <t>P876643</t>
  </si>
  <si>
    <t>P876682</t>
  </si>
  <si>
    <t>P876685</t>
  </si>
  <si>
    <t>P876686</t>
  </si>
  <si>
    <t>P876694</t>
  </si>
  <si>
    <t>P876710</t>
  </si>
  <si>
    <t>P876729J</t>
  </si>
  <si>
    <t>P876753</t>
  </si>
  <si>
    <t>P876803</t>
  </si>
  <si>
    <t>P876810J</t>
  </si>
  <si>
    <t>P876848</t>
  </si>
  <si>
    <t>P876849</t>
  </si>
  <si>
    <t>P876854</t>
  </si>
  <si>
    <t>P876864</t>
  </si>
  <si>
    <t>P876865</t>
  </si>
  <si>
    <t>P876866</t>
  </si>
  <si>
    <t>P876867</t>
  </si>
  <si>
    <t>P876928</t>
  </si>
  <si>
    <t>P877009</t>
  </si>
  <si>
    <t>P877014</t>
  </si>
  <si>
    <t>P877036</t>
  </si>
  <si>
    <t>P877083</t>
  </si>
  <si>
    <t>P877094</t>
  </si>
  <si>
    <t>P877190</t>
  </si>
  <si>
    <t>P877191</t>
  </si>
  <si>
    <t>P877213</t>
  </si>
  <si>
    <t>P877247</t>
  </si>
  <si>
    <t>P877248</t>
  </si>
  <si>
    <t>P877290</t>
  </si>
  <si>
    <t>P877309</t>
  </si>
  <si>
    <t>P877322</t>
  </si>
  <si>
    <t>P877323</t>
  </si>
  <si>
    <t>P877334</t>
  </si>
  <si>
    <t>P877361</t>
  </si>
  <si>
    <t>P877390J</t>
  </si>
  <si>
    <t>P877394</t>
  </si>
  <si>
    <t>P877413</t>
  </si>
  <si>
    <t>P877442</t>
  </si>
  <si>
    <t>P877447</t>
  </si>
  <si>
    <t>P877647</t>
  </si>
  <si>
    <t>P877655</t>
  </si>
  <si>
    <t>P877681</t>
  </si>
  <si>
    <t>P877693</t>
  </si>
  <si>
    <t>P877746</t>
  </si>
  <si>
    <t>P877765</t>
  </si>
  <si>
    <t>P877771</t>
  </si>
  <si>
    <t>P877901</t>
  </si>
  <si>
    <t>P878051</t>
  </si>
  <si>
    <t>P878101</t>
  </si>
  <si>
    <t>P878117</t>
  </si>
  <si>
    <t>P878170</t>
  </si>
  <si>
    <t>P878171</t>
  </si>
  <si>
    <t>P878342J</t>
  </si>
  <si>
    <t>P878389</t>
  </si>
  <si>
    <t>P878391</t>
  </si>
  <si>
    <t>P878393</t>
  </si>
  <si>
    <t>P878396</t>
  </si>
  <si>
    <t>P878397</t>
  </si>
  <si>
    <t>P878444</t>
  </si>
  <si>
    <t>P878456</t>
  </si>
  <si>
    <t>P878814J</t>
  </si>
  <si>
    <t>P878836</t>
  </si>
  <si>
    <t>P878857</t>
  </si>
  <si>
    <t>P878859</t>
  </si>
  <si>
    <t>P878938</t>
  </si>
  <si>
    <t>P878939</t>
  </si>
  <si>
    <t>P879372</t>
  </si>
  <si>
    <t>P89152</t>
  </si>
  <si>
    <t>P90093</t>
  </si>
  <si>
    <t>P90098</t>
  </si>
  <si>
    <t>P90147</t>
  </si>
  <si>
    <t>P90150</t>
  </si>
  <si>
    <t>P910020</t>
  </si>
  <si>
    <t>P91438</t>
  </si>
  <si>
    <t>P91442</t>
  </si>
  <si>
    <t>P91447</t>
  </si>
  <si>
    <t>P91453</t>
  </si>
  <si>
    <t>P91461</t>
  </si>
  <si>
    <t>P918703J</t>
  </si>
  <si>
    <t>P919091</t>
  </si>
  <si>
    <t>P92652</t>
  </si>
  <si>
    <t>P96630</t>
  </si>
  <si>
    <t>P96631</t>
  </si>
  <si>
    <t>P96632</t>
  </si>
  <si>
    <t>P96860</t>
  </si>
  <si>
    <t>P96862</t>
  </si>
  <si>
    <t>P970120</t>
  </si>
  <si>
    <t>P970132</t>
  </si>
  <si>
    <t>P970147</t>
  </si>
  <si>
    <t>P970187J</t>
  </si>
  <si>
    <t>P970367</t>
  </si>
  <si>
    <t>P970370</t>
  </si>
  <si>
    <t>P970374</t>
  </si>
  <si>
    <t>P970419</t>
  </si>
  <si>
    <t>P970730</t>
  </si>
  <si>
    <t>P970731</t>
  </si>
  <si>
    <t>P970786</t>
  </si>
  <si>
    <t>P970809</t>
  </si>
  <si>
    <t>P971009</t>
  </si>
  <si>
    <t>P971017</t>
  </si>
  <si>
    <t>P971093</t>
  </si>
  <si>
    <t>P971176</t>
  </si>
  <si>
    <t>P971211</t>
  </si>
  <si>
    <t>P971269</t>
  </si>
  <si>
    <t>P971373</t>
  </si>
  <si>
    <t>P971398</t>
  </si>
  <si>
    <t>P971514</t>
  </si>
  <si>
    <t>P971559</t>
  </si>
  <si>
    <t>P971569</t>
  </si>
  <si>
    <t>P971570</t>
  </si>
  <si>
    <t>P971571</t>
  </si>
  <si>
    <t>P971622</t>
  </si>
  <si>
    <t>P971660</t>
  </si>
  <si>
    <t>P971663</t>
  </si>
  <si>
    <t>P971966</t>
  </si>
  <si>
    <t>P972009</t>
  </si>
  <si>
    <t>P972070</t>
  </si>
  <si>
    <t>P972082</t>
  </si>
  <si>
    <t>P972084</t>
  </si>
  <si>
    <t>P972135</t>
  </si>
  <si>
    <t>P972136</t>
  </si>
  <si>
    <t>P972137</t>
  </si>
  <si>
    <t>P972140</t>
  </si>
  <si>
    <t>P972142</t>
  </si>
  <si>
    <t>P972146</t>
  </si>
  <si>
    <t>P972147</t>
  </si>
  <si>
    <t>P972150</t>
  </si>
  <si>
    <t>P972154</t>
  </si>
  <si>
    <t>P972213</t>
  </si>
  <si>
    <t>P972261</t>
  </si>
  <si>
    <t>P972311</t>
  </si>
  <si>
    <t>P972342</t>
  </si>
  <si>
    <t>P972386</t>
  </si>
  <si>
    <t>P972435</t>
  </si>
  <si>
    <t>P972447</t>
  </si>
  <si>
    <t>P972494</t>
  </si>
  <si>
    <t>P972520</t>
  </si>
  <si>
    <t>P972567</t>
  </si>
  <si>
    <t>P972601</t>
  </si>
  <si>
    <t>P972666</t>
  </si>
  <si>
    <t>P972699</t>
  </si>
  <si>
    <t>P972740</t>
  </si>
  <si>
    <t>P972747</t>
  </si>
  <si>
    <t>P972749</t>
  </si>
  <si>
    <t>P972753</t>
  </si>
  <si>
    <t>P972906</t>
  </si>
  <si>
    <t>P972912</t>
  </si>
  <si>
    <t>P972913</t>
  </si>
  <si>
    <t>P977008J</t>
  </si>
  <si>
    <t>P977015J</t>
  </si>
  <si>
    <t>P977039</t>
  </si>
  <si>
    <t>P977050</t>
  </si>
  <si>
    <t>P977085J</t>
  </si>
  <si>
    <t>P977119J</t>
  </si>
  <si>
    <t>P977140</t>
  </si>
  <si>
    <t>P977152</t>
  </si>
  <si>
    <t>P977153</t>
  </si>
  <si>
    <t>Z10216</t>
  </si>
  <si>
    <t>Z112710</t>
  </si>
  <si>
    <t>Z118300</t>
  </si>
  <si>
    <t>Z118302</t>
  </si>
  <si>
    <t>Z11978</t>
  </si>
  <si>
    <t>Z15172</t>
  </si>
  <si>
    <t>Z16578</t>
  </si>
  <si>
    <t>Z16579</t>
  </si>
  <si>
    <t>Z171179</t>
  </si>
  <si>
    <t>Z173104</t>
  </si>
  <si>
    <t>Z173159</t>
  </si>
  <si>
    <t>Z181660</t>
  </si>
  <si>
    <t>Z188630</t>
  </si>
  <si>
    <t>Z21274</t>
  </si>
  <si>
    <t>Z219392</t>
  </si>
  <si>
    <t>Z219781</t>
  </si>
  <si>
    <t>Z219792</t>
  </si>
  <si>
    <t>Z271532</t>
  </si>
  <si>
    <t>Z28620</t>
  </si>
  <si>
    <t>Z31759</t>
  </si>
  <si>
    <t>Z31760</t>
  </si>
  <si>
    <t>Z31761</t>
  </si>
  <si>
    <t>Z31762</t>
  </si>
  <si>
    <t>Z317931</t>
  </si>
  <si>
    <t>Z414645</t>
  </si>
  <si>
    <t>Z416194</t>
  </si>
  <si>
    <t>Z610423</t>
  </si>
  <si>
    <t>Z610429</t>
  </si>
  <si>
    <t>Z776262</t>
  </si>
  <si>
    <t>Z873726</t>
  </si>
  <si>
    <t>Z90116</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</si>
  <si>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</si>
  <si>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</si>
  <si>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</si>
  <si>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</si>
  <si>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</si>
  <si>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</si>
  <si>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</si>
  <si>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</si>
  <si>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</si>
  <si>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</si>
  <si>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</si>
  <si>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</si>
  <si>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</si>
  <si>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</si>
  <si>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</si>
  <si>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</si>
  <si>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</si>
  <si>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</si>
  <si>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</si>
  <si>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</si>
  <si>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</si>
  <si>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</si>
  <si>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</si>
  <si>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</si>
  <si>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</si>
  <si>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</si>
  <si>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</si>
  <si>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</si>
  <si>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</si>
  <si>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</si>
  <si>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1030-989R</t>
  </si>
  <si>
    <t>Segment Level</t>
  </si>
  <si>
    <t>Primary Overhead Conductor</t>
  </si>
  <si>
    <t>Top 5% highest risk</t>
  </si>
  <si>
    <t>Tier-3</t>
  </si>
  <si>
    <t>1215-32R</t>
  </si>
  <si>
    <t>157-232R</t>
  </si>
  <si>
    <t>157-81R</t>
  </si>
  <si>
    <t>214-1122R</t>
  </si>
  <si>
    <t>216-1857</t>
  </si>
  <si>
    <t>217-835R</t>
  </si>
  <si>
    <t>217-837R</t>
  </si>
  <si>
    <t>217-983R</t>
  </si>
  <si>
    <t>220-298R</t>
  </si>
  <si>
    <t>222-1364R</t>
  </si>
  <si>
    <t>222-1370R</t>
  </si>
  <si>
    <t>222-1401R</t>
  </si>
  <si>
    <t>222-2013R</t>
  </si>
  <si>
    <t>235-899R</t>
  </si>
  <si>
    <t>Tier-2</t>
  </si>
  <si>
    <t>237-1765R</t>
  </si>
  <si>
    <t>237-17R</t>
  </si>
  <si>
    <t>237-30R</t>
  </si>
  <si>
    <t>358-682F</t>
  </si>
  <si>
    <t>445-1311R</t>
  </si>
  <si>
    <t>448-11R</t>
  </si>
  <si>
    <t>448-47R</t>
  </si>
  <si>
    <t>521-14R</t>
  </si>
  <si>
    <t>524-69R</t>
  </si>
  <si>
    <t>73-643R</t>
  </si>
  <si>
    <t>79-808R</t>
  </si>
  <si>
    <t>909-805R</t>
  </si>
  <si>
    <t>970-1341R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</si>
</sst>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3" formatCode="_(* #,##0.00_);_(* \(#,##0.00\);_(* &quot;-&quot;??_);_(@_)"/>
    <numFmt numFmtId="164" formatCode="#,##0.0_);\(#,##0.0\);0.0_);@_)"/>
    <numFmt numFmtId="165" formatCode="\Q0"/>
    <numFmt numFmtId="166" formatCode="#,##0.0_);[Red]\(#,##0.0\)"/>
    <numFmt numFmtId="167" formatCode="_(* #,##0_);_(* \(#,##0\);_(* &quot;-&quot;??_);_(@_)"/>
    <numFmt numFmtId="168" formatCode="0.000"/>
    <numFmt numFmtId="169" formatCode="0.00000"/>
    <numFmt numFmtId="170" formatCode="0.0"/>
    <numFmt numFmtId="171" formatCode="###,000"/>
    <numFmt numFmtId="172" formatCode="0.0000"/>
  </numFmts>
  <fonts count="33">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name val="Calibri"/>
      <family val="2"/>
    </font>
    <font>
      <strike/>
      <sz val="9"/>
      <name val="Calibri"/>
      <family val="2"/>
      <scheme val="minor"/>
    </font>
    <font>
      <b/>
      <sz val="9"/>
      <color theme="1"/>
      <name val="Calibri"/>
      <family val="2"/>
      <scheme val="minor"/>
    </font>
    <font>
      <b/>
      <sz val="11"/>
      <color rgb="FF000000"/>
      <name val="Calibri"/>
      <family val="2"/>
      <scheme val="minor"/>
    </font>
    <font>
      <sz val="11"/>
      <color rgb="FF000000"/>
      <name val="Calibri"/>
      <family val="2"/>
      <scheme val="minor"/>
    </font>
    <font>
      <u/>
      <sz val="11"/>
      <color theme="1"/>
      <name val="Calibri"/>
      <family val="2"/>
      <scheme val="minor"/>
    </font>
    <font>
      <sz val="11"/>
      <name val="Calibri"/>
      <family val="2"/>
      <scheme val="minor"/>
    </font>
    <font>
      <sz val="11"/>
      <color theme="1"/>
      <name val="Calibri"/>
      <family val="2"/>
      <scheme val="minor"/>
    </font>
    <font>
      <b/>
      <sz val="11"/>
      <color rgb="FF000000"/>
      <name val="Calibri"/>
      <family val="2"/>
    </font>
    <font>
      <sz val="11"/>
      <name val="Calibri"/>
      <family val="2"/>
    </font>
    <font>
      <sz val="11"/>
      <color rgb="FF000000"/>
      <name val="Calibri"/>
      <family val="2"/>
    </font>
    <font>
      <sz val="9"/>
      <color rgb="FF000000"/>
      <name val="Calibri"/>
      <family val="2"/>
      <scheme val="minor"/>
    </font>
    <font>
      <sz val="11"/>
      <color rgb="FFFF0000"/>
      <name val="Calibri"/>
      <family val="2"/>
      <scheme val="minor"/>
    </font>
    <font>
      <sz val="11"/>
      <color rgb="FF444444"/>
      <name val="Calibri"/>
      <family val="2"/>
      <charset val="1"/>
    </font>
    <font>
      <b/>
      <sz val="8"/>
      <color rgb="FF1F497D"/>
      <name val="Verdana"/>
      <family val="2"/>
    </font>
    <font>
      <sz val="8"/>
      <color rgb="FF1F497D"/>
      <name val="Verdana"/>
      <family val="2"/>
    </font>
    <font>
      <u/>
      <sz val="11"/>
      <color theme="10"/>
      <name val="Calibri"/>
      <family val="2"/>
      <scheme val="minor"/>
    </font>
    <font>
      <sz val="11"/>
      <color theme="1"/>
      <name val="Calibri"/>
      <family val="2"/>
      <charset val="1"/>
    </font>
  </fonts>
  <fills count="1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FFF2CC"/>
        <bgColor rgb="FF000000"/>
      </patternFill>
    </fill>
    <fill>
      <patternFill patternType="solid">
        <fgColor rgb="FFFFF2CC"/>
        <bgColor indexed="64"/>
      </patternFill>
    </fill>
    <fill>
      <patternFill patternType="solid">
        <fgColor rgb="FFDBE5F1"/>
        <bgColor rgb="FF000000"/>
      </patternFill>
    </fill>
    <fill>
      <patternFill patternType="solid">
        <fgColor rgb="FFDBE5F1"/>
        <bgColor rgb="FFFFFFFF"/>
      </patternFill>
    </fill>
    <fill>
      <patternFill patternType="solid">
        <fgColor theme="2" tint="-9.9978637043366805E-2"/>
        <bgColor indexed="64"/>
      </patternFill>
    </fill>
  </fills>
  <borders count="49">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right/>
      <top style="thin">
        <color indexed="64"/>
      </top>
      <bottom style="thin">
        <color rgb="FFBFBFBF"/>
      </bottom>
      <diagonal/>
    </border>
    <border>
      <left/>
      <right/>
      <top style="thin">
        <color rgb="FFBFBFBF"/>
      </top>
      <bottom style="thin">
        <color rgb="FFBFBFBF"/>
      </bottom>
      <diagonal/>
    </border>
    <border>
      <left/>
      <right/>
      <top/>
      <bottom style="thin">
        <color rgb="FFBFBFBF"/>
      </bottom>
      <diagonal/>
    </border>
    <border>
      <left style="thin">
        <color theme="4" tint="0.39997558519241921"/>
      </left>
      <right style="thin">
        <color indexed="64"/>
      </right>
      <top style="thin">
        <color indexed="64"/>
      </top>
      <bottom style="thin">
        <color indexed="64"/>
      </bottom>
      <diagonal/>
    </border>
    <border>
      <left/>
      <right style="thin">
        <color indexed="64"/>
      </right>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s>
  <cellStyleXfs count="6">
    <xf numFmtId="0" fontId="0" fillId="0" borderId="0"/>
    <xf numFmtId="164" fontId="3" fillId="0" borderId="0"/>
    <xf numFmtId="43" fontId="1" fillId="0" borderId="0" applyFont="0" applyFill="0" applyBorder="0" applyAlignment="0" applyProtection="0"/>
    <xf numFmtId="0" fontId="29" fillId="12" borderId="48" applyNumberFormat="0" applyAlignment="0" applyProtection="0">
      <alignment horizontal="left" vertical="center" indent="1"/>
    </xf>
    <xf numFmtId="171" fontId="30" fillId="13" borderId="48" applyNumberFormat="0" applyAlignment="0" applyProtection="0">
      <alignment horizontal="left" vertical="center" indent="1"/>
    </xf>
    <xf numFmtId="0" fontId="31" fillId="0" borderId="0" applyNumberFormat="0" applyFill="0" applyBorder="0" applyAlignment="0" applyProtection="0"/>
  </cellStyleXfs>
  <cellXfs count="472">
    <xf numFmtId="0" fontId="0" fillId="0" borderId="0" xfId="0"/>
    <xf numFmtId="0" fontId="0" fillId="2" borderId="0" xfId="0" applyFill="1" applyAlignment="1">
      <alignment wrapText="1"/>
    </xf>
    <xf numFmtId="0" fontId="0" fillId="2" borderId="0" xfId="0" applyFill="1" applyAlignment="1">
      <alignment horizontal="left" vertical="top"/>
    </xf>
    <xf numFmtId="0" fontId="4" fillId="2" borderId="0" xfId="0" applyFont="1" applyFill="1" applyAlignment="1">
      <alignment horizontal="left" vertical="top"/>
    </xf>
    <xf numFmtId="165" fontId="0" fillId="2" borderId="0" xfId="0" applyNumberFormat="1" applyFill="1" applyAlignment="1">
      <alignment horizontal="left" vertical="top"/>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2" fillId="2" borderId="5" xfId="0" applyFont="1" applyFill="1" applyBorder="1" applyAlignment="1">
      <alignment wrapText="1"/>
    </xf>
    <xf numFmtId="0" fontId="2" fillId="2" borderId="7" xfId="0" applyFont="1" applyFill="1" applyBorder="1" applyAlignment="1">
      <alignment wrapText="1"/>
    </xf>
    <xf numFmtId="0" fontId="2"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4" borderId="0" xfId="0" applyFill="1"/>
    <xf numFmtId="0" fontId="0" fillId="5" borderId="0" xfId="0" applyFill="1"/>
    <xf numFmtId="0" fontId="2"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2" fillId="2" borderId="5" xfId="0" applyFont="1" applyFill="1" applyBorder="1"/>
    <xf numFmtId="0" fontId="2" fillId="2" borderId="7" xfId="0" applyFont="1" applyFill="1" applyBorder="1"/>
    <xf numFmtId="0" fontId="2" fillId="2" borderId="9" xfId="0" applyFont="1" applyFill="1" applyBorder="1"/>
    <xf numFmtId="0" fontId="0" fillId="0" borderId="0" xfId="0" applyAlignment="1">
      <alignment horizontal="left" vertical="top"/>
    </xf>
    <xf numFmtId="0" fontId="0" fillId="2" borderId="11" xfId="0" applyFill="1" applyBorder="1"/>
    <xf numFmtId="0" fontId="6" fillId="2" borderId="0" xfId="0" applyFont="1" applyFill="1"/>
    <xf numFmtId="0" fontId="0" fillId="2" borderId="3" xfId="0" quotePrefix="1" applyFill="1" applyBorder="1" applyAlignment="1">
      <alignment horizontal="left" vertical="top" wrapText="1"/>
    </xf>
    <xf numFmtId="0" fontId="7"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14" fontId="0" fillId="0" borderId="10" xfId="0" applyNumberFormat="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ill="1" applyAlignment="1">
      <alignment horizontal="center"/>
    </xf>
    <xf numFmtId="0" fontId="2" fillId="2" borderId="9" xfId="0" applyFont="1" applyFill="1" applyBorder="1" applyAlignment="1">
      <alignment horizontal="left" vertical="top" wrapText="1"/>
    </xf>
    <xf numFmtId="0" fontId="0" fillId="2" borderId="0" xfId="0" applyFill="1" applyAlignment="1">
      <alignment horizontal="right"/>
    </xf>
    <xf numFmtId="0" fontId="0" fillId="2" borderId="0" xfId="0" applyFill="1" applyAlignment="1">
      <alignment horizontal="left" vertical="top" wrapText="1"/>
    </xf>
    <xf numFmtId="164" fontId="3" fillId="0" borderId="0" xfId="1"/>
    <xf numFmtId="0" fontId="0" fillId="0" borderId="14" xfId="0" applyBorder="1" applyAlignment="1">
      <alignment horizontal="center" vertical="center" wrapText="1"/>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2" xfId="0" applyFill="1" applyBorder="1" applyAlignment="1">
      <alignment horizontal="left" vertical="top" wrapText="1"/>
    </xf>
    <xf numFmtId="0" fontId="0" fillId="2" borderId="22" xfId="0" applyFill="1" applyBorder="1" applyAlignment="1">
      <alignment horizontal="left" vertical="top"/>
    </xf>
    <xf numFmtId="0" fontId="0" fillId="2" borderId="23" xfId="0" applyFill="1" applyBorder="1" applyAlignment="1">
      <alignment vertical="top" wrapText="1"/>
    </xf>
    <xf numFmtId="0" fontId="0" fillId="2" borderId="20"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10" fillId="0" borderId="14" xfId="0" applyFont="1" applyBorder="1" applyProtection="1">
      <protection hidden="1"/>
    </xf>
    <xf numFmtId="0" fontId="10" fillId="2" borderId="14" xfId="0"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2" fillId="5" borderId="0" xfId="0" applyFont="1" applyFill="1"/>
    <xf numFmtId="38" fontId="10" fillId="0" borderId="14" xfId="0" applyNumberFormat="1" applyFont="1" applyBorder="1" applyAlignment="1" applyProtection="1">
      <alignment horizontal="center" vertical="center"/>
      <protection hidden="1"/>
    </xf>
    <xf numFmtId="14" fontId="10" fillId="2" borderId="14" xfId="0" applyNumberFormat="1" applyFont="1" applyFill="1" applyBorder="1" applyAlignment="1" applyProtection="1">
      <alignment horizontal="left" vertical="center"/>
      <protection hidden="1"/>
    </xf>
    <xf numFmtId="14" fontId="10" fillId="2" borderId="0" xfId="0" applyNumberFormat="1" applyFont="1" applyFill="1" applyAlignment="1" applyProtection="1">
      <alignment horizontal="left" vertical="center"/>
      <protection hidden="1"/>
    </xf>
    <xf numFmtId="0" fontId="0" fillId="2" borderId="15" xfId="0" applyFill="1" applyBorder="1"/>
    <xf numFmtId="0" fontId="0" fillId="2" borderId="28" xfId="0" applyFill="1" applyBorder="1"/>
    <xf numFmtId="0" fontId="0" fillId="2" borderId="0" xfId="0" applyFill="1" applyAlignment="1">
      <alignment horizontal="left"/>
    </xf>
    <xf numFmtId="0" fontId="0" fillId="2" borderId="29" xfId="0" applyFill="1" applyBorder="1" applyAlignment="1">
      <alignment vertical="top" wrapText="1"/>
    </xf>
    <xf numFmtId="0" fontId="0" fillId="0" borderId="23" xfId="0" applyBorder="1" applyAlignment="1">
      <alignment horizontal="left" vertical="top"/>
    </xf>
    <xf numFmtId="0" fontId="0" fillId="0" borderId="24" xfId="0" applyBorder="1" applyAlignment="1">
      <alignment vertical="top" wrapText="1"/>
    </xf>
    <xf numFmtId="0" fontId="0" fillId="0" borderId="29" xfId="0" applyBorder="1" applyAlignment="1">
      <alignment vertical="top" wrapText="1"/>
    </xf>
    <xf numFmtId="0" fontId="0" fillId="0" borderId="22" xfId="0" applyBorder="1" applyAlignment="1">
      <alignment vertical="top" wrapText="1"/>
    </xf>
    <xf numFmtId="0" fontId="9" fillId="2" borderId="14" xfId="0" applyFont="1" applyFill="1" applyBorder="1" applyAlignment="1" applyProtection="1">
      <alignment vertical="center"/>
      <protection hidden="1"/>
    </xf>
    <xf numFmtId="0" fontId="17" fillId="2" borderId="14" xfId="0" applyFont="1" applyFill="1" applyBorder="1" applyAlignment="1">
      <alignment horizontal="left" vertical="center"/>
    </xf>
    <xf numFmtId="0" fontId="17" fillId="2" borderId="14" xfId="0" applyFont="1" applyFill="1" applyBorder="1"/>
    <xf numFmtId="0" fontId="9" fillId="2" borderId="14" xfId="0" applyFont="1" applyFill="1" applyBorder="1"/>
    <xf numFmtId="14" fontId="10" fillId="2" borderId="14" xfId="0" applyNumberFormat="1" applyFont="1" applyFill="1" applyBorder="1" applyAlignment="1" applyProtection="1">
      <alignment horizontal="center" vertical="center"/>
      <protection hidden="1"/>
    </xf>
    <xf numFmtId="49" fontId="10" fillId="2" borderId="14" xfId="0" applyNumberFormat="1" applyFont="1" applyFill="1" applyBorder="1" applyProtection="1">
      <protection hidden="1"/>
    </xf>
    <xf numFmtId="38" fontId="10" fillId="2" borderId="14" xfId="0" applyNumberFormat="1"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Protection="1">
      <protection hidden="1"/>
    </xf>
    <xf numFmtId="49" fontId="10" fillId="2" borderId="14" xfId="0" applyNumberFormat="1" applyFont="1" applyFill="1" applyBorder="1" applyAlignment="1" applyProtection="1">
      <alignment horizontal="center" vertical="center"/>
      <protection hidden="1"/>
    </xf>
    <xf numFmtId="0" fontId="10" fillId="2" borderId="25" xfId="0" applyFont="1" applyFill="1" applyBorder="1" applyProtection="1">
      <protection hidden="1"/>
    </xf>
    <xf numFmtId="166" fontId="10"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0" fontId="0" fillId="3" borderId="3" xfId="0" applyFill="1" applyBorder="1" applyAlignment="1">
      <alignment horizontal="left" vertical="top"/>
    </xf>
    <xf numFmtId="14" fontId="0" fillId="2" borderId="0" xfId="0" applyNumberFormat="1" applyFill="1"/>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0" fillId="4" borderId="0" xfId="0" applyFill="1" applyAlignment="1">
      <alignment horizontal="left" vertical="top"/>
    </xf>
    <xf numFmtId="0" fontId="0" fillId="3" borderId="14" xfId="0" applyFill="1" applyBorder="1"/>
    <xf numFmtId="0" fontId="2" fillId="0" borderId="0" xfId="0" applyFont="1"/>
    <xf numFmtId="0" fontId="2" fillId="2" borderId="0" xfId="0" applyFont="1" applyFill="1" applyAlignment="1">
      <alignment horizontal="right"/>
    </xf>
    <xf numFmtId="0" fontId="2" fillId="4" borderId="1" xfId="0" applyFont="1" applyFill="1" applyBorder="1" applyAlignment="1">
      <alignment horizontal="left" vertical="top"/>
    </xf>
    <xf numFmtId="0" fontId="0" fillId="5" borderId="0" xfId="0" applyFill="1" applyAlignment="1">
      <alignment horizontal="left" vertical="top"/>
    </xf>
    <xf numFmtId="0" fontId="2" fillId="5" borderId="1" xfId="0" applyFont="1" applyFill="1" applyBorder="1" applyAlignment="1">
      <alignment horizontal="left" vertical="top"/>
    </xf>
    <xf numFmtId="0" fontId="2" fillId="4" borderId="0" xfId="0" applyFont="1" applyFill="1"/>
    <xf numFmtId="0" fontId="6" fillId="4" borderId="0" xfId="0" applyFont="1" applyFill="1"/>
    <xf numFmtId="165" fontId="2" fillId="5" borderId="0" xfId="0" applyNumberFormat="1" applyFont="1" applyFill="1" applyAlignment="1">
      <alignment horizontal="left" vertical="top"/>
    </xf>
    <xf numFmtId="0" fontId="2" fillId="2" borderId="30" xfId="0" applyFont="1" applyFill="1" applyBorder="1" applyAlignment="1">
      <alignment wrapText="1"/>
    </xf>
    <xf numFmtId="0" fontId="0" fillId="2" borderId="31" xfId="0" applyFill="1" applyBorder="1" applyAlignment="1">
      <alignment horizontal="right"/>
    </xf>
    <xf numFmtId="0" fontId="2" fillId="2" borderId="32" xfId="0" applyFont="1" applyFill="1" applyBorder="1" applyAlignment="1">
      <alignment wrapText="1"/>
    </xf>
    <xf numFmtId="0" fontId="0" fillId="2" borderId="33" xfId="0" applyFill="1" applyBorder="1"/>
    <xf numFmtId="0" fontId="2" fillId="2" borderId="34" xfId="0" applyFont="1" applyFill="1" applyBorder="1" applyAlignment="1">
      <alignment wrapText="1"/>
    </xf>
    <xf numFmtId="14" fontId="0" fillId="3" borderId="35" xfId="0" applyNumberFormat="1" applyFill="1" applyBorder="1"/>
    <xf numFmtId="0" fontId="20" fillId="2" borderId="0" xfId="0" applyFont="1" applyFill="1" applyAlignment="1">
      <alignment horizontal="left" vertical="top"/>
    </xf>
    <xf numFmtId="0" fontId="2" fillId="2" borderId="36" xfId="0" applyFont="1" applyFill="1" applyBorder="1" applyAlignment="1">
      <alignment horizontal="left" vertical="top" wrapText="1"/>
    </xf>
    <xf numFmtId="0" fontId="2" fillId="2" borderId="36" xfId="0" applyFont="1" applyFill="1" applyBorder="1" applyAlignment="1">
      <alignment horizontal="left" vertical="top"/>
    </xf>
    <xf numFmtId="0" fontId="2" fillId="4" borderId="36" xfId="0" applyFont="1" applyFill="1" applyBorder="1" applyAlignment="1">
      <alignment horizontal="left" vertical="top"/>
    </xf>
    <xf numFmtId="0" fontId="2" fillId="5" borderId="36" xfId="0" applyFont="1" applyFill="1" applyBorder="1" applyAlignment="1">
      <alignment horizontal="left" vertical="top"/>
    </xf>
    <xf numFmtId="0" fontId="0" fillId="2" borderId="36" xfId="0" applyFill="1" applyBorder="1" applyAlignment="1">
      <alignment horizontal="left" vertical="top" wrapText="1"/>
    </xf>
    <xf numFmtId="0" fontId="0" fillId="2" borderId="36" xfId="0" applyFill="1" applyBorder="1" applyAlignment="1">
      <alignment horizontal="left" vertical="top"/>
    </xf>
    <xf numFmtId="0" fontId="0" fillId="2" borderId="37" xfId="0" applyFill="1" applyBorder="1" applyAlignment="1">
      <alignment vertical="top" wrapText="1"/>
    </xf>
    <xf numFmtId="0" fontId="0" fillId="2" borderId="37" xfId="0" applyFill="1" applyBorder="1" applyAlignment="1">
      <alignment horizontal="left" vertical="top" wrapText="1"/>
    </xf>
    <xf numFmtId="0" fontId="0" fillId="2" borderId="37" xfId="0" applyFill="1" applyBorder="1" applyAlignment="1">
      <alignment horizontal="left" vertical="top"/>
    </xf>
    <xf numFmtId="0" fontId="0" fillId="3" borderId="37"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0" xfId="0" applyFill="1" applyBorder="1"/>
    <xf numFmtId="0" fontId="0" fillId="2" borderId="32" xfId="0" applyFill="1" applyBorder="1"/>
    <xf numFmtId="0" fontId="0" fillId="2" borderId="34" xfId="0" applyFill="1" applyBorder="1"/>
    <xf numFmtId="0" fontId="2" fillId="4" borderId="0" xfId="0" applyFont="1" applyFill="1" applyAlignment="1">
      <alignment horizontal="left" vertical="top"/>
    </xf>
    <xf numFmtId="0" fontId="4" fillId="2" borderId="0" xfId="0" applyFont="1" applyFill="1"/>
    <xf numFmtId="0" fontId="2" fillId="2" borderId="36" xfId="0" applyFont="1" applyFill="1" applyBorder="1"/>
    <xf numFmtId="0" fontId="0" fillId="2" borderId="36" xfId="0" applyFill="1" applyBorder="1"/>
    <xf numFmtId="0" fontId="0" fillId="2" borderId="38" xfId="0" applyFill="1" applyBorder="1"/>
    <xf numFmtId="0" fontId="0" fillId="3" borderId="38" xfId="0" applyFill="1" applyBorder="1"/>
    <xf numFmtId="0" fontId="0" fillId="2" borderId="39" xfId="0" applyFill="1" applyBorder="1"/>
    <xf numFmtId="0" fontId="0" fillId="3" borderId="39" xfId="0" applyFill="1" applyBorder="1"/>
    <xf numFmtId="0" fontId="2" fillId="2" borderId="0" xfId="0" applyFont="1" applyFill="1" applyAlignment="1">
      <alignment wrapText="1"/>
    </xf>
    <xf numFmtId="14" fontId="0" fillId="0" borderId="0" xfId="0" applyNumberFormat="1"/>
    <xf numFmtId="0" fontId="2" fillId="2" borderId="0" xfId="0" applyFont="1" applyFill="1" applyAlignment="1">
      <alignment horizontal="left" vertical="top"/>
    </xf>
    <xf numFmtId="0" fontId="2" fillId="0" borderId="0" xfId="0" applyFont="1" applyAlignment="1">
      <alignment horizontal="left" vertical="top"/>
    </xf>
    <xf numFmtId="0" fontId="2"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2" fillId="0" borderId="5" xfId="0" applyFont="1" applyBorder="1" applyAlignment="1">
      <alignment wrapText="1"/>
    </xf>
    <xf numFmtId="0" fontId="0" fillId="0" borderId="6" xfId="0" applyBorder="1" applyAlignment="1">
      <alignment horizontal="right"/>
    </xf>
    <xf numFmtId="0" fontId="2" fillId="0" borderId="7" xfId="0" applyFont="1" applyBorder="1" applyAlignment="1">
      <alignment wrapText="1"/>
    </xf>
    <xf numFmtId="0" fontId="2" fillId="0" borderId="9" xfId="0" applyFont="1" applyBorder="1" applyAlignment="1">
      <alignment wrapText="1"/>
    </xf>
    <xf numFmtId="0" fontId="0" fillId="0" borderId="17" xfId="0" applyBorder="1" applyAlignment="1">
      <alignment horizontal="center" vertical="center" wrapText="1"/>
    </xf>
    <xf numFmtId="0" fontId="2" fillId="2" borderId="1" xfId="0" applyFont="1" applyFill="1" applyBorder="1" applyAlignment="1">
      <alignment horizontal="left" wrapText="1"/>
    </xf>
    <xf numFmtId="0" fontId="22" fillId="0" borderId="0" xfId="0" applyFont="1"/>
    <xf numFmtId="0" fontId="23" fillId="5" borderId="0" xfId="0" applyFont="1" applyFill="1"/>
    <xf numFmtId="0" fontId="0" fillId="6" borderId="14" xfId="0" applyFill="1" applyBorder="1"/>
    <xf numFmtId="168" fontId="0" fillId="3" borderId="39" xfId="0" applyNumberFormat="1" applyFill="1" applyBorder="1"/>
    <xf numFmtId="3" fontId="0" fillId="3" borderId="3" xfId="0" applyNumberFormat="1" applyFill="1" applyBorder="1" applyAlignment="1">
      <alignment horizontal="left" vertical="top"/>
    </xf>
    <xf numFmtId="0" fontId="24" fillId="9" borderId="14" xfId="0" applyFont="1" applyFill="1" applyBorder="1" applyAlignment="1">
      <alignment horizontal="center"/>
    </xf>
    <xf numFmtId="0" fontId="24" fillId="9" borderId="18" xfId="0" applyFont="1" applyFill="1" applyBorder="1" applyAlignment="1">
      <alignment horizontal="center"/>
    </xf>
    <xf numFmtId="0" fontId="24" fillId="9" borderId="16" xfId="0" applyFont="1" applyFill="1" applyBorder="1" applyAlignment="1">
      <alignment horizontal="center"/>
    </xf>
    <xf numFmtId="0" fontId="24" fillId="9" borderId="42" xfId="0" applyFont="1" applyFill="1" applyBorder="1" applyAlignment="1">
      <alignment horizontal="center"/>
    </xf>
    <xf numFmtId="0" fontId="24" fillId="0" borderId="16" xfId="0" applyFont="1" applyBorder="1" applyAlignment="1">
      <alignment horizontal="center"/>
    </xf>
    <xf numFmtId="0" fontId="24" fillId="0" borderId="42" xfId="0" applyFont="1" applyBorder="1" applyAlignment="1">
      <alignment horizontal="center"/>
    </xf>
    <xf numFmtId="10" fontId="24" fillId="0" borderId="16" xfId="0" applyNumberFormat="1" applyFont="1" applyBorder="1" applyAlignment="1">
      <alignment horizontal="center"/>
    </xf>
    <xf numFmtId="10" fontId="24" fillId="0" borderId="42" xfId="0" applyNumberFormat="1" applyFont="1" applyBorder="1" applyAlignment="1">
      <alignment horizontal="center"/>
    </xf>
    <xf numFmtId="0" fontId="24" fillId="6" borderId="42" xfId="0" applyFont="1" applyFill="1" applyBorder="1" applyAlignment="1">
      <alignment horizontal="center"/>
    </xf>
    <xf numFmtId="3" fontId="24" fillId="9" borderId="16" xfId="0" applyNumberFormat="1" applyFont="1" applyFill="1" applyBorder="1" applyAlignment="1">
      <alignment horizontal="center"/>
    </xf>
    <xf numFmtId="3" fontId="24" fillId="9" borderId="42" xfId="0" applyNumberFormat="1" applyFont="1" applyFill="1" applyBorder="1" applyAlignment="1">
      <alignment horizontal="center"/>
    </xf>
    <xf numFmtId="3" fontId="25" fillId="9" borderId="16" xfId="0" applyNumberFormat="1" applyFont="1" applyFill="1" applyBorder="1" applyAlignment="1">
      <alignment horizontal="center"/>
    </xf>
    <xf numFmtId="3" fontId="25" fillId="9" borderId="42" xfId="0" applyNumberFormat="1" applyFont="1" applyFill="1" applyBorder="1" applyAlignment="1">
      <alignment horizontal="center"/>
    </xf>
    <xf numFmtId="1" fontId="0" fillId="3" borderId="3" xfId="0" applyNumberFormat="1" applyFill="1" applyBorder="1" applyAlignment="1">
      <alignment horizontal="left" vertical="top"/>
    </xf>
    <xf numFmtId="0" fontId="2" fillId="2" borderId="11" xfId="0" applyFont="1" applyFill="1" applyBorder="1" applyAlignment="1">
      <alignment wrapText="1"/>
    </xf>
    <xf numFmtId="0" fontId="2" fillId="2" borderId="12" xfId="0" applyFont="1" applyFill="1" applyBorder="1" applyAlignment="1">
      <alignment wrapText="1"/>
    </xf>
    <xf numFmtId="0" fontId="25" fillId="9" borderId="43" xfId="0" applyFont="1" applyFill="1" applyBorder="1" applyAlignment="1">
      <alignment wrapText="1"/>
    </xf>
    <xf numFmtId="0" fontId="25" fillId="9" borderId="43" xfId="0" applyFont="1" applyFill="1" applyBorder="1"/>
    <xf numFmtId="0" fontId="25" fillId="9" borderId="44" xfId="0" applyFont="1" applyFill="1" applyBorder="1" applyAlignment="1">
      <alignment wrapText="1"/>
    </xf>
    <xf numFmtId="0" fontId="25" fillId="9" borderId="45" xfId="0" applyFont="1" applyFill="1" applyBorder="1" applyAlignment="1">
      <alignment wrapText="1"/>
    </xf>
    <xf numFmtId="0" fontId="25" fillId="9" borderId="45" xfId="0" applyFont="1" applyFill="1" applyBorder="1"/>
    <xf numFmtId="168" fontId="0" fillId="3" borderId="37" xfId="0" applyNumberFormat="1" applyFill="1" applyBorder="1" applyAlignment="1">
      <alignment horizontal="left" vertical="top"/>
    </xf>
    <xf numFmtId="0" fontId="1" fillId="2" borderId="6" xfId="0" applyFont="1" applyFill="1" applyBorder="1" applyAlignment="1">
      <alignment horizontal="right"/>
    </xf>
    <xf numFmtId="0" fontId="1" fillId="2" borderId="0" xfId="0" applyFont="1" applyFill="1"/>
    <xf numFmtId="0" fontId="1" fillId="0" borderId="0" xfId="0" applyFont="1"/>
    <xf numFmtId="0" fontId="1" fillId="2" borderId="8" xfId="0" applyFont="1" applyFill="1" applyBorder="1"/>
    <xf numFmtId="0" fontId="1" fillId="2" borderId="0" xfId="0" applyFont="1" applyFill="1" applyAlignment="1">
      <alignment horizontal="left" vertical="top"/>
    </xf>
    <xf numFmtId="14" fontId="1" fillId="3" borderId="10" xfId="0" applyNumberFormat="1" applyFont="1" applyFill="1" applyBorder="1" applyAlignment="1">
      <alignment horizontal="left" vertical="top"/>
    </xf>
    <xf numFmtId="0" fontId="1" fillId="2" borderId="7" xfId="0" applyFont="1" applyFill="1" applyBorder="1" applyAlignment="1">
      <alignment horizontal="left" vertical="top" wrapText="1"/>
    </xf>
    <xf numFmtId="0" fontId="1" fillId="2" borderId="0" xfId="0" applyFont="1" applyFill="1" applyAlignment="1">
      <alignment horizontal="center" wrapText="1"/>
    </xf>
    <xf numFmtId="0" fontId="1" fillId="5" borderId="0" xfId="0" applyFont="1" applyFill="1"/>
    <xf numFmtId="0" fontId="1" fillId="2" borderId="26" xfId="0" applyFont="1" applyFill="1" applyBorder="1"/>
    <xf numFmtId="0" fontId="1" fillId="2" borderId="5" xfId="0" applyFont="1" applyFill="1" applyBorder="1" applyAlignment="1">
      <alignment horizontal="center"/>
    </xf>
    <xf numFmtId="0" fontId="1" fillId="2" borderId="26" xfId="0" applyFont="1" applyFill="1" applyBorder="1" applyAlignment="1">
      <alignment horizontal="center"/>
    </xf>
    <xf numFmtId="0" fontId="1" fillId="2" borderId="14" xfId="0" applyFont="1" applyFill="1" applyBorder="1"/>
    <xf numFmtId="0" fontId="1" fillId="2" borderId="16" xfId="0" applyFont="1" applyFill="1" applyBorder="1" applyAlignment="1">
      <alignment horizontal="center"/>
    </xf>
    <xf numFmtId="0" fontId="1" fillId="2" borderId="14" xfId="0" applyFont="1" applyFill="1" applyBorder="1" applyAlignment="1">
      <alignment horizontal="center"/>
    </xf>
    <xf numFmtId="0" fontId="1" fillId="6" borderId="14" xfId="0" applyFont="1" applyFill="1" applyBorder="1" applyAlignment="1">
      <alignment horizontal="center"/>
    </xf>
    <xf numFmtId="3" fontId="1" fillId="2" borderId="14" xfId="0" applyNumberFormat="1" applyFont="1" applyFill="1" applyBorder="1" applyAlignment="1">
      <alignment horizontal="center"/>
    </xf>
    <xf numFmtId="0" fontId="1" fillId="0" borderId="0" xfId="0" applyFont="1" applyAlignment="1">
      <alignment horizontal="center"/>
    </xf>
    <xf numFmtId="0" fontId="1" fillId="0" borderId="14" xfId="0" applyFont="1" applyBorder="1"/>
    <xf numFmtId="0" fontId="2" fillId="2" borderId="1" xfId="0" applyFont="1" applyFill="1" applyBorder="1"/>
    <xf numFmtId="0" fontId="2" fillId="2" borderId="27" xfId="0" applyFont="1" applyFill="1" applyBorder="1" applyAlignment="1">
      <alignment horizontal="center"/>
    </xf>
    <xf numFmtId="0" fontId="2" fillId="2" borderId="9" xfId="0" applyFont="1" applyFill="1" applyBorder="1" applyAlignment="1">
      <alignment horizontal="center"/>
    </xf>
    <xf numFmtId="0" fontId="14" fillId="9" borderId="14" xfId="0" applyFont="1" applyFill="1" applyBorder="1"/>
    <xf numFmtId="0" fontId="15" fillId="9" borderId="14" xfId="0" applyFont="1" applyFill="1" applyBorder="1" applyAlignment="1">
      <alignment horizontal="center"/>
    </xf>
    <xf numFmtId="0" fontId="15" fillId="9" borderId="14" xfId="0" applyFont="1" applyFill="1" applyBorder="1"/>
    <xf numFmtId="0" fontId="14" fillId="9" borderId="16" xfId="0" applyFont="1" applyFill="1" applyBorder="1"/>
    <xf numFmtId="0" fontId="15" fillId="9" borderId="16" xfId="0" applyFont="1" applyFill="1" applyBorder="1" applyAlignment="1">
      <alignment horizontal="center"/>
    </xf>
    <xf numFmtId="0" fontId="15" fillId="9" borderId="16" xfId="0" applyFont="1" applyFill="1" applyBorder="1"/>
    <xf numFmtId="0" fontId="15" fillId="0" borderId="16" xfId="0" applyFont="1" applyBorder="1"/>
    <xf numFmtId="0" fontId="19" fillId="6" borderId="14" xfId="0" applyFont="1" applyFill="1" applyBorder="1" applyAlignment="1">
      <alignment horizontal="center"/>
    </xf>
    <xf numFmtId="0" fontId="14" fillId="6" borderId="16" xfId="0" applyFont="1" applyFill="1" applyBorder="1"/>
    <xf numFmtId="0" fontId="15" fillId="6" borderId="16" xfId="0" applyFont="1" applyFill="1" applyBorder="1" applyAlignment="1">
      <alignment horizontal="center"/>
    </xf>
    <xf numFmtId="0" fontId="1" fillId="6" borderId="14" xfId="0" applyFont="1" applyFill="1" applyBorder="1"/>
    <xf numFmtId="0" fontId="15" fillId="6" borderId="16" xfId="0" applyFont="1" applyFill="1" applyBorder="1"/>
    <xf numFmtId="0" fontId="24" fillId="6" borderId="16" xfId="0" applyFont="1" applyFill="1" applyBorder="1" applyAlignment="1">
      <alignment horizontal="center"/>
    </xf>
    <xf numFmtId="0" fontId="1" fillId="6" borderId="0" xfId="0" applyFont="1" applyFill="1"/>
    <xf numFmtId="0" fontId="22" fillId="6" borderId="0" xfId="0" applyFont="1" applyFill="1"/>
    <xf numFmtId="169" fontId="19" fillId="0" borderId="0" xfId="0" applyNumberFormat="1" applyFont="1" applyAlignment="1">
      <alignment vertical="center" wrapText="1"/>
    </xf>
    <xf numFmtId="0" fontId="19" fillId="2" borderId="37" xfId="0" applyFont="1" applyFill="1" applyBorder="1" applyAlignment="1">
      <alignment horizontal="left" vertical="top"/>
    </xf>
    <xf numFmtId="0" fontId="25" fillId="0" borderId="0" xfId="0" applyFont="1"/>
    <xf numFmtId="170" fontId="0" fillId="3" borderId="13" xfId="0" applyNumberFormat="1" applyFill="1" applyBorder="1" applyAlignment="1" applyProtection="1">
      <alignment horizontal="left" vertical="top"/>
      <protection locked="0"/>
    </xf>
    <xf numFmtId="12" fontId="0" fillId="3" borderId="14" xfId="0" applyNumberFormat="1" applyFill="1" applyBorder="1" applyAlignment="1" applyProtection="1">
      <alignment wrapText="1"/>
      <protection locked="0"/>
    </xf>
    <xf numFmtId="12" fontId="0" fillId="3" borderId="14" xfId="0" applyNumberFormat="1" applyFill="1" applyBorder="1" applyAlignment="1" applyProtection="1">
      <alignment horizontal="right" vertical="top" wrapText="1"/>
      <protection locked="0"/>
    </xf>
    <xf numFmtId="12" fontId="0" fillId="3" borderId="14" xfId="0" applyNumberFormat="1" applyFill="1" applyBorder="1" applyAlignment="1" applyProtection="1">
      <alignment horizontal="right" wrapText="1"/>
      <protection locked="0"/>
    </xf>
    <xf numFmtId="0" fontId="0" fillId="2" borderId="0" xfId="0" applyFill="1" applyAlignment="1">
      <alignment horizontal="right" vertical="top"/>
    </xf>
    <xf numFmtId="14" fontId="0" fillId="3" borderId="14" xfId="0" applyNumberFormat="1" applyFill="1" applyBorder="1" applyAlignment="1" applyProtection="1">
      <alignment horizontal="right" vertical="top" wrapText="1"/>
      <protection locked="0"/>
    </xf>
    <xf numFmtId="14" fontId="0" fillId="3" borderId="14" xfId="0" applyNumberFormat="1" applyFill="1" applyBorder="1" applyAlignment="1" applyProtection="1">
      <alignment horizontal="right"/>
      <protection locked="0"/>
    </xf>
    <xf numFmtId="0" fontId="0" fillId="3" borderId="14" xfId="0" applyFill="1" applyBorder="1" applyAlignment="1">
      <alignment horizontal="right"/>
    </xf>
    <xf numFmtId="14" fontId="0" fillId="3" borderId="14" xfId="0" applyNumberFormat="1" applyFill="1" applyBorder="1" applyAlignment="1" applyProtection="1">
      <alignment horizontal="right" wrapText="1"/>
      <protection locked="0"/>
    </xf>
    <xf numFmtId="0" fontId="2" fillId="8" borderId="14" xfId="0" applyFont="1" applyFill="1" applyBorder="1" applyAlignment="1">
      <alignment horizontal="center" vertical="center" wrapText="1"/>
    </xf>
    <xf numFmtId="0" fontId="2" fillId="7" borderId="14" xfId="0" applyFont="1" applyFill="1" applyBorder="1" applyAlignment="1">
      <alignment horizontal="center" vertical="center" wrapText="1"/>
    </xf>
    <xf numFmtId="14" fontId="0" fillId="3" borderId="10" xfId="0" applyNumberFormat="1" applyFill="1" applyBorder="1" applyAlignment="1">
      <alignment horizontal="right"/>
    </xf>
    <xf numFmtId="0" fontId="0" fillId="3" borderId="14" xfId="0" applyFill="1" applyBorder="1" applyAlignment="1" applyProtection="1">
      <alignment horizontal="right" vertical="top"/>
      <protection locked="0"/>
    </xf>
    <xf numFmtId="0" fontId="0" fillId="3" borderId="14" xfId="0" applyFill="1" applyBorder="1" applyAlignment="1" applyProtection="1">
      <alignment horizontal="right"/>
      <protection locked="0"/>
    </xf>
    <xf numFmtId="0" fontId="4" fillId="2" borderId="0" xfId="0" applyFont="1" applyFill="1" applyAlignment="1">
      <alignment vertical="top"/>
    </xf>
    <xf numFmtId="12" fontId="0" fillId="3" borderId="14" xfId="0" applyNumberFormat="1" applyFill="1" applyBorder="1" applyAlignment="1" applyProtection="1">
      <alignment vertical="top" wrapText="1"/>
      <protection locked="0"/>
    </xf>
    <xf numFmtId="0" fontId="2" fillId="5" borderId="14" xfId="0" applyFont="1" applyFill="1" applyBorder="1" applyAlignment="1">
      <alignment horizontal="center" vertical="top" wrapText="1"/>
    </xf>
    <xf numFmtId="0" fontId="10" fillId="2" borderId="46" xfId="0" applyFont="1" applyFill="1" applyBorder="1" applyAlignment="1" applyProtection="1">
      <alignment horizontal="center"/>
      <protection hidden="1"/>
    </xf>
    <xf numFmtId="14" fontId="10" fillId="2" borderId="14" xfId="0" applyNumberFormat="1" applyFont="1" applyFill="1" applyBorder="1" applyAlignment="1" applyProtection="1">
      <alignment horizontal="center"/>
      <protection hidden="1"/>
    </xf>
    <xf numFmtId="14" fontId="10" fillId="2" borderId="14" xfId="0" applyNumberFormat="1" applyFont="1" applyFill="1" applyBorder="1" applyAlignment="1" applyProtection="1">
      <alignment horizontal="left"/>
      <protection hidden="1"/>
    </xf>
    <xf numFmtId="38" fontId="10" fillId="2" borderId="14" xfId="0" applyNumberFormat="1" applyFont="1" applyFill="1" applyBorder="1" applyAlignment="1" applyProtection="1">
      <alignment horizontal="center"/>
      <protection locked="0"/>
    </xf>
    <xf numFmtId="0" fontId="10" fillId="2" borderId="14" xfId="0" applyFont="1" applyFill="1" applyBorder="1" applyAlignment="1" applyProtection="1">
      <alignment horizontal="center"/>
      <protection locked="0"/>
    </xf>
    <xf numFmtId="0" fontId="26" fillId="6" borderId="14" xfId="0" applyFont="1" applyFill="1" applyBorder="1" applyAlignment="1">
      <alignment horizontal="center"/>
    </xf>
    <xf numFmtId="0" fontId="10" fillId="6" borderId="14" xfId="0" applyFont="1" applyFill="1" applyBorder="1" applyAlignment="1" applyProtection="1">
      <alignment horizontal="center"/>
      <protection locked="0"/>
    </xf>
    <xf numFmtId="0" fontId="10" fillId="6" borderId="14" xfId="0" applyFont="1" applyFill="1" applyBorder="1" applyAlignment="1" applyProtection="1">
      <alignment horizontal="left" vertical="center"/>
      <protection locked="0"/>
    </xf>
    <xf numFmtId="0" fontId="10" fillId="0" borderId="14" xfId="0" applyFont="1" applyBorder="1" applyAlignment="1" applyProtection="1">
      <alignment horizontal="center"/>
      <protection locked="0"/>
    </xf>
    <xf numFmtId="0" fontId="10" fillId="0" borderId="14" xfId="0" applyFont="1" applyBorder="1" applyAlignment="1" applyProtection="1">
      <alignment horizontal="left" vertical="center"/>
      <protection locked="0"/>
    </xf>
    <xf numFmtId="38" fontId="10" fillId="6" borderId="14" xfId="0" applyNumberFormat="1" applyFont="1" applyFill="1" applyBorder="1" applyAlignment="1" applyProtection="1">
      <alignment horizontal="center"/>
      <protection hidden="1"/>
    </xf>
    <xf numFmtId="0" fontId="10" fillId="0" borderId="14" xfId="0" applyFont="1" applyBorder="1" applyAlignment="1" applyProtection="1">
      <alignment horizontal="center"/>
      <protection hidden="1"/>
    </xf>
    <xf numFmtId="49" fontId="10" fillId="2" borderId="14" xfId="0" applyNumberFormat="1" applyFont="1" applyFill="1" applyBorder="1" applyAlignment="1" applyProtection="1">
      <alignment horizontal="center"/>
      <protection hidden="1"/>
    </xf>
    <xf numFmtId="0" fontId="10" fillId="0" borderId="14" xfId="0" applyFont="1" applyBorder="1" applyAlignment="1" applyProtection="1">
      <alignment horizontal="left"/>
      <protection locked="0"/>
    </xf>
    <xf numFmtId="0" fontId="11" fillId="6" borderId="14" xfId="0" applyFont="1" applyFill="1" applyBorder="1"/>
    <xf numFmtId="49" fontId="10" fillId="6" borderId="14" xfId="0" applyNumberFormat="1" applyFont="1" applyFill="1" applyBorder="1" applyAlignment="1" applyProtection="1">
      <alignment horizontal="center"/>
      <protection hidden="1"/>
    </xf>
    <xf numFmtId="14" fontId="10" fillId="6" borderId="14" xfId="0" applyNumberFormat="1" applyFont="1" applyFill="1" applyBorder="1" applyAlignment="1" applyProtection="1">
      <alignment horizontal="left"/>
      <protection hidden="1"/>
    </xf>
    <xf numFmtId="14" fontId="10" fillId="6" borderId="14" xfId="0" applyNumberFormat="1" applyFont="1" applyFill="1" applyBorder="1" applyAlignment="1" applyProtection="1">
      <alignment horizontal="center"/>
      <protection hidden="1"/>
    </xf>
    <xf numFmtId="0" fontId="11" fillId="6" borderId="14" xfId="0" applyFont="1" applyFill="1" applyBorder="1" applyAlignment="1">
      <alignment horizontal="left"/>
    </xf>
    <xf numFmtId="0" fontId="11" fillId="6" borderId="14" xfId="0" applyFont="1" applyFill="1" applyBorder="1" applyAlignment="1">
      <alignment horizontal="center"/>
    </xf>
    <xf numFmtId="0" fontId="26" fillId="6" borderId="14" xfId="0" applyFont="1" applyFill="1" applyBorder="1"/>
    <xf numFmtId="38" fontId="10" fillId="2" borderId="14" xfId="0" applyNumberFormat="1" applyFont="1" applyFill="1" applyBorder="1" applyAlignment="1" applyProtection="1">
      <alignment horizontal="center"/>
      <protection hidden="1"/>
    </xf>
    <xf numFmtId="2" fontId="10" fillId="2" borderId="14" xfId="0" applyNumberFormat="1" applyFont="1" applyFill="1" applyBorder="1" applyAlignment="1" applyProtection="1">
      <alignment horizontal="center"/>
      <protection locked="0"/>
    </xf>
    <xf numFmtId="2" fontId="10" fillId="2" borderId="14" xfId="0" applyNumberFormat="1" applyFont="1" applyFill="1" applyBorder="1" applyAlignment="1" applyProtection="1">
      <alignment horizontal="center"/>
      <protection hidden="1"/>
    </xf>
    <xf numFmtId="2" fontId="10" fillId="6" borderId="14" xfId="0" applyNumberFormat="1" applyFont="1" applyFill="1" applyBorder="1" applyAlignment="1" applyProtection="1">
      <alignment horizontal="center"/>
      <protection locked="0"/>
    </xf>
    <xf numFmtId="2" fontId="10" fillId="6" borderId="14" xfId="0" applyNumberFormat="1" applyFont="1" applyFill="1" applyBorder="1" applyAlignment="1" applyProtection="1">
      <alignment horizontal="center"/>
      <protection hidden="1"/>
    </xf>
    <xf numFmtId="0" fontId="10" fillId="6" borderId="14" xfId="0" applyFont="1" applyFill="1" applyBorder="1" applyProtection="1">
      <protection hidden="1"/>
    </xf>
    <xf numFmtId="0" fontId="10" fillId="0" borderId="46" xfId="0" applyFont="1" applyBorder="1" applyAlignment="1" applyProtection="1">
      <alignment horizontal="center"/>
      <protection hidden="1"/>
    </xf>
    <xf numFmtId="14" fontId="10" fillId="0" borderId="14" xfId="0" applyNumberFormat="1" applyFont="1" applyBorder="1" applyAlignment="1" applyProtection="1">
      <alignment horizontal="center"/>
      <protection hidden="1"/>
    </xf>
    <xf numFmtId="14" fontId="10" fillId="0" borderId="14" xfId="0" applyNumberFormat="1" applyFont="1" applyBorder="1" applyAlignment="1" applyProtection="1">
      <alignment horizontal="left"/>
      <protection hidden="1"/>
    </xf>
    <xf numFmtId="0" fontId="11" fillId="0" borderId="14" xfId="0" applyFont="1" applyBorder="1" applyAlignment="1">
      <alignment horizontal="left"/>
    </xf>
    <xf numFmtId="0" fontId="11" fillId="0" borderId="14" xfId="0" applyFont="1" applyBorder="1" applyAlignment="1">
      <alignment horizontal="center"/>
    </xf>
    <xf numFmtId="0" fontId="11" fillId="0" borderId="14" xfId="0" applyFont="1" applyBorder="1"/>
    <xf numFmtId="0" fontId="26" fillId="0" borderId="14" xfId="0" applyFont="1" applyBorder="1" applyAlignment="1">
      <alignment horizontal="center"/>
    </xf>
    <xf numFmtId="49" fontId="10" fillId="0" borderId="14" xfId="0" applyNumberFormat="1" applyFont="1" applyBorder="1" applyAlignment="1" applyProtection="1">
      <alignment horizontal="center"/>
      <protection hidden="1"/>
    </xf>
    <xf numFmtId="0" fontId="10" fillId="0" borderId="14" xfId="0" applyFont="1" applyBorder="1" applyAlignment="1" applyProtection="1">
      <alignment horizontal="left"/>
      <protection hidden="1"/>
    </xf>
    <xf numFmtId="2" fontId="10" fillId="0" borderId="14" xfId="0" applyNumberFormat="1" applyFont="1" applyBorder="1" applyAlignment="1" applyProtection="1">
      <alignment horizontal="center"/>
      <protection locked="0"/>
    </xf>
    <xf numFmtId="2" fontId="10" fillId="0" borderId="14" xfId="0" applyNumberFormat="1" applyFont="1" applyBorder="1" applyAlignment="1" applyProtection="1">
      <alignment horizontal="center"/>
      <protection hidden="1"/>
    </xf>
    <xf numFmtId="0" fontId="26" fillId="6" borderId="14" xfId="0" applyFont="1" applyFill="1" applyBorder="1" applyAlignment="1">
      <alignment horizontal="left"/>
    </xf>
    <xf numFmtId="14" fontId="11" fillId="2" borderId="14" xfId="0" applyNumberFormat="1" applyFont="1" applyFill="1" applyBorder="1" applyAlignment="1" applyProtection="1">
      <alignment horizontal="center"/>
      <protection hidden="1"/>
    </xf>
    <xf numFmtId="10" fontId="10" fillId="0" borderId="14" xfId="0" applyNumberFormat="1" applyFont="1" applyBorder="1" applyAlignment="1" applyProtection="1">
      <alignment horizontal="center"/>
      <protection locked="0"/>
    </xf>
    <xf numFmtId="38" fontId="10" fillId="6" borderId="14" xfId="0" applyNumberFormat="1" applyFont="1" applyFill="1" applyBorder="1" applyAlignment="1" applyProtection="1">
      <alignment horizontal="center"/>
      <protection locked="0"/>
    </xf>
    <xf numFmtId="3" fontId="11" fillId="6" borderId="14" xfId="0" applyNumberFormat="1" applyFont="1" applyFill="1" applyBorder="1" applyAlignment="1">
      <alignment horizontal="center"/>
    </xf>
    <xf numFmtId="40" fontId="11" fillId="0" borderId="40" xfId="0" applyNumberFormat="1" applyFont="1" applyBorder="1" applyAlignment="1">
      <alignment horizontal="center"/>
    </xf>
    <xf numFmtId="38" fontId="26" fillId="6" borderId="14" xfId="0" applyNumberFormat="1" applyFont="1" applyFill="1" applyBorder="1" applyAlignment="1" applyProtection="1">
      <alignment horizontal="center"/>
      <protection locked="0"/>
    </xf>
    <xf numFmtId="38" fontId="26" fillId="6" borderId="14" xfId="0" applyNumberFormat="1" applyFont="1" applyFill="1" applyBorder="1" applyAlignment="1" applyProtection="1">
      <alignment horizontal="center"/>
      <protection hidden="1"/>
    </xf>
    <xf numFmtId="9" fontId="10" fillId="6" borderId="14" xfId="0" applyNumberFormat="1" applyFont="1" applyFill="1" applyBorder="1" applyAlignment="1" applyProtection="1">
      <alignment horizontal="center"/>
      <protection locked="0"/>
    </xf>
    <xf numFmtId="0" fontId="10" fillId="2" borderId="17" xfId="0" applyFont="1" applyFill="1" applyBorder="1" applyAlignment="1" applyProtection="1">
      <alignment horizontal="left"/>
      <protection hidden="1"/>
    </xf>
    <xf numFmtId="0" fontId="10" fillId="6" borderId="17" xfId="0" applyFont="1" applyFill="1" applyBorder="1" applyAlignment="1" applyProtection="1">
      <alignment horizontal="left"/>
      <protection hidden="1"/>
    </xf>
    <xf numFmtId="0" fontId="10" fillId="0" borderId="17" xfId="0" applyFont="1" applyBorder="1" applyAlignment="1" applyProtection="1">
      <alignment horizontal="left"/>
      <protection hidden="1"/>
    </xf>
    <xf numFmtId="0" fontId="10" fillId="6" borderId="18" xfId="0" applyFont="1" applyFill="1" applyBorder="1" applyAlignment="1" applyProtection="1">
      <alignment horizontal="left" wrapText="1"/>
      <protection hidden="1"/>
    </xf>
    <xf numFmtId="0" fontId="10" fillId="6" borderId="47" xfId="0" applyFont="1" applyFill="1" applyBorder="1" applyAlignment="1" applyProtection="1">
      <alignment horizontal="left" wrapText="1"/>
      <protection hidden="1"/>
    </xf>
    <xf numFmtId="0" fontId="10" fillId="6" borderId="18" xfId="0" applyFont="1" applyFill="1" applyBorder="1" applyAlignment="1" applyProtection="1">
      <alignment horizontal="left"/>
      <protection hidden="1"/>
    </xf>
    <xf numFmtId="0" fontId="10" fillId="0" borderId="18" xfId="0" applyFont="1" applyBorder="1" applyAlignment="1" applyProtection="1">
      <alignment horizontal="left"/>
      <protection hidden="1"/>
    </xf>
    <xf numFmtId="0" fontId="2" fillId="2" borderId="1" xfId="0" applyFont="1" applyFill="1" applyBorder="1" applyAlignment="1">
      <alignment wrapText="1"/>
    </xf>
    <xf numFmtId="0" fontId="2" fillId="2" borderId="1" xfId="0" applyFont="1" applyFill="1" applyBorder="1" applyAlignment="1">
      <alignment horizontal="center" wrapText="1"/>
    </xf>
    <xf numFmtId="0" fontId="2" fillId="2" borderId="16" xfId="0" applyFont="1" applyFill="1" applyBorder="1" applyAlignment="1">
      <alignment horizontal="left" vertical="top"/>
    </xf>
    <xf numFmtId="0" fontId="0" fillId="0" borderId="0" xfId="0" applyAlignment="1">
      <alignment horizontal="right"/>
    </xf>
    <xf numFmtId="0" fontId="2" fillId="0" borderId="0" xfId="0" applyFont="1" applyAlignment="1">
      <alignment horizontal="right"/>
    </xf>
    <xf numFmtId="0" fontId="0" fillId="0" borderId="0" xfId="0" applyAlignment="1">
      <alignment horizontal="center"/>
    </xf>
    <xf numFmtId="0" fontId="0" fillId="0" borderId="0" xfId="0" applyAlignment="1">
      <alignment vertical="top"/>
    </xf>
    <xf numFmtId="0" fontId="0" fillId="2" borderId="3" xfId="0" applyFill="1" applyBorder="1" applyAlignment="1">
      <alignment horizontal="left" vertical="top"/>
    </xf>
    <xf numFmtId="2" fontId="0" fillId="2" borderId="0" xfId="0" applyNumberFormat="1" applyFill="1"/>
    <xf numFmtId="1" fontId="0" fillId="2" borderId="0" xfId="0" applyNumberFormat="1" applyFill="1"/>
    <xf numFmtId="1" fontId="0" fillId="2" borderId="0" xfId="0" applyNumberFormat="1" applyFill="1" applyAlignment="1">
      <alignment horizontal="left" vertical="top"/>
    </xf>
    <xf numFmtId="1" fontId="2" fillId="4" borderId="0" xfId="0" applyNumberFormat="1" applyFont="1" applyFill="1"/>
    <xf numFmtId="1" fontId="0" fillId="4" borderId="0" xfId="0" applyNumberFormat="1" applyFill="1"/>
    <xf numFmtId="1" fontId="0" fillId="4" borderId="0" xfId="0" applyNumberFormat="1" applyFill="1" applyAlignment="1">
      <alignment horizontal="left" vertical="top"/>
    </xf>
    <xf numFmtId="1" fontId="2" fillId="4" borderId="1" xfId="0" applyNumberFormat="1" applyFont="1" applyFill="1" applyBorder="1" applyAlignment="1">
      <alignment horizontal="left" vertical="top"/>
    </xf>
    <xf numFmtId="0" fontId="28" fillId="0" borderId="0" xfId="0" applyFont="1"/>
    <xf numFmtId="1" fontId="19" fillId="3" borderId="3" xfId="0" applyNumberFormat="1" applyFont="1" applyFill="1" applyBorder="1" applyAlignment="1" applyProtection="1">
      <alignment horizontal="left" vertical="top" wrapText="1"/>
      <protection locked="0"/>
    </xf>
    <xf numFmtId="0" fontId="19" fillId="2" borderId="40" xfId="0" applyFont="1" applyFill="1" applyBorder="1" applyAlignment="1">
      <alignment vertical="top"/>
    </xf>
    <xf numFmtId="0" fontId="25" fillId="0" borderId="40" xfId="0" applyFont="1" applyBorder="1"/>
    <xf numFmtId="0" fontId="26" fillId="6" borderId="40" xfId="0" applyFont="1" applyFill="1" applyBorder="1"/>
    <xf numFmtId="0" fontId="19" fillId="6" borderId="40" xfId="0" applyFont="1" applyFill="1" applyBorder="1" applyAlignment="1">
      <alignment vertical="top"/>
    </xf>
    <xf numFmtId="0" fontId="19" fillId="0" borderId="40" xfId="0" applyFont="1" applyBorder="1" applyAlignment="1">
      <alignment vertical="top"/>
    </xf>
    <xf numFmtId="0" fontId="19" fillId="2" borderId="40" xfId="0" applyFont="1" applyFill="1" applyBorder="1" applyAlignment="1">
      <alignment vertical="top" wrapText="1"/>
    </xf>
    <xf numFmtId="0" fontId="19" fillId="0" borderId="40" xfId="0" applyFont="1" applyBorder="1" applyAlignment="1">
      <alignment vertical="top" wrapText="1"/>
    </xf>
    <xf numFmtId="0" fontId="19" fillId="11" borderId="40" xfId="0" applyFont="1" applyFill="1" applyBorder="1" applyAlignment="1">
      <alignment vertical="top"/>
    </xf>
    <xf numFmtId="0" fontId="0" fillId="2" borderId="0" xfId="0" quotePrefix="1" applyFill="1"/>
    <xf numFmtId="0" fontId="19" fillId="2" borderId="0" xfId="0" applyFont="1" applyFill="1"/>
    <xf numFmtId="0" fontId="19" fillId="2" borderId="0" xfId="0" applyFont="1" applyFill="1" applyAlignment="1">
      <alignment horizontal="right"/>
    </xf>
    <xf numFmtId="14" fontId="19" fillId="3" borderId="0" xfId="0" applyNumberFormat="1" applyFont="1" applyFill="1" applyAlignment="1">
      <alignment horizontal="left" vertical="top"/>
    </xf>
    <xf numFmtId="0" fontId="18" fillId="2" borderId="0" xfId="0" applyFont="1" applyFill="1" applyAlignment="1">
      <alignment horizontal="left" wrapText="1"/>
    </xf>
    <xf numFmtId="0" fontId="0" fillId="2" borderId="40" xfId="0" applyFill="1" applyBorder="1" applyAlignment="1">
      <alignment vertical="top" wrapText="1"/>
    </xf>
    <xf numFmtId="0" fontId="0" fillId="3" borderId="40" xfId="0" applyFill="1" applyBorder="1" applyAlignment="1" applyProtection="1">
      <alignment horizontal="left" vertical="top" wrapText="1"/>
      <protection locked="0"/>
    </xf>
    <xf numFmtId="167" fontId="0" fillId="0" borderId="40" xfId="2" applyNumberFormat="1" applyFont="1" applyBorder="1" applyAlignment="1" applyProtection="1">
      <alignment horizontal="left" vertical="top" wrapText="1"/>
      <protection locked="0"/>
    </xf>
    <xf numFmtId="0" fontId="0" fillId="2" borderId="40" xfId="0" applyFill="1" applyBorder="1" applyAlignment="1" applyProtection="1">
      <alignment horizontal="left" vertical="top"/>
      <protection locked="0"/>
    </xf>
    <xf numFmtId="0" fontId="0" fillId="6" borderId="40" xfId="0" applyFill="1" applyBorder="1" applyAlignment="1">
      <alignment vertical="top" wrapText="1"/>
    </xf>
    <xf numFmtId="167" fontId="0" fillId="6" borderId="40" xfId="2" applyNumberFormat="1" applyFont="1" applyFill="1" applyBorder="1" applyAlignment="1" applyProtection="1">
      <alignment horizontal="left" vertical="top" wrapText="1"/>
      <protection locked="0"/>
    </xf>
    <xf numFmtId="0" fontId="0" fillId="6" borderId="40" xfId="0" applyFill="1" applyBorder="1" applyAlignment="1" applyProtection="1">
      <alignment horizontal="left" vertical="top"/>
      <protection locked="0"/>
    </xf>
    <xf numFmtId="0" fontId="0" fillId="11" borderId="40" xfId="0" applyFill="1" applyBorder="1" applyAlignment="1">
      <alignment vertical="top"/>
    </xf>
    <xf numFmtId="0" fontId="25" fillId="10" borderId="40" xfId="0" applyFont="1" applyFill="1" applyBorder="1" applyAlignment="1">
      <alignment wrapText="1"/>
    </xf>
    <xf numFmtId="0" fontId="25" fillId="10" borderId="40" xfId="0" applyFont="1" applyFill="1" applyBorder="1" applyAlignment="1">
      <alignment horizontal="left" wrapText="1"/>
    </xf>
    <xf numFmtId="0" fontId="0" fillId="0" borderId="40" xfId="0" applyBorder="1" applyAlignment="1">
      <alignment vertical="top" wrapText="1"/>
    </xf>
    <xf numFmtId="167" fontId="0" fillId="0" borderId="40" xfId="2" applyNumberFormat="1" applyFont="1" applyFill="1" applyBorder="1" applyAlignment="1" applyProtection="1">
      <alignment horizontal="left" vertical="top" wrapText="1"/>
      <protection locked="0"/>
    </xf>
    <xf numFmtId="0" fontId="0" fillId="0" borderId="40" xfId="0" applyBorder="1" applyAlignment="1" applyProtection="1">
      <alignment horizontal="left" vertical="top"/>
      <protection locked="0"/>
    </xf>
    <xf numFmtId="0" fontId="19" fillId="11" borderId="14" xfId="0" applyFont="1" applyFill="1" applyBorder="1" applyAlignment="1">
      <alignment horizontal="left"/>
    </xf>
    <xf numFmtId="0" fontId="0" fillId="3" borderId="40" xfId="0" applyFill="1" applyBorder="1" applyAlignment="1" applyProtection="1">
      <alignment horizontal="left" vertical="top"/>
      <protection locked="0"/>
    </xf>
    <xf numFmtId="0" fontId="2" fillId="2" borderId="1" xfId="0" applyFont="1" applyFill="1" applyBorder="1" applyAlignment="1">
      <alignment horizontal="center"/>
    </xf>
    <xf numFmtId="0" fontId="25" fillId="10" borderId="40" xfId="0" applyFont="1" applyFill="1" applyBorder="1"/>
    <xf numFmtId="170" fontId="0" fillId="3" borderId="13" xfId="0" applyNumberFormat="1" applyFill="1" applyBorder="1" applyAlignment="1" applyProtection="1">
      <alignment horizontal="left" vertical="top" wrapText="1"/>
      <protection locked="0"/>
    </xf>
    <xf numFmtId="1" fontId="2" fillId="5" borderId="0" xfId="0" applyNumberFormat="1" applyFont="1" applyFill="1"/>
    <xf numFmtId="1" fontId="0" fillId="5" borderId="0" xfId="0" applyNumberFormat="1" applyFill="1"/>
    <xf numFmtId="1" fontId="0" fillId="5" borderId="0" xfId="0" applyNumberFormat="1" applyFill="1" applyAlignment="1">
      <alignment horizontal="left" vertical="top"/>
    </xf>
    <xf numFmtId="1" fontId="2" fillId="5" borderId="1" xfId="0" applyNumberFormat="1" applyFont="1" applyFill="1" applyBorder="1" applyAlignment="1">
      <alignment horizontal="left" vertical="top"/>
    </xf>
    <xf numFmtId="1" fontId="27" fillId="3" borderId="3" xfId="0" applyNumberFormat="1" applyFont="1" applyFill="1" applyBorder="1" applyAlignment="1" applyProtection="1">
      <alignment horizontal="left" vertical="top" wrapText="1"/>
      <protection locked="0"/>
    </xf>
    <xf numFmtId="1" fontId="19" fillId="3" borderId="2" xfId="0" applyNumberFormat="1" applyFont="1" applyFill="1" applyBorder="1" applyAlignment="1" applyProtection="1">
      <alignment horizontal="left" vertical="top" wrapText="1"/>
      <protection locked="0"/>
    </xf>
    <xf numFmtId="1" fontId="19" fillId="3" borderId="13" xfId="0" applyNumberFormat="1" applyFont="1" applyFill="1" applyBorder="1" applyAlignment="1" applyProtection="1">
      <alignment horizontal="left" vertical="top" wrapText="1"/>
      <protection locked="0"/>
    </xf>
    <xf numFmtId="0" fontId="2" fillId="4" borderId="0" xfId="0" applyFont="1" applyFill="1" applyAlignment="1">
      <alignment horizontal="right"/>
    </xf>
    <xf numFmtId="0" fontId="0" fillId="4" borderId="0" xfId="0" applyFill="1" applyAlignment="1">
      <alignment horizontal="right"/>
    </xf>
    <xf numFmtId="0" fontId="0" fillId="4" borderId="0" xfId="0" applyFill="1" applyAlignment="1">
      <alignment horizontal="right" vertical="top"/>
    </xf>
    <xf numFmtId="0" fontId="2" fillId="4" borderId="1" xfId="0" applyFont="1" applyFill="1" applyBorder="1" applyAlignment="1">
      <alignment horizontal="right" vertical="top"/>
    </xf>
    <xf numFmtId="1" fontId="0" fillId="3" borderId="2" xfId="2" applyNumberFormat="1" applyFont="1" applyFill="1" applyBorder="1" applyAlignment="1" applyProtection="1">
      <alignment horizontal="right" vertical="top"/>
      <protection locked="0"/>
    </xf>
    <xf numFmtId="43" fontId="0" fillId="3" borderId="2" xfId="2" applyFont="1" applyFill="1" applyBorder="1" applyAlignment="1" applyProtection="1">
      <alignment horizontal="right" vertical="top"/>
      <protection locked="0"/>
    </xf>
    <xf numFmtId="1" fontId="0" fillId="3" borderId="13" xfId="2" applyNumberFormat="1" applyFont="1" applyFill="1" applyBorder="1" applyAlignment="1" applyProtection="1">
      <alignment horizontal="right" vertical="top"/>
      <protection locked="0"/>
    </xf>
    <xf numFmtId="43" fontId="0" fillId="3" borderId="13" xfId="2" applyFont="1" applyFill="1" applyBorder="1" applyAlignment="1" applyProtection="1">
      <alignment horizontal="right" vertical="top"/>
      <protection locked="0"/>
    </xf>
    <xf numFmtId="1" fontId="0" fillId="3" borderId="3" xfId="2" applyNumberFormat="1" applyFont="1" applyFill="1" applyBorder="1" applyAlignment="1" applyProtection="1">
      <alignment horizontal="right" vertical="top"/>
      <protection locked="0"/>
    </xf>
    <xf numFmtId="43" fontId="0" fillId="3" borderId="3" xfId="2" applyFont="1" applyFill="1" applyBorder="1" applyAlignment="1" applyProtection="1">
      <alignment horizontal="right" vertical="top"/>
      <protection locked="0"/>
    </xf>
    <xf numFmtId="0" fontId="0" fillId="3" borderId="3" xfId="0" applyFill="1" applyBorder="1" applyAlignment="1" applyProtection="1">
      <alignment horizontal="right" vertical="top"/>
      <protection locked="0"/>
    </xf>
    <xf numFmtId="0" fontId="21" fillId="3" borderId="3" xfId="0" applyFont="1" applyFill="1" applyBorder="1" applyAlignment="1" applyProtection="1">
      <alignment horizontal="right" vertical="top"/>
      <protection locked="0"/>
    </xf>
    <xf numFmtId="0" fontId="2" fillId="5" borderId="0" xfId="0" applyFont="1" applyFill="1" applyAlignment="1">
      <alignment horizontal="right"/>
    </xf>
    <xf numFmtId="0" fontId="0" fillId="5" borderId="0" xfId="0" applyFill="1" applyAlignment="1">
      <alignment horizontal="right"/>
    </xf>
    <xf numFmtId="0" fontId="0" fillId="5" borderId="0" xfId="0" applyFill="1" applyAlignment="1">
      <alignment horizontal="right" vertical="top"/>
    </xf>
    <xf numFmtId="0" fontId="2" fillId="5" borderId="1" xfId="0" applyFont="1" applyFill="1" applyBorder="1" applyAlignment="1">
      <alignment horizontal="right" vertical="top"/>
    </xf>
    <xf numFmtId="0" fontId="6" fillId="4" borderId="0" xfId="0" applyFont="1" applyFill="1" applyAlignment="1">
      <alignment horizontal="right"/>
    </xf>
    <xf numFmtId="165" fontId="2" fillId="5" borderId="0" xfId="0" applyNumberFormat="1" applyFont="1" applyFill="1" applyAlignment="1">
      <alignment horizontal="right" vertical="top"/>
    </xf>
    <xf numFmtId="165" fontId="0" fillId="4" borderId="0" xfId="0" applyNumberFormat="1" applyFill="1" applyAlignment="1">
      <alignment horizontal="right" vertical="top"/>
    </xf>
    <xf numFmtId="165" fontId="0" fillId="5" borderId="0" xfId="0" applyNumberFormat="1" applyFill="1" applyAlignment="1">
      <alignment horizontal="right" vertical="top"/>
    </xf>
    <xf numFmtId="0" fontId="0" fillId="3" borderId="2" xfId="0" applyFill="1" applyBorder="1" applyAlignment="1" applyProtection="1">
      <alignment horizontal="right" vertical="top"/>
      <protection locked="0"/>
    </xf>
    <xf numFmtId="3" fontId="0" fillId="3" borderId="3" xfId="0" applyNumberFormat="1" applyFill="1" applyBorder="1" applyAlignment="1" applyProtection="1">
      <alignment horizontal="right" vertical="top"/>
      <protection locked="0"/>
    </xf>
    <xf numFmtId="2" fontId="0" fillId="3" borderId="3" xfId="0" applyNumberFormat="1" applyFill="1" applyBorder="1" applyAlignment="1" applyProtection="1">
      <alignment horizontal="right" vertical="top"/>
      <protection locked="0"/>
    </xf>
    <xf numFmtId="0" fontId="0" fillId="2" borderId="0" xfId="0" applyFill="1" applyAlignment="1" applyProtection="1">
      <alignment horizontal="right"/>
      <protection locked="0"/>
    </xf>
    <xf numFmtId="0" fontId="10" fillId="6" borderId="14" xfId="0" applyFont="1" applyFill="1" applyBorder="1" applyAlignment="1" applyProtection="1">
      <alignment horizontal="center" vertical="center"/>
      <protection hidden="1"/>
    </xf>
    <xf numFmtId="14" fontId="10" fillId="6" borderId="14" xfId="0" applyNumberFormat="1" applyFont="1" applyFill="1" applyBorder="1" applyAlignment="1" applyProtection="1">
      <alignment horizontal="center" vertical="center"/>
      <protection hidden="1"/>
    </xf>
    <xf numFmtId="14" fontId="10" fillId="6" borderId="14" xfId="0" applyNumberFormat="1" applyFont="1" applyFill="1" applyBorder="1" applyAlignment="1" applyProtection="1">
      <alignment horizontal="left" vertical="center"/>
      <protection hidden="1"/>
    </xf>
    <xf numFmtId="49" fontId="10" fillId="6" borderId="14" xfId="0" applyNumberFormat="1" applyFont="1" applyFill="1" applyBorder="1" applyProtection="1">
      <protection hidden="1"/>
    </xf>
    <xf numFmtId="0" fontId="10" fillId="6" borderId="14" xfId="0" applyFont="1" applyFill="1" applyBorder="1" applyAlignment="1" applyProtection="1">
      <alignment horizontal="left" vertical="center"/>
      <protection hidden="1"/>
    </xf>
    <xf numFmtId="38" fontId="10" fillId="6" borderId="14" xfId="0" applyNumberFormat="1" applyFont="1" applyFill="1" applyBorder="1" applyAlignment="1" applyProtection="1">
      <alignment horizontal="center" vertical="center"/>
      <protection hidden="1"/>
    </xf>
    <xf numFmtId="38" fontId="10" fillId="6" borderId="14" xfId="0" applyNumberFormat="1" applyFont="1" applyFill="1" applyBorder="1" applyAlignment="1" applyProtection="1">
      <alignment horizontal="center" vertical="center"/>
      <protection locked="0"/>
    </xf>
    <xf numFmtId="0" fontId="10" fillId="6" borderId="14" xfId="0" applyFont="1" applyFill="1" applyBorder="1" applyAlignment="1" applyProtection="1">
      <alignment horizontal="center" vertical="center"/>
      <protection locked="0"/>
    </xf>
    <xf numFmtId="0" fontId="13" fillId="6" borderId="14" xfId="0" applyFont="1" applyFill="1" applyBorder="1" applyProtection="1">
      <protection hidden="1"/>
    </xf>
    <xf numFmtId="0" fontId="14" fillId="6" borderId="14" xfId="0" applyFont="1" applyFill="1" applyBorder="1" applyAlignment="1" applyProtection="1">
      <alignment horizontal="left" vertical="center"/>
      <protection locked="0"/>
    </xf>
    <xf numFmtId="0" fontId="9" fillId="2" borderId="15" xfId="0" applyFont="1" applyFill="1" applyBorder="1" applyAlignment="1" applyProtection="1">
      <alignment vertical="center"/>
      <protection hidden="1"/>
    </xf>
    <xf numFmtId="0" fontId="26" fillId="2" borderId="14" xfId="0" applyFont="1" applyFill="1" applyBorder="1" applyProtection="1">
      <protection hidden="1"/>
    </xf>
    <xf numFmtId="0" fontId="31" fillId="2" borderId="14" xfId="5" applyFill="1" applyBorder="1" applyProtection="1">
      <protection hidden="1"/>
    </xf>
    <xf numFmtId="169" fontId="0" fillId="0" borderId="0" xfId="0" applyNumberFormat="1"/>
    <xf numFmtId="2" fontId="27" fillId="3" borderId="3" xfId="0" applyNumberFormat="1" applyFont="1" applyFill="1" applyBorder="1" applyAlignment="1" applyProtection="1">
      <alignment horizontal="right" vertical="top"/>
      <protection locked="0"/>
    </xf>
    <xf numFmtId="0" fontId="19" fillId="6" borderId="40" xfId="0" applyFont="1" applyFill="1" applyBorder="1" applyAlignment="1">
      <alignment vertical="top" wrapText="1"/>
    </xf>
    <xf numFmtId="0" fontId="0" fillId="11" borderId="40" xfId="0" applyFill="1" applyBorder="1" applyAlignment="1" applyProtection="1">
      <alignment horizontal="left" vertical="top"/>
      <protection locked="0"/>
    </xf>
    <xf numFmtId="0" fontId="0" fillId="11" borderId="40" xfId="0" applyFill="1" applyBorder="1" applyAlignment="1" applyProtection="1">
      <alignment horizontal="left" vertical="top" wrapText="1"/>
      <protection locked="0"/>
    </xf>
    <xf numFmtId="0" fontId="10" fillId="0" borderId="14" xfId="0" applyFont="1" applyBorder="1" applyAlignment="1">
      <alignment horizontal="center"/>
    </xf>
    <xf numFmtId="0" fontId="9" fillId="0" borderId="14" xfId="0" applyFont="1" applyBorder="1" applyAlignment="1" applyProtection="1">
      <alignment vertical="center"/>
      <protection hidden="1"/>
    </xf>
    <xf numFmtId="0" fontId="10" fillId="0" borderId="40" xfId="0" applyFont="1" applyBorder="1" applyAlignment="1" applyProtection="1">
      <alignment horizontal="center"/>
      <protection hidden="1"/>
    </xf>
    <xf numFmtId="0" fontId="10" fillId="0" borderId="41" xfId="0" applyFont="1" applyBorder="1" applyAlignment="1" applyProtection="1">
      <alignment horizontal="center"/>
      <protection hidden="1"/>
    </xf>
    <xf numFmtId="0" fontId="10" fillId="0" borderId="16" xfId="0" applyFont="1" applyBorder="1" applyAlignment="1" applyProtection="1">
      <alignment horizontal="center" vertical="center"/>
      <protection hidden="1"/>
    </xf>
    <xf numFmtId="0" fontId="10" fillId="0" borderId="14" xfId="0" applyFont="1" applyBorder="1" applyAlignment="1" applyProtection="1">
      <alignment horizontal="center" vertical="center"/>
      <protection hidden="1"/>
    </xf>
    <xf numFmtId="0" fontId="26" fillId="0" borderId="14" xfId="0" applyFont="1" applyBorder="1" applyAlignment="1">
      <alignment horizontal="left"/>
    </xf>
    <xf numFmtId="14" fontId="11" fillId="0" borderId="14" xfId="0" applyNumberFormat="1" applyFont="1" applyBorder="1" applyAlignment="1" applyProtection="1">
      <alignment horizontal="center"/>
      <protection hidden="1"/>
    </xf>
    <xf numFmtId="0" fontId="26" fillId="0" borderId="14" xfId="0" applyFont="1" applyBorder="1"/>
    <xf numFmtId="0" fontId="10" fillId="0" borderId="14" xfId="0" applyFont="1" applyBorder="1" applyAlignment="1">
      <alignment horizontal="left"/>
    </xf>
    <xf numFmtId="0" fontId="10" fillId="0" borderId="17" xfId="0" applyFont="1" applyBorder="1" applyAlignment="1" applyProtection="1">
      <alignment horizontal="left" wrapText="1"/>
      <protection hidden="1"/>
    </xf>
    <xf numFmtId="14" fontId="10" fillId="0" borderId="14" xfId="0" applyNumberFormat="1" applyFont="1" applyBorder="1" applyAlignment="1" applyProtection="1">
      <alignment horizontal="left" vertical="center"/>
      <protection hidden="1"/>
    </xf>
    <xf numFmtId="49" fontId="10" fillId="0" borderId="14" xfId="0" applyNumberFormat="1" applyFont="1" applyBorder="1" applyProtection="1">
      <protection hidden="1"/>
    </xf>
    <xf numFmtId="0" fontId="10" fillId="0" borderId="14" xfId="0" applyFont="1" applyBorder="1" applyAlignment="1" applyProtection="1">
      <alignment horizontal="left" vertical="center"/>
      <protection hidden="1"/>
    </xf>
    <xf numFmtId="2" fontId="19" fillId="3" borderId="3" xfId="0" applyNumberFormat="1" applyFont="1" applyFill="1" applyBorder="1" applyAlignment="1" applyProtection="1">
      <alignment horizontal="right" vertical="top"/>
      <protection locked="0"/>
    </xf>
    <xf numFmtId="0" fontId="0" fillId="2" borderId="4" xfId="0" applyFill="1" applyBorder="1" applyAlignment="1" applyProtection="1">
      <alignment horizontal="left" vertical="top" wrapText="1"/>
      <protection locked="0"/>
    </xf>
    <xf numFmtId="0" fontId="32" fillId="2" borderId="0" xfId="0" applyFont="1" applyFill="1"/>
    <xf numFmtId="1" fontId="0" fillId="3" borderId="2" xfId="0" applyNumberFormat="1" applyFill="1" applyBorder="1" applyAlignment="1" applyProtection="1">
      <alignment horizontal="left" vertical="top" wrapText="1"/>
      <protection locked="0"/>
    </xf>
    <xf numFmtId="1" fontId="0" fillId="3" borderId="2" xfId="0" applyNumberFormat="1" applyFill="1" applyBorder="1" applyAlignment="1" applyProtection="1">
      <alignment horizontal="left" vertical="top"/>
      <protection locked="0"/>
    </xf>
    <xf numFmtId="1" fontId="0" fillId="3" borderId="3" xfId="0" applyNumberFormat="1" applyFill="1" applyBorder="1" applyAlignment="1" applyProtection="1">
      <alignment horizontal="left" vertical="top" wrapText="1"/>
      <protection locked="0"/>
    </xf>
    <xf numFmtId="1" fontId="0" fillId="3" borderId="13" xfId="0" applyNumberFormat="1" applyFill="1" applyBorder="1" applyAlignment="1" applyProtection="1">
      <alignment horizontal="left" vertical="top" wrapText="1"/>
      <protection locked="0"/>
    </xf>
    <xf numFmtId="170" fontId="19" fillId="3" borderId="13" xfId="0" applyNumberFormat="1" applyFont="1" applyFill="1" applyBorder="1" applyAlignment="1" applyProtection="1">
      <alignment horizontal="left" vertical="top" wrapText="1"/>
      <protection locked="0"/>
    </xf>
    <xf numFmtId="167" fontId="0" fillId="2" borderId="40" xfId="2" applyNumberFormat="1" applyFont="1" applyFill="1" applyBorder="1" applyAlignment="1" applyProtection="1">
      <alignment horizontal="left" vertical="top" wrapText="1"/>
      <protection locked="0"/>
    </xf>
    <xf numFmtId="0" fontId="19" fillId="2" borderId="14" xfId="0" applyFont="1" applyFill="1" applyBorder="1" applyAlignment="1">
      <alignment vertical="center" wrapText="1"/>
    </xf>
    <xf numFmtId="0" fontId="18" fillId="2" borderId="14" xfId="0" applyFont="1" applyFill="1" applyBorder="1" applyAlignment="1">
      <alignment vertical="center" wrapText="1"/>
    </xf>
    <xf numFmtId="169" fontId="19" fillId="2" borderId="14" xfId="0" applyNumberFormat="1" applyFont="1" applyFill="1" applyBorder="1" applyAlignment="1">
      <alignment vertical="center" wrapText="1"/>
    </xf>
    <xf numFmtId="169" fontId="19" fillId="2" borderId="14" xfId="0" applyNumberFormat="1" applyFont="1" applyFill="1" applyBorder="1"/>
    <xf numFmtId="0" fontId="0" fillId="2" borderId="14" xfId="0" applyFill="1" applyBorder="1"/>
    <xf numFmtId="0" fontId="18" fillId="14" borderId="14" xfId="0" applyFont="1" applyFill="1" applyBorder="1" applyAlignment="1">
      <alignment vertical="center" wrapText="1"/>
    </xf>
    <xf numFmtId="0" fontId="18" fillId="14" borderId="12" xfId="0" applyFont="1" applyFill="1" applyBorder="1" applyAlignment="1">
      <alignment horizontal="center" vertical="center" wrapText="1"/>
    </xf>
    <xf numFmtId="0" fontId="18" fillId="14" borderId="0" xfId="0" applyFont="1" applyFill="1" applyAlignment="1">
      <alignment horizontal="center" vertical="center" wrapText="1"/>
    </xf>
    <xf numFmtId="0" fontId="19" fillId="2" borderId="14" xfId="0" applyFont="1" applyFill="1" applyBorder="1" applyAlignment="1">
      <alignment horizontal="right" vertical="center" wrapText="1"/>
    </xf>
    <xf numFmtId="169" fontId="0" fillId="2" borderId="14" xfId="0" applyNumberFormat="1" applyFill="1" applyBorder="1"/>
    <xf numFmtId="0" fontId="0" fillId="2" borderId="14" xfId="0" applyFill="1" applyBorder="1" applyAlignment="1">
      <alignment horizontal="right"/>
    </xf>
    <xf numFmtId="1" fontId="0" fillId="3" borderId="45" xfId="0" applyNumberFormat="1" applyFill="1" applyBorder="1" applyAlignment="1" applyProtection="1">
      <alignment horizontal="left" vertical="top" wrapText="1"/>
      <protection locked="0"/>
    </xf>
    <xf numFmtId="0" fontId="2" fillId="2" borderId="0" xfId="0" applyFont="1" applyFill="1" applyAlignment="1">
      <alignment horizontal="left" vertical="top" wrapText="1"/>
    </xf>
    <xf numFmtId="170" fontId="0" fillId="3" borderId="3" xfId="0" applyNumberFormat="1" applyFill="1" applyBorder="1" applyAlignment="1" applyProtection="1">
      <alignment horizontal="left" vertical="top"/>
      <protection locked="0"/>
    </xf>
    <xf numFmtId="1" fontId="0" fillId="3" borderId="3" xfId="2" applyNumberFormat="1" applyFont="1" applyFill="1" applyBorder="1" applyAlignment="1" applyProtection="1">
      <alignment horizontal="left" vertical="top"/>
      <protection locked="0"/>
    </xf>
    <xf numFmtId="172" fontId="0" fillId="3" borderId="3" xfId="0" applyNumberFormat="1" applyFill="1" applyBorder="1" applyAlignment="1" applyProtection="1">
      <alignment horizontal="left" vertical="top"/>
      <protection locked="0"/>
    </xf>
    <xf numFmtId="49" fontId="0" fillId="2" borderId="20" xfId="0" applyNumberFormat="1" applyFill="1" applyBorder="1" applyAlignment="1">
      <alignment horizontal="left" vertical="top" wrapText="1"/>
    </xf>
    <xf numFmtId="49" fontId="0" fillId="0" borderId="20" xfId="0" applyNumberFormat="1" applyBorder="1" applyAlignment="1">
      <alignment horizontal="left" vertical="top" wrapText="1"/>
    </xf>
    <xf numFmtId="2" fontId="0" fillId="3" borderId="3" xfId="0" applyNumberFormat="1" applyFill="1" applyBorder="1" applyAlignment="1" applyProtection="1">
      <alignment horizontal="left" vertical="top"/>
      <protection locked="0"/>
    </xf>
    <xf numFmtId="0" fontId="19" fillId="9" borderId="45" xfId="0" applyFont="1" applyFill="1" applyBorder="1" applyAlignment="1">
      <alignment horizontal="left" vertical="top"/>
    </xf>
    <xf numFmtId="0" fontId="19" fillId="0" borderId="45" xfId="0" applyFont="1" applyBorder="1" applyAlignment="1">
      <alignment horizontal="left" vertical="top"/>
    </xf>
    <xf numFmtId="0" fontId="27" fillId="0" borderId="45" xfId="0" applyFont="1" applyBorder="1" applyAlignment="1">
      <alignment horizontal="left" vertical="top"/>
    </xf>
    <xf numFmtId="167" fontId="0" fillId="2" borderId="0" xfId="0" applyNumberFormat="1" applyFill="1"/>
    <xf numFmtId="3" fontId="10" fillId="0" borderId="14" xfId="0" applyNumberFormat="1" applyFont="1" applyBorder="1" applyAlignment="1" applyProtection="1">
      <alignment horizontal="center"/>
      <protection locked="0"/>
    </xf>
    <xf numFmtId="38" fontId="10" fillId="0" borderId="14" xfId="0" applyNumberFormat="1" applyFont="1" applyBorder="1" applyAlignment="1" applyProtection="1">
      <alignment horizontal="center" vertical="center"/>
      <protection locked="0"/>
    </xf>
    <xf numFmtId="0" fontId="0" fillId="3" borderId="13" xfId="0" applyFill="1" applyBorder="1" applyAlignment="1" applyProtection="1">
      <alignment horizontal="right" vertical="top"/>
      <protection locked="0"/>
    </xf>
    <xf numFmtId="0" fontId="21" fillId="0" borderId="20" xfId="0" applyFont="1" applyBorder="1" applyAlignment="1">
      <alignment horizontal="left" vertical="top"/>
    </xf>
    <xf numFmtId="0" fontId="21" fillId="2" borderId="20" xfId="0" applyFont="1" applyFill="1" applyBorder="1" applyAlignment="1">
      <alignment horizontal="left" vertical="top"/>
    </xf>
    <xf numFmtId="0" fontId="21" fillId="2" borderId="20" xfId="0" applyFont="1" applyFill="1" applyBorder="1" applyAlignment="1">
      <alignment horizontal="left" vertical="top" wrapText="1"/>
    </xf>
    <xf numFmtId="0" fontId="21" fillId="0" borderId="20" xfId="0" applyFont="1" applyBorder="1" applyAlignment="1">
      <alignment horizontal="left" vertical="top" wrapText="1"/>
    </xf>
    <xf numFmtId="2" fontId="0" fillId="3" borderId="13" xfId="0" applyNumberFormat="1" applyFill="1" applyBorder="1" applyAlignment="1" applyProtection="1">
      <alignment horizontal="left" vertical="top"/>
      <protection locked="0"/>
    </xf>
    <xf numFmtId="0" fontId="9" fillId="0" borderId="15" xfId="0" applyFont="1" applyBorder="1" applyAlignment="1" applyProtection="1">
      <alignment vertical="center"/>
      <protection hidden="1"/>
    </xf>
    <xf numFmtId="0" fontId="19" fillId="2" borderId="3" xfId="0" applyFont="1" applyFill="1" applyBorder="1" applyAlignment="1" applyProtection="1">
      <alignment horizontal="left" vertical="top"/>
      <protection locked="0"/>
    </xf>
    <xf numFmtId="9" fontId="10" fillId="0" borderId="14" xfId="0" applyNumberFormat="1" applyFont="1" applyBorder="1" applyAlignment="1" applyProtection="1">
      <alignment horizontal="center"/>
      <protection locked="0"/>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7" fillId="4" borderId="0" xfId="0" applyFont="1" applyFill="1" applyAlignment="1">
      <alignment horizontal="center"/>
    </xf>
    <xf numFmtId="0" fontId="7" fillId="5" borderId="0" xfId="0" applyFont="1" applyFill="1" applyAlignment="1">
      <alignment horizont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2" fillId="0" borderId="17" xfId="0" applyFont="1" applyBorder="1" applyAlignment="1">
      <alignment horizontal="center" wrapText="1"/>
    </xf>
    <xf numFmtId="0" fontId="2" fillId="0" borderId="19" xfId="0" applyFont="1" applyBorder="1" applyAlignment="1">
      <alignment horizontal="center" wrapText="1"/>
    </xf>
    <xf numFmtId="0" fontId="2" fillId="0" borderId="18" xfId="0" applyFont="1" applyBorder="1" applyAlignment="1">
      <alignment horizontal="center" wrapText="1"/>
    </xf>
  </cellXfs>
  <cellStyles count="6">
    <cellStyle name="Comma" xfId="2" builtinId="3"/>
    <cellStyle name="Hyperlink" xfId="5" builtinId="8"/>
    <cellStyle name="Normal" xfId="0" builtinId="0"/>
    <cellStyle name="Normal 5" xfId="1" xr:uid="{44901C1E-E1A5-402C-83AA-434CF17166C2}"/>
    <cellStyle name="SAPDimensionCell" xfId="3" xr:uid="{14D403CB-F3C6-4E87-8F7F-973ADE35783A}"/>
    <cellStyle name="SAPMemberCell" xfId="4" xr:uid="{0B70ED7C-ED60-4FF3-8312-BD2E4F9310F8}"/>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bottom style="thin">
          <color indexed="64"/>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118596</xdr:colOff>
      <xdr:row>4</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124459</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31</xdr:row>
      <xdr:rowOff>0</xdr:rowOff>
    </xdr:from>
    <xdr:to>
      <xdr:col>10</xdr:col>
      <xdr:colOff>304800</xdr:colOff>
      <xdr:row>32</xdr:row>
      <xdr:rowOff>124460</xdr:rowOff>
    </xdr:to>
    <xdr:sp macro="" textlink="">
      <xdr:nvSpPr>
        <xdr:cNvPr id="5123" name="avatar">
          <a:extLst>
            <a:ext uri="{FF2B5EF4-FFF2-40B4-BE49-F238E27FC236}">
              <a16:creationId xmlns:a16="http://schemas.microsoft.com/office/drawing/2014/main" id="{613CEEC4-AD81-498B-8C46-7EE9433184A2}"/>
            </a:ext>
            <a:ext uri="{147F2762-F138-4A5C-976F-8EAC2B608ADB}">
              <a16:predDERef xmlns:a16="http://schemas.microsoft.com/office/drawing/2014/main" pred="{97822C80-FEA5-49D5-A477-65E30F05BEA5}"/>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65" totalsRowShown="0" headerRowDxfId="46" dataDxfId="45" headerRowBorderDxfId="43" tableBorderDxfId="44">
  <autoFilter ref="A1:AO65"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ativieObjecv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3" Type="http://schemas.openxmlformats.org/officeDocument/2006/relationships/hyperlink" Target="mailto:sgahagan@sdge.com" TargetMode="External"/><Relationship Id="rId18" Type="http://schemas.openxmlformats.org/officeDocument/2006/relationships/hyperlink" Target="mailto:sgahagan@sdge.com" TargetMode="External"/><Relationship Id="rId26" Type="http://schemas.openxmlformats.org/officeDocument/2006/relationships/hyperlink" Target="mailto:sgahagan@sdge.com" TargetMode="External"/><Relationship Id="rId39" Type="http://schemas.openxmlformats.org/officeDocument/2006/relationships/hyperlink" Target="mailto:oreyes@sdge.com" TargetMode="External"/><Relationship Id="rId21" Type="http://schemas.openxmlformats.org/officeDocument/2006/relationships/hyperlink" Target="mailto:sgahagan@sdge.com" TargetMode="External"/><Relationship Id="rId34" Type="http://schemas.openxmlformats.org/officeDocument/2006/relationships/hyperlink" Target="mailto:sgahagan@sdge.com" TargetMode="External"/><Relationship Id="rId42" Type="http://schemas.openxmlformats.org/officeDocument/2006/relationships/printerSettings" Target="../printerSettings/printerSettings2.bin"/><Relationship Id="rId7" Type="http://schemas.openxmlformats.org/officeDocument/2006/relationships/hyperlink" Target="mailto:sgahagan@sdge.com" TargetMode="External"/><Relationship Id="rId2" Type="http://schemas.openxmlformats.org/officeDocument/2006/relationships/hyperlink" Target="mailto:sgahagan@sdge.com" TargetMode="External"/><Relationship Id="rId16" Type="http://schemas.openxmlformats.org/officeDocument/2006/relationships/hyperlink" Target="mailto:sgahagan@sdge.com" TargetMode="External"/><Relationship Id="rId20" Type="http://schemas.openxmlformats.org/officeDocument/2006/relationships/hyperlink" Target="mailto:sgahagan@sdge.com" TargetMode="External"/><Relationship Id="rId29" Type="http://schemas.openxmlformats.org/officeDocument/2006/relationships/hyperlink" Target="mailto:sgahagan@sdge.com" TargetMode="External"/><Relationship Id="rId41" Type="http://schemas.openxmlformats.org/officeDocument/2006/relationships/hyperlink" Target="mailto:oreyes@sdge.com" TargetMode="External"/><Relationship Id="rId1" Type="http://schemas.openxmlformats.org/officeDocument/2006/relationships/hyperlink" Target="mailto:sgahagan@sdge.com" TargetMode="External"/><Relationship Id="rId6" Type="http://schemas.openxmlformats.org/officeDocument/2006/relationships/hyperlink" Target="mailto:sgahagan@sdge.com" TargetMode="External"/><Relationship Id="rId11" Type="http://schemas.openxmlformats.org/officeDocument/2006/relationships/hyperlink" Target="mailto:sgahagan@sdge.com" TargetMode="External"/><Relationship Id="rId24" Type="http://schemas.openxmlformats.org/officeDocument/2006/relationships/hyperlink" Target="mailto:sgahagan@sdge.com" TargetMode="External"/><Relationship Id="rId32" Type="http://schemas.openxmlformats.org/officeDocument/2006/relationships/hyperlink" Target="mailto:sgahagan@sdge.com" TargetMode="External"/><Relationship Id="rId37" Type="http://schemas.openxmlformats.org/officeDocument/2006/relationships/hyperlink" Target="mailto:oreyes@sdge.com" TargetMode="External"/><Relationship Id="rId40" Type="http://schemas.openxmlformats.org/officeDocument/2006/relationships/hyperlink" Target="mailto:oreyes@sdge.com" TargetMode="External"/><Relationship Id="rId5" Type="http://schemas.openxmlformats.org/officeDocument/2006/relationships/hyperlink" Target="mailto:sgahagan@sdge.com" TargetMode="External"/><Relationship Id="rId15" Type="http://schemas.openxmlformats.org/officeDocument/2006/relationships/hyperlink" Target="mailto:sgahagan@sdge.com" TargetMode="External"/><Relationship Id="rId23" Type="http://schemas.openxmlformats.org/officeDocument/2006/relationships/hyperlink" Target="mailto:sgahagan@sdge.com" TargetMode="External"/><Relationship Id="rId28" Type="http://schemas.openxmlformats.org/officeDocument/2006/relationships/hyperlink" Target="mailto:sgahagan@sdge.com" TargetMode="External"/><Relationship Id="rId36" Type="http://schemas.openxmlformats.org/officeDocument/2006/relationships/hyperlink" Target="mailto:oreyes@sdge.com" TargetMode="External"/><Relationship Id="rId10" Type="http://schemas.openxmlformats.org/officeDocument/2006/relationships/hyperlink" Target="mailto:sgahagan@sdge.com" TargetMode="External"/><Relationship Id="rId19" Type="http://schemas.openxmlformats.org/officeDocument/2006/relationships/hyperlink" Target="mailto:sgahagan@sdge.com" TargetMode="External"/><Relationship Id="rId31" Type="http://schemas.openxmlformats.org/officeDocument/2006/relationships/hyperlink" Target="mailto:sgahagan@sdge.com" TargetMode="External"/><Relationship Id="rId4" Type="http://schemas.openxmlformats.org/officeDocument/2006/relationships/hyperlink" Target="mailto:sgahagan@sdge.com" TargetMode="External"/><Relationship Id="rId9" Type="http://schemas.openxmlformats.org/officeDocument/2006/relationships/hyperlink" Target="mailto:sgahagan@sdge.com" TargetMode="External"/><Relationship Id="rId14" Type="http://schemas.openxmlformats.org/officeDocument/2006/relationships/hyperlink" Target="mailto:sgahagan@sdge.com" TargetMode="External"/><Relationship Id="rId22" Type="http://schemas.openxmlformats.org/officeDocument/2006/relationships/hyperlink" Target="mailto:sgahagan@sdge.com" TargetMode="External"/><Relationship Id="rId27" Type="http://schemas.openxmlformats.org/officeDocument/2006/relationships/hyperlink" Target="mailto:sgahagan@sdge.com" TargetMode="External"/><Relationship Id="rId30" Type="http://schemas.openxmlformats.org/officeDocument/2006/relationships/hyperlink" Target="mailto:sgahagan@sdge.com" TargetMode="External"/><Relationship Id="rId35" Type="http://schemas.openxmlformats.org/officeDocument/2006/relationships/hyperlink" Target="mailto:saujla@sdge.com" TargetMode="External"/><Relationship Id="rId43" Type="http://schemas.openxmlformats.org/officeDocument/2006/relationships/table" Target="../tables/table1.xml"/><Relationship Id="rId8" Type="http://schemas.openxmlformats.org/officeDocument/2006/relationships/hyperlink" Target="mailto:sgahagan@sdge.com" TargetMode="External"/><Relationship Id="rId3" Type="http://schemas.openxmlformats.org/officeDocument/2006/relationships/hyperlink" Target="mailto:sgahagan@sdge.com" TargetMode="External"/><Relationship Id="rId12" Type="http://schemas.openxmlformats.org/officeDocument/2006/relationships/hyperlink" Target="mailto:sgahagan@sdge.com" TargetMode="External"/><Relationship Id="rId17" Type="http://schemas.openxmlformats.org/officeDocument/2006/relationships/hyperlink" Target="mailto:sgahagan@sdge.com" TargetMode="External"/><Relationship Id="rId25" Type="http://schemas.openxmlformats.org/officeDocument/2006/relationships/hyperlink" Target="mailto:sgahagan@sdge.com" TargetMode="External"/><Relationship Id="rId33" Type="http://schemas.openxmlformats.org/officeDocument/2006/relationships/hyperlink" Target="mailto:sgahagan@sdge.com" TargetMode="External"/><Relationship Id="rId38" Type="http://schemas.openxmlformats.org/officeDocument/2006/relationships/hyperlink" Target="mailto:oreyes@sdge.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2"/>
  <sheetViews>
    <sheetView showGridLines="0" topLeftCell="A2" zoomScale="110" zoomScaleNormal="110" zoomScalePageLayoutView="90" workbookViewId="0">
      <selection activeCell="D18" sqref="D18"/>
    </sheetView>
  </sheetViews>
  <sheetFormatPr defaultColWidth="8.7109375" defaultRowHeight="14.45"/>
  <cols>
    <col min="1" max="1" width="8.7109375" style="8"/>
    <col min="2" max="2" width="4.7109375" style="8" customWidth="1"/>
    <col min="3" max="3" width="33.7109375" style="8" customWidth="1"/>
    <col min="4" max="4" width="74.28515625" style="8" customWidth="1"/>
    <col min="5" max="5" width="47.7109375" style="8" customWidth="1"/>
    <col min="6" max="6" width="8.7109375" style="8"/>
    <col min="7" max="7" width="7.28515625" style="8" customWidth="1"/>
    <col min="8" max="8" width="41" style="8" customWidth="1"/>
    <col min="9" max="9" width="0" style="8" hidden="1" customWidth="1"/>
    <col min="10" max="10" width="41" style="8" hidden="1" customWidth="1"/>
    <col min="11" max="11" width="30" style="8" hidden="1" customWidth="1"/>
    <col min="12" max="12" width="47.42578125" style="8" hidden="1" customWidth="1"/>
    <col min="13" max="13" width="12.7109375" style="8" hidden="1" customWidth="1"/>
    <col min="14" max="14" width="28.42578125" style="8" hidden="1" customWidth="1"/>
    <col min="15" max="18" width="8.7109375" style="8" hidden="1" customWidth="1"/>
    <col min="19" max="16384" width="8.7109375" style="8"/>
  </cols>
  <sheetData>
    <row r="1" spans="2:18" hidden="1">
      <c r="C1" s="8" t="s">
        <v>0</v>
      </c>
      <c r="D1" s="8" t="s">
        <v>1</v>
      </c>
      <c r="E1" s="8" t="s">
        <v>2</v>
      </c>
    </row>
    <row r="2" spans="2:18" ht="83.25" customHeight="1"/>
    <row r="3" spans="2:18" ht="26.1">
      <c r="B3" s="23" t="s">
        <v>3</v>
      </c>
    </row>
    <row r="4" spans="2:18" ht="26.1">
      <c r="B4" s="23" t="s">
        <v>4</v>
      </c>
    </row>
    <row r="5" spans="2:18" ht="18.600000000000001">
      <c r="B5" s="31"/>
    </row>
    <row r="6" spans="2:18" ht="18" customHeight="1">
      <c r="J6" s="53"/>
      <c r="K6" s="16"/>
      <c r="M6" s="16"/>
      <c r="N6" s="16"/>
      <c r="O6" s="61"/>
      <c r="P6" s="61"/>
      <c r="Q6" s="61"/>
      <c r="R6" s="57"/>
    </row>
    <row r="7" spans="2:18" ht="18" customHeight="1" thickBot="1">
      <c r="B7" s="20" t="s">
        <v>5</v>
      </c>
      <c r="J7" s="54"/>
      <c r="K7" s="55"/>
      <c r="L7" s="55"/>
      <c r="M7" s="55"/>
      <c r="N7" s="55"/>
      <c r="O7" s="55"/>
      <c r="P7" s="55"/>
      <c r="Q7" s="55"/>
      <c r="R7" s="56"/>
    </row>
    <row r="8" spans="2:18">
      <c r="B8" s="24" t="s">
        <v>6</v>
      </c>
      <c r="C8" s="28"/>
      <c r="D8" s="52" t="s">
        <v>7</v>
      </c>
      <c r="E8" s="20"/>
      <c r="J8"/>
      <c r="K8"/>
      <c r="L8"/>
      <c r="M8"/>
      <c r="N8"/>
      <c r="O8"/>
    </row>
    <row r="9" spans="2:18">
      <c r="B9" s="25" t="s">
        <v>8</v>
      </c>
      <c r="D9" s="32">
        <v>2023</v>
      </c>
      <c r="E9" s="27"/>
      <c r="J9"/>
      <c r="K9"/>
      <c r="L9"/>
      <c r="M9"/>
      <c r="N9"/>
      <c r="O9"/>
    </row>
    <row r="10" spans="2:18">
      <c r="B10" s="25" t="s">
        <v>9</v>
      </c>
      <c r="D10" s="32">
        <v>2023</v>
      </c>
    </row>
    <row r="11" spans="2:18">
      <c r="B11" s="25" t="s">
        <v>10</v>
      </c>
      <c r="D11" s="33" t="s">
        <v>11</v>
      </c>
    </row>
    <row r="12" spans="2:18" ht="15" thickBot="1">
      <c r="B12" s="26" t="s">
        <v>12</v>
      </c>
      <c r="C12" s="22"/>
      <c r="D12" s="34">
        <v>45047</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AE99"/>
  <sheetViews>
    <sheetView zoomScale="80" zoomScaleNormal="80" zoomScalePageLayoutView="70" workbookViewId="0">
      <pane ySplit="9" topLeftCell="A10" activePane="bottomLeft" state="frozen"/>
      <selection pane="bottomLeft" activeCell="M20" sqref="M20"/>
    </sheetView>
  </sheetViews>
  <sheetFormatPr defaultColWidth="9.28515625" defaultRowHeight="14.45" outlineLevelCol="1"/>
  <cols>
    <col min="1" max="2" width="5.5703125" style="8" customWidth="1"/>
    <col min="3" max="3" width="38.28515625" style="1" customWidth="1"/>
    <col min="4" max="4" width="10.7109375" style="8" bestFit="1" customWidth="1"/>
    <col min="5" max="5" width="13.7109375" style="8" bestFit="1" customWidth="1"/>
    <col min="6" max="6" width="15.5703125" style="8" customWidth="1"/>
    <col min="7" max="7" width="11.7109375" style="8" bestFit="1" customWidth="1"/>
    <col min="8" max="8" width="10.7109375" style="8" bestFit="1" customWidth="1"/>
    <col min="9" max="9" width="12.28515625" style="60" bestFit="1" customWidth="1"/>
    <col min="10" max="10" width="9.42578125" style="60" customWidth="1"/>
    <col min="11" max="12" width="10.42578125" style="60" customWidth="1" outlineLevel="1"/>
    <col min="13" max="13" width="10.42578125" style="8" customWidth="1" outlineLevel="1"/>
    <col min="14" max="24" width="10.42578125" style="8" hidden="1" customWidth="1" outlineLevel="1"/>
    <col min="25" max="27" width="10.42578125" style="60" customWidth="1" outlineLevel="1"/>
    <col min="28" max="28" width="30" style="1" customWidth="1"/>
    <col min="29" max="29" width="17.5703125" style="8" customWidth="1"/>
    <col min="30" max="30" width="14.5703125" style="8" bestFit="1" customWidth="1"/>
    <col min="31" max="16384" width="9.28515625" style="8"/>
  </cols>
  <sheetData>
    <row r="4" spans="1:30">
      <c r="C4" s="11" t="s">
        <v>306</v>
      </c>
      <c r="D4" s="14" t="str">
        <f>IF('Cover Sheet Tables 1-12'!$D$8 = "", "",'Cover Sheet Tables 1-12'!$D$8)</f>
        <v>SDG&amp;E</v>
      </c>
      <c r="E4" s="60"/>
      <c r="F4" s="60"/>
      <c r="G4" s="60"/>
      <c r="H4" s="60"/>
    </row>
    <row r="5" spans="1:30">
      <c r="C5" s="12" t="s">
        <v>308</v>
      </c>
      <c r="D5" s="10">
        <v>9</v>
      </c>
    </row>
    <row r="6" spans="1:30">
      <c r="C6" s="13" t="s">
        <v>12</v>
      </c>
      <c r="D6" s="15">
        <v>45047</v>
      </c>
      <c r="E6" s="114"/>
      <c r="F6" s="114"/>
      <c r="G6" s="114"/>
      <c r="H6" s="114"/>
    </row>
    <row r="7" spans="1:30">
      <c r="I7" s="363" t="s">
        <v>662</v>
      </c>
      <c r="J7" s="364"/>
      <c r="K7" s="364"/>
      <c r="L7" s="364"/>
      <c r="M7" s="18"/>
      <c r="N7" s="18"/>
      <c r="O7" s="18"/>
      <c r="P7" s="18"/>
      <c r="Q7" s="18"/>
      <c r="R7" s="18"/>
      <c r="S7" s="18"/>
      <c r="T7" s="18"/>
      <c r="U7" s="18"/>
      <c r="V7" s="18"/>
      <c r="W7" s="18"/>
      <c r="X7" s="18"/>
      <c r="Y7" s="375" t="s">
        <v>314</v>
      </c>
      <c r="Z7" s="376"/>
      <c r="AA7" s="376"/>
    </row>
    <row r="8" spans="1:30" ht="18" customHeight="1">
      <c r="C8" s="3" t="s">
        <v>1564</v>
      </c>
      <c r="D8" s="2"/>
      <c r="E8" s="2"/>
      <c r="F8" s="2"/>
      <c r="G8" s="2"/>
      <c r="H8" s="2"/>
      <c r="I8" s="365" t="s">
        <v>11</v>
      </c>
      <c r="J8" s="365" t="s">
        <v>792</v>
      </c>
      <c r="K8" s="365" t="s">
        <v>793</v>
      </c>
      <c r="L8" s="365" t="s">
        <v>794</v>
      </c>
      <c r="M8" s="117" t="s">
        <v>11</v>
      </c>
      <c r="N8" s="117" t="s">
        <v>792</v>
      </c>
      <c r="O8" s="117" t="s">
        <v>793</v>
      </c>
      <c r="P8" s="117" t="s">
        <v>794</v>
      </c>
      <c r="Q8" s="117" t="s">
        <v>11</v>
      </c>
      <c r="R8" s="117" t="s">
        <v>792</v>
      </c>
      <c r="S8" s="117" t="s">
        <v>793</v>
      </c>
      <c r="T8" s="117" t="s">
        <v>794</v>
      </c>
      <c r="U8" s="117" t="s">
        <v>11</v>
      </c>
      <c r="V8" s="117" t="s">
        <v>792</v>
      </c>
      <c r="W8" s="117" t="s">
        <v>793</v>
      </c>
      <c r="X8" s="117" t="s">
        <v>794</v>
      </c>
      <c r="Y8" s="377"/>
      <c r="Z8" s="377"/>
      <c r="AA8" s="377"/>
      <c r="AB8" s="7"/>
      <c r="AC8" s="2"/>
    </row>
    <row r="9" spans="1:30">
      <c r="C9" s="5" t="s">
        <v>316</v>
      </c>
      <c r="D9" s="5" t="s">
        <v>317</v>
      </c>
      <c r="E9" s="5" t="s">
        <v>322</v>
      </c>
      <c r="F9" s="5" t="s">
        <v>321</v>
      </c>
      <c r="G9" s="5" t="s">
        <v>1352</v>
      </c>
      <c r="H9" s="5" t="s">
        <v>1353</v>
      </c>
      <c r="I9" s="366">
        <v>2022</v>
      </c>
      <c r="J9" s="366">
        <v>2022</v>
      </c>
      <c r="K9" s="366">
        <v>2022</v>
      </c>
      <c r="L9" s="366">
        <v>2022</v>
      </c>
      <c r="M9" s="121">
        <v>2023</v>
      </c>
      <c r="N9" s="121">
        <v>2023</v>
      </c>
      <c r="O9" s="121">
        <v>2023</v>
      </c>
      <c r="P9" s="121">
        <v>2023</v>
      </c>
      <c r="Q9" s="121">
        <v>2024</v>
      </c>
      <c r="R9" s="121">
        <v>2024</v>
      </c>
      <c r="S9" s="121">
        <v>2024</v>
      </c>
      <c r="T9" s="121">
        <v>2024</v>
      </c>
      <c r="U9" s="121">
        <v>2025</v>
      </c>
      <c r="V9" s="121">
        <v>2025</v>
      </c>
      <c r="W9" s="121">
        <v>2025</v>
      </c>
      <c r="X9" s="121">
        <v>2025</v>
      </c>
      <c r="Y9" s="378">
        <v>2023</v>
      </c>
      <c r="Z9" s="378">
        <v>2024</v>
      </c>
      <c r="AA9" s="378">
        <v>2025</v>
      </c>
      <c r="AB9" s="5" t="s">
        <v>325</v>
      </c>
      <c r="AC9" s="6" t="s">
        <v>326</v>
      </c>
      <c r="AD9" s="6" t="s">
        <v>327</v>
      </c>
    </row>
    <row r="10" spans="1:30" ht="29.1">
      <c r="A10" s="8" t="s">
        <v>328</v>
      </c>
      <c r="C10" s="68" t="s">
        <v>1565</v>
      </c>
      <c r="D10" s="69" t="s">
        <v>1355</v>
      </c>
      <c r="E10" s="69" t="s">
        <v>353</v>
      </c>
      <c r="F10" s="69" t="s">
        <v>500</v>
      </c>
      <c r="G10" s="69" t="s">
        <v>1356</v>
      </c>
      <c r="H10" s="69" t="s">
        <v>1357</v>
      </c>
      <c r="I10" s="367">
        <v>0</v>
      </c>
      <c r="J10" s="368">
        <v>0.25245688550000001</v>
      </c>
      <c r="K10" s="367">
        <v>0</v>
      </c>
      <c r="L10" s="367">
        <v>0</v>
      </c>
      <c r="M10" s="383">
        <v>0</v>
      </c>
      <c r="N10" s="39"/>
      <c r="O10" s="39"/>
      <c r="P10" s="39"/>
      <c r="Q10" s="39"/>
      <c r="R10" s="39"/>
      <c r="S10" s="39"/>
      <c r="T10" s="39"/>
      <c r="U10" s="39"/>
      <c r="V10" s="39"/>
      <c r="W10" s="39"/>
      <c r="X10" s="39"/>
      <c r="Y10" s="383">
        <v>0</v>
      </c>
      <c r="Z10" s="383">
        <v>0</v>
      </c>
      <c r="AA10" s="383">
        <v>0</v>
      </c>
      <c r="AB10" s="17" t="s">
        <v>1358</v>
      </c>
      <c r="AC10" s="41"/>
      <c r="AD10" s="41"/>
    </row>
    <row r="11" spans="1:30">
      <c r="C11" s="69"/>
      <c r="D11" s="69" t="s">
        <v>1359</v>
      </c>
      <c r="E11" s="69" t="s">
        <v>353</v>
      </c>
      <c r="F11" s="69" t="s">
        <v>500</v>
      </c>
      <c r="G11" s="69" t="s">
        <v>1356</v>
      </c>
      <c r="H11" s="69" t="s">
        <v>1360</v>
      </c>
      <c r="I11" s="369">
        <v>0</v>
      </c>
      <c r="J11" s="369">
        <v>0</v>
      </c>
      <c r="K11" s="369">
        <v>0</v>
      </c>
      <c r="L11" s="369">
        <v>0</v>
      </c>
      <c r="M11" s="453">
        <v>0</v>
      </c>
      <c r="N11" s="43"/>
      <c r="O11" s="43"/>
      <c r="P11" s="43"/>
      <c r="Q11" s="43"/>
      <c r="R11" s="43"/>
      <c r="S11" s="43"/>
      <c r="T11" s="43"/>
      <c r="U11" s="43"/>
      <c r="V11" s="43"/>
      <c r="W11" s="43"/>
      <c r="X11" s="43"/>
      <c r="Y11" s="453">
        <v>0</v>
      </c>
      <c r="Z11" s="453">
        <v>0</v>
      </c>
      <c r="AA11" s="453">
        <v>0</v>
      </c>
      <c r="AB11" s="17" t="s">
        <v>1358</v>
      </c>
      <c r="AC11" s="44"/>
      <c r="AD11" s="44"/>
    </row>
    <row r="12" spans="1:30">
      <c r="C12" s="69"/>
      <c r="D12" s="69" t="s">
        <v>1361</v>
      </c>
      <c r="E12" s="69" t="s">
        <v>353</v>
      </c>
      <c r="F12" s="69" t="s">
        <v>500</v>
      </c>
      <c r="G12" s="69" t="s">
        <v>1362</v>
      </c>
      <c r="H12" s="69" t="s">
        <v>1357</v>
      </c>
      <c r="I12" s="369">
        <v>0</v>
      </c>
      <c r="J12" s="369">
        <v>0</v>
      </c>
      <c r="K12" s="370">
        <v>0.42917575099999999</v>
      </c>
      <c r="L12" s="369">
        <v>0</v>
      </c>
      <c r="M12" s="453">
        <v>0</v>
      </c>
      <c r="N12" s="43"/>
      <c r="O12" s="43"/>
      <c r="P12" s="43"/>
      <c r="Q12" s="43"/>
      <c r="R12" s="43"/>
      <c r="S12" s="43"/>
      <c r="T12" s="43"/>
      <c r="U12" s="43"/>
      <c r="V12" s="43"/>
      <c r="W12" s="43"/>
      <c r="X12" s="43"/>
      <c r="Y12" s="453">
        <v>0</v>
      </c>
      <c r="Z12" s="453">
        <v>0</v>
      </c>
      <c r="AA12" s="453">
        <v>0</v>
      </c>
      <c r="AB12" s="17" t="s">
        <v>1358</v>
      </c>
      <c r="AC12" s="44"/>
      <c r="AD12" s="44"/>
    </row>
    <row r="13" spans="1:30">
      <c r="C13" s="69"/>
      <c r="D13" s="69" t="s">
        <v>1363</v>
      </c>
      <c r="E13" s="69" t="s">
        <v>353</v>
      </c>
      <c r="F13" s="69" t="s">
        <v>500</v>
      </c>
      <c r="G13" s="69" t="s">
        <v>1362</v>
      </c>
      <c r="H13" s="69" t="s">
        <v>1360</v>
      </c>
      <c r="I13" s="370">
        <v>0.49742735100000007</v>
      </c>
      <c r="J13" s="369">
        <v>0</v>
      </c>
      <c r="K13" s="370">
        <v>0.25774026299999997</v>
      </c>
      <c r="L13" s="369">
        <v>0</v>
      </c>
      <c r="M13" s="453">
        <v>0</v>
      </c>
      <c r="N13" s="43"/>
      <c r="O13" s="43"/>
      <c r="P13" s="43"/>
      <c r="Q13" s="43"/>
      <c r="R13" s="43"/>
      <c r="S13" s="43"/>
      <c r="T13" s="43"/>
      <c r="U13" s="43"/>
      <c r="V13" s="43"/>
      <c r="W13" s="43"/>
      <c r="X13" s="43"/>
      <c r="Y13" s="453">
        <v>0</v>
      </c>
      <c r="Z13" s="453">
        <v>0</v>
      </c>
      <c r="AA13" s="453">
        <v>0</v>
      </c>
      <c r="AB13" s="17" t="s">
        <v>1358</v>
      </c>
      <c r="AC13" s="44"/>
      <c r="AD13" s="44"/>
    </row>
    <row r="14" spans="1:30">
      <c r="C14" s="69"/>
      <c r="D14" s="69" t="s">
        <v>1364</v>
      </c>
      <c r="E14" s="69" t="s">
        <v>353</v>
      </c>
      <c r="F14" s="69" t="s">
        <v>500</v>
      </c>
      <c r="G14" s="69" t="s">
        <v>1365</v>
      </c>
      <c r="H14" s="69" t="s">
        <v>1357</v>
      </c>
      <c r="I14" s="371">
        <v>0</v>
      </c>
      <c r="J14" s="371">
        <v>0</v>
      </c>
      <c r="K14" s="371">
        <v>0</v>
      </c>
      <c r="L14" s="371">
        <v>0</v>
      </c>
      <c r="M14" s="373">
        <v>0</v>
      </c>
      <c r="N14" s="40"/>
      <c r="O14" s="40"/>
      <c r="P14" s="40"/>
      <c r="Q14" s="40"/>
      <c r="R14" s="40"/>
      <c r="S14" s="40"/>
      <c r="T14" s="40"/>
      <c r="U14" s="40"/>
      <c r="V14" s="40"/>
      <c r="W14" s="40"/>
      <c r="X14" s="40"/>
      <c r="Y14" s="373">
        <v>0</v>
      </c>
      <c r="Z14" s="373">
        <v>0</v>
      </c>
      <c r="AA14" s="373">
        <v>0</v>
      </c>
      <c r="AB14" s="17" t="s">
        <v>1358</v>
      </c>
      <c r="AC14" s="44"/>
      <c r="AD14" s="44"/>
    </row>
    <row r="15" spans="1:30">
      <c r="C15" s="69"/>
      <c r="D15" s="69" t="s">
        <v>1366</v>
      </c>
      <c r="E15" s="69" t="s">
        <v>353</v>
      </c>
      <c r="F15" s="69" t="s">
        <v>500</v>
      </c>
      <c r="G15" s="69" t="s">
        <v>1365</v>
      </c>
      <c r="H15" s="69" t="s">
        <v>1360</v>
      </c>
      <c r="I15" s="371">
        <v>0</v>
      </c>
      <c r="J15" s="371">
        <v>0</v>
      </c>
      <c r="K15" s="371">
        <v>0</v>
      </c>
      <c r="L15" s="371">
        <v>0</v>
      </c>
      <c r="M15" s="373">
        <v>0</v>
      </c>
      <c r="N15" s="40"/>
      <c r="O15" s="40"/>
      <c r="P15" s="40"/>
      <c r="Q15" s="40"/>
      <c r="R15" s="40"/>
      <c r="S15" s="40"/>
      <c r="T15" s="40"/>
      <c r="U15" s="40"/>
      <c r="V15" s="40"/>
      <c r="W15" s="40"/>
      <c r="X15" s="40"/>
      <c r="Y15" s="373">
        <v>0</v>
      </c>
      <c r="Z15" s="373">
        <v>0</v>
      </c>
      <c r="AA15" s="373">
        <v>0</v>
      </c>
      <c r="AB15" s="17" t="s">
        <v>1358</v>
      </c>
      <c r="AC15" s="44"/>
      <c r="AD15" s="44"/>
    </row>
    <row r="16" spans="1:30">
      <c r="C16" s="69"/>
      <c r="D16" s="69" t="s">
        <v>1367</v>
      </c>
      <c r="E16" s="69" t="s">
        <v>353</v>
      </c>
      <c r="F16" s="69" t="s">
        <v>334</v>
      </c>
      <c r="G16" s="69" t="s">
        <v>1356</v>
      </c>
      <c r="H16" s="69" t="s">
        <v>1357</v>
      </c>
      <c r="I16" s="371">
        <v>0</v>
      </c>
      <c r="J16" s="372">
        <v>7.4621215000000005E-2</v>
      </c>
      <c r="K16" s="371">
        <v>0</v>
      </c>
      <c r="L16" s="371">
        <v>0</v>
      </c>
      <c r="M16" s="373">
        <v>0</v>
      </c>
      <c r="N16" s="40"/>
      <c r="O16" s="40"/>
      <c r="P16" s="40"/>
      <c r="Q16" s="40"/>
      <c r="R16" s="40"/>
      <c r="S16" s="40"/>
      <c r="T16" s="40"/>
      <c r="U16" s="40"/>
      <c r="V16" s="40"/>
      <c r="W16" s="40"/>
      <c r="X16" s="40"/>
      <c r="Y16" s="373">
        <v>0</v>
      </c>
      <c r="Z16" s="373">
        <v>0</v>
      </c>
      <c r="AA16" s="373">
        <v>0</v>
      </c>
      <c r="AB16" s="17" t="s">
        <v>1358</v>
      </c>
      <c r="AC16" s="44"/>
      <c r="AD16" s="44"/>
    </row>
    <row r="17" spans="3:30">
      <c r="C17" s="69"/>
      <c r="D17" s="69" t="s">
        <v>1368</v>
      </c>
      <c r="E17" s="69" t="s">
        <v>353</v>
      </c>
      <c r="F17" s="69" t="s">
        <v>334</v>
      </c>
      <c r="G17" s="69" t="s">
        <v>1356</v>
      </c>
      <c r="H17" s="69" t="s">
        <v>1360</v>
      </c>
      <c r="I17" s="371">
        <v>0</v>
      </c>
      <c r="J17" s="371">
        <v>0</v>
      </c>
      <c r="K17" s="371">
        <v>0</v>
      </c>
      <c r="L17" s="371">
        <v>0</v>
      </c>
      <c r="M17" s="373">
        <v>0</v>
      </c>
      <c r="N17" s="40"/>
      <c r="O17" s="40"/>
      <c r="P17" s="40"/>
      <c r="Q17" s="40"/>
      <c r="R17" s="40"/>
      <c r="S17" s="40"/>
      <c r="T17" s="40"/>
      <c r="U17" s="40"/>
      <c r="V17" s="40"/>
      <c r="W17" s="40"/>
      <c r="X17" s="40"/>
      <c r="Y17" s="373">
        <v>0</v>
      </c>
      <c r="Z17" s="373">
        <v>0.04</v>
      </c>
      <c r="AA17" s="373">
        <v>0</v>
      </c>
      <c r="AB17" s="17" t="s">
        <v>1358</v>
      </c>
      <c r="AC17" s="44"/>
      <c r="AD17" s="44"/>
    </row>
    <row r="18" spans="3:30">
      <c r="C18" s="69"/>
      <c r="D18" s="69" t="s">
        <v>1369</v>
      </c>
      <c r="E18" s="69" t="s">
        <v>353</v>
      </c>
      <c r="F18" s="69" t="s">
        <v>334</v>
      </c>
      <c r="G18" s="69" t="s">
        <v>1362</v>
      </c>
      <c r="H18" s="69" t="s">
        <v>1357</v>
      </c>
      <c r="I18" s="372">
        <v>0.54848211599999996</v>
      </c>
      <c r="J18" s="372">
        <v>0.49223484299999998</v>
      </c>
      <c r="K18" s="372">
        <v>2.6023677900000006</v>
      </c>
      <c r="L18" s="372">
        <v>1.5238236039999999</v>
      </c>
      <c r="M18" s="373">
        <v>0.37797851999999998</v>
      </c>
      <c r="N18" s="40"/>
      <c r="O18" s="40"/>
      <c r="P18" s="40"/>
      <c r="Q18" s="40"/>
      <c r="R18" s="40"/>
      <c r="S18" s="40"/>
      <c r="T18" s="40"/>
      <c r="U18" s="40"/>
      <c r="V18" s="40"/>
      <c r="W18" s="40"/>
      <c r="X18" s="40"/>
      <c r="Y18" s="373">
        <v>5.92</v>
      </c>
      <c r="Z18" s="373">
        <v>19.850000000000001</v>
      </c>
      <c r="AA18" s="373">
        <v>2.13</v>
      </c>
      <c r="AB18" s="17" t="s">
        <v>1358</v>
      </c>
      <c r="AC18" s="44"/>
      <c r="AD18" s="44"/>
    </row>
    <row r="19" spans="3:30">
      <c r="C19" s="69"/>
      <c r="D19" s="69" t="s">
        <v>1370</v>
      </c>
      <c r="E19" s="69" t="s">
        <v>353</v>
      </c>
      <c r="F19" s="69" t="s">
        <v>334</v>
      </c>
      <c r="G19" s="69" t="s">
        <v>1362</v>
      </c>
      <c r="H19" s="69" t="s">
        <v>1360</v>
      </c>
      <c r="I19" s="372">
        <v>2.421604189</v>
      </c>
      <c r="J19" s="371">
        <v>0</v>
      </c>
      <c r="K19" s="372">
        <v>0.70887190099999997</v>
      </c>
      <c r="L19" s="372">
        <v>1.2197332910000001</v>
      </c>
      <c r="M19" s="373">
        <v>1.068181834</v>
      </c>
      <c r="N19" s="40"/>
      <c r="O19" s="40"/>
      <c r="P19" s="40"/>
      <c r="Q19" s="40"/>
      <c r="R19" s="40"/>
      <c r="S19" s="40"/>
      <c r="T19" s="40"/>
      <c r="U19" s="40"/>
      <c r="V19" s="40"/>
      <c r="W19" s="40"/>
      <c r="X19" s="40"/>
      <c r="Y19" s="373">
        <v>17.809999999999999</v>
      </c>
      <c r="Z19" s="373">
        <v>40.33</v>
      </c>
      <c r="AA19" s="373">
        <v>7.47</v>
      </c>
      <c r="AB19" s="17" t="s">
        <v>1358</v>
      </c>
      <c r="AC19" s="44"/>
      <c r="AD19" s="44"/>
    </row>
    <row r="20" spans="3:30">
      <c r="C20" s="69"/>
      <c r="D20" s="69" t="s">
        <v>1371</v>
      </c>
      <c r="E20" s="69" t="s">
        <v>353</v>
      </c>
      <c r="F20" s="69" t="s">
        <v>334</v>
      </c>
      <c r="G20" s="69" t="s">
        <v>1365</v>
      </c>
      <c r="H20" s="69" t="s">
        <v>1357</v>
      </c>
      <c r="I20" s="372">
        <v>0.53803886299999992</v>
      </c>
      <c r="J20" s="371">
        <v>0</v>
      </c>
      <c r="K20" s="372">
        <v>0.42575393700000008</v>
      </c>
      <c r="L20" s="372">
        <v>1.0500896860000004</v>
      </c>
      <c r="M20" s="373">
        <v>0</v>
      </c>
      <c r="N20" s="40"/>
      <c r="O20" s="40"/>
      <c r="P20" s="40"/>
      <c r="Q20" s="40"/>
      <c r="R20" s="40"/>
      <c r="S20" s="40"/>
      <c r="T20" s="40"/>
      <c r="U20" s="40"/>
      <c r="V20" s="40"/>
      <c r="W20" s="40"/>
      <c r="X20" s="40"/>
      <c r="Y20" s="373">
        <v>2.1</v>
      </c>
      <c r="Z20" s="373">
        <v>1.43</v>
      </c>
      <c r="AA20" s="373">
        <v>2.21</v>
      </c>
      <c r="AB20" s="17" t="s">
        <v>1358</v>
      </c>
      <c r="AC20" s="44"/>
      <c r="AD20" s="44"/>
    </row>
    <row r="21" spans="3:30">
      <c r="C21" s="69"/>
      <c r="D21" s="69" t="s">
        <v>1372</v>
      </c>
      <c r="E21" s="69" t="s">
        <v>353</v>
      </c>
      <c r="F21" s="69" t="s">
        <v>334</v>
      </c>
      <c r="G21" s="69" t="s">
        <v>1365</v>
      </c>
      <c r="H21" s="69" t="s">
        <v>1360</v>
      </c>
      <c r="I21" s="372">
        <v>1.462916804</v>
      </c>
      <c r="J21" s="371">
        <v>0</v>
      </c>
      <c r="K21" s="372">
        <v>2.2445797539999996</v>
      </c>
      <c r="L21" s="372">
        <v>3.276060605000001</v>
      </c>
      <c r="M21" s="373">
        <v>0</v>
      </c>
      <c r="N21" s="40"/>
      <c r="O21" s="40"/>
      <c r="P21" s="40"/>
      <c r="Q21" s="40"/>
      <c r="R21" s="40"/>
      <c r="S21" s="40"/>
      <c r="T21" s="40"/>
      <c r="U21" s="40"/>
      <c r="V21" s="40"/>
      <c r="W21" s="40"/>
      <c r="X21" s="40"/>
      <c r="Y21" s="373">
        <v>1.51</v>
      </c>
      <c r="Z21" s="373">
        <v>10.029999999999999</v>
      </c>
      <c r="AA21" s="373">
        <v>25.26</v>
      </c>
      <c r="AB21" s="17" t="s">
        <v>1358</v>
      </c>
      <c r="AC21" s="44"/>
      <c r="AD21" s="44"/>
    </row>
    <row r="22" spans="3:30">
      <c r="C22" s="69"/>
      <c r="D22" s="69" t="s">
        <v>1373</v>
      </c>
      <c r="E22" s="69" t="s">
        <v>353</v>
      </c>
      <c r="F22" s="69" t="s">
        <v>339</v>
      </c>
      <c r="G22" s="69" t="s">
        <v>1356</v>
      </c>
      <c r="H22" s="69" t="s">
        <v>1357</v>
      </c>
      <c r="I22" s="371">
        <v>0</v>
      </c>
      <c r="J22" s="371">
        <v>0</v>
      </c>
      <c r="K22" s="371">
        <v>0</v>
      </c>
      <c r="L22" s="371">
        <v>0</v>
      </c>
      <c r="M22" s="373">
        <v>0</v>
      </c>
      <c r="N22" s="40"/>
      <c r="O22" s="40"/>
      <c r="P22" s="40"/>
      <c r="Q22" s="40"/>
      <c r="R22" s="40"/>
      <c r="S22" s="40"/>
      <c r="T22" s="40"/>
      <c r="U22" s="40"/>
      <c r="V22" s="40"/>
      <c r="W22" s="40"/>
      <c r="X22" s="40"/>
      <c r="Y22" s="373">
        <v>0</v>
      </c>
      <c r="Z22" s="373">
        <v>0</v>
      </c>
      <c r="AA22" s="373">
        <v>0</v>
      </c>
      <c r="AB22" s="17" t="s">
        <v>1358</v>
      </c>
      <c r="AC22" s="44"/>
      <c r="AD22" s="44"/>
    </row>
    <row r="23" spans="3:30">
      <c r="C23" s="69"/>
      <c r="D23" s="69" t="s">
        <v>1374</v>
      </c>
      <c r="E23" s="69" t="s">
        <v>353</v>
      </c>
      <c r="F23" s="69" t="s">
        <v>339</v>
      </c>
      <c r="G23" s="69" t="s">
        <v>1356</v>
      </c>
      <c r="H23" s="69" t="s">
        <v>1360</v>
      </c>
      <c r="I23" s="371">
        <v>0</v>
      </c>
      <c r="J23" s="371">
        <v>0</v>
      </c>
      <c r="K23" s="371">
        <v>0</v>
      </c>
      <c r="L23" s="371">
        <v>0</v>
      </c>
      <c r="M23" s="373">
        <v>0</v>
      </c>
      <c r="N23" s="40"/>
      <c r="O23" s="40"/>
      <c r="P23" s="40"/>
      <c r="Q23" s="40"/>
      <c r="R23" s="40"/>
      <c r="S23" s="40"/>
      <c r="T23" s="40"/>
      <c r="U23" s="40"/>
      <c r="V23" s="40"/>
      <c r="W23" s="40"/>
      <c r="X23" s="40"/>
      <c r="Y23" s="373">
        <v>0</v>
      </c>
      <c r="Z23" s="373">
        <v>0</v>
      </c>
      <c r="AA23" s="373">
        <v>0</v>
      </c>
      <c r="AB23" s="17" t="s">
        <v>1358</v>
      </c>
      <c r="AC23" s="44"/>
      <c r="AD23" s="44"/>
    </row>
    <row r="24" spans="3:30">
      <c r="C24" s="69"/>
      <c r="D24" s="69" t="s">
        <v>1375</v>
      </c>
      <c r="E24" s="69" t="s">
        <v>353</v>
      </c>
      <c r="F24" s="69" t="s">
        <v>339</v>
      </c>
      <c r="G24" s="69" t="s">
        <v>1362</v>
      </c>
      <c r="H24" s="69" t="s">
        <v>1357</v>
      </c>
      <c r="I24" s="372">
        <v>2.2963549210000003</v>
      </c>
      <c r="J24" s="372">
        <v>1.6555256340000004</v>
      </c>
      <c r="K24" s="372">
        <v>6.7826492551999999</v>
      </c>
      <c r="L24" s="372">
        <v>8.0351384493999998</v>
      </c>
      <c r="M24" s="373">
        <v>2.7574940739999998</v>
      </c>
      <c r="N24" s="40"/>
      <c r="O24" s="40"/>
      <c r="P24" s="40"/>
      <c r="Q24" s="40"/>
      <c r="R24" s="40"/>
      <c r="S24" s="40"/>
      <c r="T24" s="40"/>
      <c r="U24" s="40"/>
      <c r="V24" s="40"/>
      <c r="W24" s="40"/>
      <c r="X24" s="40"/>
      <c r="Y24" s="373">
        <v>19.96</v>
      </c>
      <c r="Z24" s="373">
        <v>13.67</v>
      </c>
      <c r="AA24" s="373">
        <v>15.33</v>
      </c>
      <c r="AB24" s="17" t="s">
        <v>1358</v>
      </c>
      <c r="AC24" s="44"/>
      <c r="AD24" s="44"/>
    </row>
    <row r="25" spans="3:30">
      <c r="C25" s="69"/>
      <c r="D25" s="69" t="s">
        <v>1376</v>
      </c>
      <c r="E25" s="69" t="s">
        <v>353</v>
      </c>
      <c r="F25" s="69" t="s">
        <v>339</v>
      </c>
      <c r="G25" s="69" t="s">
        <v>1362</v>
      </c>
      <c r="H25" s="69" t="s">
        <v>1360</v>
      </c>
      <c r="I25" s="372">
        <v>3.2409466564000002</v>
      </c>
      <c r="J25" s="372">
        <v>8.3984593419999989</v>
      </c>
      <c r="K25" s="372">
        <v>4.2699777206000009</v>
      </c>
      <c r="L25" s="372">
        <v>15.586788975399999</v>
      </c>
      <c r="M25" s="373">
        <v>2.0166818050000002</v>
      </c>
      <c r="N25" s="40"/>
      <c r="O25" s="40"/>
      <c r="P25" s="40"/>
      <c r="Q25" s="40"/>
      <c r="R25" s="40"/>
      <c r="S25" s="40"/>
      <c r="T25" s="40"/>
      <c r="U25" s="40"/>
      <c r="V25" s="40"/>
      <c r="W25" s="40"/>
      <c r="X25" s="40"/>
      <c r="Y25" s="373">
        <v>31.32</v>
      </c>
      <c r="Z25" s="373">
        <v>25.89</v>
      </c>
      <c r="AA25" s="373">
        <v>10.23</v>
      </c>
      <c r="AB25" s="17" t="s">
        <v>1358</v>
      </c>
      <c r="AC25" s="44"/>
      <c r="AD25" s="44"/>
    </row>
    <row r="26" spans="3:30">
      <c r="C26" s="69"/>
      <c r="D26" s="69" t="s">
        <v>1377</v>
      </c>
      <c r="E26" s="69" t="s">
        <v>353</v>
      </c>
      <c r="F26" s="69" t="s">
        <v>339</v>
      </c>
      <c r="G26" s="69" t="s">
        <v>1365</v>
      </c>
      <c r="H26" s="69" t="s">
        <v>1357</v>
      </c>
      <c r="I26" s="371">
        <v>0</v>
      </c>
      <c r="J26" s="371">
        <v>0</v>
      </c>
      <c r="K26" s="371">
        <v>0</v>
      </c>
      <c r="L26" s="372">
        <v>6.0281429999999997E-2</v>
      </c>
      <c r="M26" s="373">
        <v>0</v>
      </c>
      <c r="N26" s="40"/>
      <c r="O26" s="40"/>
      <c r="P26" s="40"/>
      <c r="Q26" s="40"/>
      <c r="R26" s="40"/>
      <c r="S26" s="40"/>
      <c r="T26" s="40"/>
      <c r="U26" s="40"/>
      <c r="V26" s="40"/>
      <c r="W26" s="40"/>
      <c r="X26" s="40"/>
      <c r="Y26" s="373">
        <v>0.69</v>
      </c>
      <c r="Z26" s="373">
        <v>0</v>
      </c>
      <c r="AA26" s="373">
        <v>0</v>
      </c>
      <c r="AB26" s="17" t="s">
        <v>1358</v>
      </c>
      <c r="AC26" s="44"/>
      <c r="AD26" s="44"/>
    </row>
    <row r="27" spans="3:30">
      <c r="C27" s="69"/>
      <c r="D27" s="69" t="s">
        <v>1378</v>
      </c>
      <c r="E27" s="69" t="s">
        <v>353</v>
      </c>
      <c r="F27" s="69" t="s">
        <v>339</v>
      </c>
      <c r="G27" s="69" t="s">
        <v>1365</v>
      </c>
      <c r="H27" s="69" t="s">
        <v>1360</v>
      </c>
      <c r="I27" s="371">
        <v>0</v>
      </c>
      <c r="J27" s="372">
        <v>0.13441491799999999</v>
      </c>
      <c r="K27" s="371">
        <v>0</v>
      </c>
      <c r="L27" s="371">
        <v>0</v>
      </c>
      <c r="M27" s="373">
        <v>0</v>
      </c>
      <c r="N27" s="40"/>
      <c r="O27" s="40"/>
      <c r="P27" s="40"/>
      <c r="Q27" s="40"/>
      <c r="R27" s="40"/>
      <c r="S27" s="40"/>
      <c r="T27" s="40"/>
      <c r="U27" s="40"/>
      <c r="V27" s="40"/>
      <c r="W27" s="40"/>
      <c r="X27" s="40"/>
      <c r="Y27" s="373">
        <v>3.57</v>
      </c>
      <c r="Z27" s="373">
        <v>2.84</v>
      </c>
      <c r="AA27" s="373">
        <v>6.59</v>
      </c>
      <c r="AB27" s="17" t="s">
        <v>1358</v>
      </c>
      <c r="AC27" s="44"/>
      <c r="AD27" s="44"/>
    </row>
    <row r="28" spans="3:30">
      <c r="C28" s="69"/>
      <c r="D28" s="69" t="s">
        <v>1379</v>
      </c>
      <c r="E28" s="69" t="s">
        <v>362</v>
      </c>
      <c r="F28" s="69" t="s">
        <v>500</v>
      </c>
      <c r="G28" s="69" t="s">
        <v>1356</v>
      </c>
      <c r="H28" s="69" t="s">
        <v>1357</v>
      </c>
      <c r="I28" s="371">
        <v>0</v>
      </c>
      <c r="J28" s="371">
        <v>0</v>
      </c>
      <c r="K28" s="372">
        <v>0.60204355300000012</v>
      </c>
      <c r="L28" s="371">
        <v>0</v>
      </c>
      <c r="M28" s="373">
        <v>0</v>
      </c>
      <c r="N28" s="40"/>
      <c r="O28" s="40"/>
      <c r="P28" s="40"/>
      <c r="Q28" s="40"/>
      <c r="R28" s="40"/>
      <c r="S28" s="40"/>
      <c r="T28" s="40"/>
      <c r="U28" s="40"/>
      <c r="V28" s="40"/>
      <c r="W28" s="40"/>
      <c r="X28" s="40"/>
      <c r="Y28" s="373">
        <v>0</v>
      </c>
      <c r="Z28" s="373">
        <v>0</v>
      </c>
      <c r="AA28" s="373">
        <v>0</v>
      </c>
      <c r="AB28" s="17" t="s">
        <v>1358</v>
      </c>
      <c r="AC28" s="44"/>
      <c r="AD28" s="44"/>
    </row>
    <row r="29" spans="3:30">
      <c r="C29" s="69"/>
      <c r="D29" s="69" t="s">
        <v>1380</v>
      </c>
      <c r="E29" s="69" t="s">
        <v>362</v>
      </c>
      <c r="F29" s="69" t="s">
        <v>500</v>
      </c>
      <c r="G29" s="69" t="s">
        <v>1356</v>
      </c>
      <c r="H29" s="69" t="s">
        <v>1360</v>
      </c>
      <c r="I29" s="371">
        <v>0</v>
      </c>
      <c r="J29" s="371">
        <v>0</v>
      </c>
      <c r="K29" s="372">
        <v>0.84734852000000016</v>
      </c>
      <c r="L29" s="371">
        <v>0</v>
      </c>
      <c r="M29" s="373">
        <v>0</v>
      </c>
      <c r="N29" s="40"/>
      <c r="O29" s="40"/>
      <c r="P29" s="40"/>
      <c r="Q29" s="40"/>
      <c r="R29" s="40"/>
      <c r="S29" s="40"/>
      <c r="T29" s="40"/>
      <c r="U29" s="40"/>
      <c r="V29" s="40"/>
      <c r="W29" s="40"/>
      <c r="X29" s="40"/>
      <c r="Y29" s="373">
        <v>0</v>
      </c>
      <c r="Z29" s="373">
        <v>0</v>
      </c>
      <c r="AA29" s="373">
        <v>0</v>
      </c>
      <c r="AB29" s="17" t="s">
        <v>1358</v>
      </c>
      <c r="AC29" s="44"/>
      <c r="AD29" s="44"/>
    </row>
    <row r="30" spans="3:30">
      <c r="C30" s="69"/>
      <c r="D30" s="69" t="s">
        <v>1381</v>
      </c>
      <c r="E30" s="69" t="s">
        <v>362</v>
      </c>
      <c r="F30" s="69" t="s">
        <v>500</v>
      </c>
      <c r="G30" s="69" t="s">
        <v>1362</v>
      </c>
      <c r="H30" s="69" t="s">
        <v>1357</v>
      </c>
      <c r="I30" s="371">
        <v>0</v>
      </c>
      <c r="J30" s="371">
        <v>0</v>
      </c>
      <c r="K30" s="371">
        <v>0</v>
      </c>
      <c r="L30" s="371">
        <v>0</v>
      </c>
      <c r="M30" s="373">
        <v>0</v>
      </c>
      <c r="N30" s="40"/>
      <c r="O30" s="40"/>
      <c r="P30" s="40"/>
      <c r="Q30" s="40"/>
      <c r="R30" s="40"/>
      <c r="S30" s="40"/>
      <c r="T30" s="40"/>
      <c r="U30" s="40"/>
      <c r="V30" s="40"/>
      <c r="W30" s="40"/>
      <c r="X30" s="40"/>
      <c r="Y30" s="373">
        <v>0</v>
      </c>
      <c r="Z30" s="373">
        <v>0</v>
      </c>
      <c r="AA30" s="373">
        <v>0</v>
      </c>
      <c r="AB30" s="17" t="s">
        <v>1358</v>
      </c>
      <c r="AC30" s="44"/>
      <c r="AD30" s="44"/>
    </row>
    <row r="31" spans="3:30">
      <c r="C31" s="69"/>
      <c r="D31" s="69" t="s">
        <v>1382</v>
      </c>
      <c r="E31" s="69" t="s">
        <v>362</v>
      </c>
      <c r="F31" s="69" t="s">
        <v>500</v>
      </c>
      <c r="G31" s="69" t="s">
        <v>1362</v>
      </c>
      <c r="H31" s="69" t="s">
        <v>1360</v>
      </c>
      <c r="I31" s="371">
        <v>0</v>
      </c>
      <c r="J31" s="371">
        <v>0</v>
      </c>
      <c r="K31" s="371">
        <v>0</v>
      </c>
      <c r="L31" s="371">
        <v>0</v>
      </c>
      <c r="M31" s="373">
        <v>0</v>
      </c>
      <c r="N31" s="40"/>
      <c r="O31" s="40"/>
      <c r="P31" s="40"/>
      <c r="Q31" s="40"/>
      <c r="R31" s="40"/>
      <c r="S31" s="40"/>
      <c r="T31" s="40"/>
      <c r="U31" s="40"/>
      <c r="V31" s="40"/>
      <c r="W31" s="40"/>
      <c r="X31" s="40"/>
      <c r="Y31" s="373">
        <v>0</v>
      </c>
      <c r="Z31" s="373">
        <v>0</v>
      </c>
      <c r="AA31" s="373">
        <v>0</v>
      </c>
      <c r="AB31" s="17" t="s">
        <v>1358</v>
      </c>
      <c r="AC31" s="44"/>
      <c r="AD31" s="44"/>
    </row>
    <row r="32" spans="3:30">
      <c r="C32" s="69"/>
      <c r="D32" s="69" t="s">
        <v>1383</v>
      </c>
      <c r="E32" s="69" t="s">
        <v>362</v>
      </c>
      <c r="F32" s="69" t="s">
        <v>500</v>
      </c>
      <c r="G32" s="69" t="s">
        <v>1365</v>
      </c>
      <c r="H32" s="69" t="s">
        <v>1357</v>
      </c>
      <c r="I32" s="371">
        <v>0</v>
      </c>
      <c r="J32" s="371">
        <v>0</v>
      </c>
      <c r="K32" s="371">
        <v>0</v>
      </c>
      <c r="L32" s="371">
        <v>0</v>
      </c>
      <c r="M32" s="373">
        <v>0</v>
      </c>
      <c r="N32" s="40"/>
      <c r="O32" s="40"/>
      <c r="P32" s="40"/>
      <c r="Q32" s="40"/>
      <c r="R32" s="40"/>
      <c r="S32" s="40"/>
      <c r="T32" s="40"/>
      <c r="U32" s="40"/>
      <c r="V32" s="40"/>
      <c r="W32" s="40"/>
      <c r="X32" s="40"/>
      <c r="Y32" s="373">
        <v>0</v>
      </c>
      <c r="Z32" s="373">
        <v>0</v>
      </c>
      <c r="AA32" s="373">
        <v>0</v>
      </c>
      <c r="AB32" s="17" t="s">
        <v>1358</v>
      </c>
      <c r="AC32" s="44"/>
      <c r="AD32" s="44"/>
    </row>
    <row r="33" spans="1:30">
      <c r="C33" s="69"/>
      <c r="D33" s="69" t="s">
        <v>1384</v>
      </c>
      <c r="E33" s="69" t="s">
        <v>362</v>
      </c>
      <c r="F33" s="69" t="s">
        <v>500</v>
      </c>
      <c r="G33" s="69" t="s">
        <v>1365</v>
      </c>
      <c r="H33" s="69" t="s">
        <v>1360</v>
      </c>
      <c r="I33" s="371">
        <v>0</v>
      </c>
      <c r="J33" s="371">
        <v>0</v>
      </c>
      <c r="K33" s="371">
        <v>0</v>
      </c>
      <c r="L33" s="371">
        <v>0</v>
      </c>
      <c r="M33" s="373">
        <v>0</v>
      </c>
      <c r="N33" s="40"/>
      <c r="O33" s="40"/>
      <c r="P33" s="40"/>
      <c r="Q33" s="40"/>
      <c r="R33" s="40"/>
      <c r="S33" s="40"/>
      <c r="T33" s="40"/>
      <c r="U33" s="40"/>
      <c r="V33" s="40"/>
      <c r="W33" s="40"/>
      <c r="X33" s="40"/>
      <c r="Y33" s="373">
        <v>0</v>
      </c>
      <c r="Z33" s="373">
        <v>0</v>
      </c>
      <c r="AA33" s="373">
        <v>0</v>
      </c>
      <c r="AB33" s="17" t="s">
        <v>1358</v>
      </c>
      <c r="AC33" s="44"/>
      <c r="AD33" s="44"/>
    </row>
    <row r="34" spans="1:30">
      <c r="C34" s="69"/>
      <c r="D34" s="69" t="s">
        <v>1385</v>
      </c>
      <c r="E34" s="69" t="s">
        <v>362</v>
      </c>
      <c r="F34" s="69" t="s">
        <v>334</v>
      </c>
      <c r="G34" s="69" t="s">
        <v>1356</v>
      </c>
      <c r="H34" s="69" t="s">
        <v>1357</v>
      </c>
      <c r="I34" s="371">
        <v>0</v>
      </c>
      <c r="J34" s="372">
        <v>0.18223673800000001</v>
      </c>
      <c r="K34" s="371">
        <v>0</v>
      </c>
      <c r="L34" s="371">
        <v>0</v>
      </c>
      <c r="M34" s="373">
        <v>0</v>
      </c>
      <c r="N34" s="40"/>
      <c r="O34" s="40"/>
      <c r="P34" s="40"/>
      <c r="Q34" s="40"/>
      <c r="R34" s="40"/>
      <c r="S34" s="40"/>
      <c r="T34" s="40"/>
      <c r="U34" s="40"/>
      <c r="V34" s="40"/>
      <c r="W34" s="40"/>
      <c r="X34" s="40"/>
      <c r="Y34" s="373">
        <v>0</v>
      </c>
      <c r="Z34" s="373">
        <v>0.1</v>
      </c>
      <c r="AA34" s="373">
        <v>0</v>
      </c>
      <c r="AB34" s="17" t="s">
        <v>1358</v>
      </c>
      <c r="AC34" s="44"/>
      <c r="AD34" s="44"/>
    </row>
    <row r="35" spans="1:30">
      <c r="C35" s="69"/>
      <c r="D35" s="69" t="s">
        <v>1386</v>
      </c>
      <c r="E35" s="69" t="s">
        <v>362</v>
      </c>
      <c r="F35" s="69" t="s">
        <v>334</v>
      </c>
      <c r="G35" s="69" t="s">
        <v>1356</v>
      </c>
      <c r="H35" s="69" t="s">
        <v>1360</v>
      </c>
      <c r="I35" s="371">
        <v>0</v>
      </c>
      <c r="J35" s="371">
        <v>0</v>
      </c>
      <c r="K35" s="372">
        <v>1.1465909000000001</v>
      </c>
      <c r="L35" s="371">
        <v>0</v>
      </c>
      <c r="M35" s="373">
        <v>0</v>
      </c>
      <c r="N35" s="40"/>
      <c r="O35" s="40"/>
      <c r="P35" s="40"/>
      <c r="Q35" s="40"/>
      <c r="R35" s="40"/>
      <c r="S35" s="40"/>
      <c r="T35" s="40"/>
      <c r="U35" s="40"/>
      <c r="V35" s="40"/>
      <c r="W35" s="40"/>
      <c r="X35" s="40"/>
      <c r="Y35" s="373">
        <v>3.9</v>
      </c>
      <c r="Z35" s="373">
        <v>15.8</v>
      </c>
      <c r="AA35" s="373">
        <v>7.8</v>
      </c>
      <c r="AB35" s="17" t="s">
        <v>1358</v>
      </c>
      <c r="AC35" s="44"/>
      <c r="AD35" s="44"/>
    </row>
    <row r="36" spans="1:30">
      <c r="C36" s="69"/>
      <c r="D36" s="69" t="s">
        <v>1387</v>
      </c>
      <c r="E36" s="69" t="s">
        <v>362</v>
      </c>
      <c r="F36" s="69" t="s">
        <v>334</v>
      </c>
      <c r="G36" s="69" t="s">
        <v>1362</v>
      </c>
      <c r="H36" s="69" t="s">
        <v>1357</v>
      </c>
      <c r="I36" s="371">
        <v>0</v>
      </c>
      <c r="J36" s="372">
        <v>0.97931247799999999</v>
      </c>
      <c r="K36" s="372">
        <v>5.8333334000000001E-2</v>
      </c>
      <c r="L36" s="372">
        <v>0.67723484700000003</v>
      </c>
      <c r="M36" s="373">
        <v>0</v>
      </c>
      <c r="N36" s="40"/>
      <c r="O36" s="40"/>
      <c r="P36" s="40"/>
      <c r="Q36" s="40"/>
      <c r="R36" s="40"/>
      <c r="S36" s="40"/>
      <c r="T36" s="40"/>
      <c r="U36" s="40"/>
      <c r="V36" s="40"/>
      <c r="W36" s="40"/>
      <c r="X36" s="40"/>
      <c r="Y36" s="373">
        <v>0</v>
      </c>
      <c r="Z36" s="373">
        <v>0.2</v>
      </c>
      <c r="AA36" s="373">
        <v>0</v>
      </c>
      <c r="AB36" s="17" t="s">
        <v>1358</v>
      </c>
      <c r="AC36" s="44"/>
      <c r="AD36" s="44"/>
    </row>
    <row r="37" spans="1:30">
      <c r="C37" s="69"/>
      <c r="D37" s="69" t="s">
        <v>1388</v>
      </c>
      <c r="E37" s="69" t="s">
        <v>362</v>
      </c>
      <c r="F37" s="69" t="s">
        <v>334</v>
      </c>
      <c r="G37" s="69" t="s">
        <v>1362</v>
      </c>
      <c r="H37" s="69" t="s">
        <v>1360</v>
      </c>
      <c r="I37" s="372">
        <v>1.4470473609999999</v>
      </c>
      <c r="J37" s="372">
        <v>0.81772917100000009</v>
      </c>
      <c r="K37" s="372">
        <v>6.5219697260000018</v>
      </c>
      <c r="L37" s="372">
        <v>3.2301249489999999</v>
      </c>
      <c r="M37" s="373">
        <v>3.355367384</v>
      </c>
      <c r="N37" s="40"/>
      <c r="O37" s="40"/>
      <c r="P37" s="40"/>
      <c r="Q37" s="40"/>
      <c r="R37" s="40"/>
      <c r="S37" s="40"/>
      <c r="T37" s="40"/>
      <c r="U37" s="40"/>
      <c r="V37" s="40"/>
      <c r="W37" s="40"/>
      <c r="X37" s="40"/>
      <c r="Y37" s="373">
        <v>32</v>
      </c>
      <c r="Z37" s="373">
        <v>53</v>
      </c>
      <c r="AA37" s="373">
        <v>13.4</v>
      </c>
      <c r="AB37" s="17" t="s">
        <v>1358</v>
      </c>
      <c r="AC37" s="44"/>
      <c r="AD37" s="44"/>
    </row>
    <row r="38" spans="1:30">
      <c r="C38" s="69"/>
      <c r="D38" s="69" t="s">
        <v>1389</v>
      </c>
      <c r="E38" s="69" t="s">
        <v>362</v>
      </c>
      <c r="F38" s="69" t="s">
        <v>334</v>
      </c>
      <c r="G38" s="69" t="s">
        <v>1365</v>
      </c>
      <c r="H38" s="69" t="s">
        <v>1357</v>
      </c>
      <c r="I38" s="371">
        <v>0</v>
      </c>
      <c r="J38" s="371">
        <v>0</v>
      </c>
      <c r="K38" s="371">
        <v>0</v>
      </c>
      <c r="L38" s="371">
        <v>0</v>
      </c>
      <c r="M38" s="373">
        <v>0</v>
      </c>
      <c r="N38" s="40"/>
      <c r="O38" s="40"/>
      <c r="P38" s="40"/>
      <c r="Q38" s="40"/>
      <c r="R38" s="40"/>
      <c r="S38" s="40"/>
      <c r="T38" s="40"/>
      <c r="U38" s="40"/>
      <c r="V38" s="40"/>
      <c r="W38" s="40"/>
      <c r="X38" s="40"/>
      <c r="Y38" s="373">
        <v>0</v>
      </c>
      <c r="Z38" s="373">
        <v>0</v>
      </c>
      <c r="AA38" s="373">
        <v>0</v>
      </c>
      <c r="AB38" s="17" t="s">
        <v>1358</v>
      </c>
      <c r="AC38" s="44"/>
      <c r="AD38" s="44"/>
    </row>
    <row r="39" spans="1:30">
      <c r="C39" s="69"/>
      <c r="D39" s="69" t="s">
        <v>1390</v>
      </c>
      <c r="E39" s="69" t="s">
        <v>362</v>
      </c>
      <c r="F39" s="69" t="s">
        <v>334</v>
      </c>
      <c r="G39" s="69" t="s">
        <v>1365</v>
      </c>
      <c r="H39" s="69" t="s">
        <v>1360</v>
      </c>
      <c r="I39" s="371">
        <v>0</v>
      </c>
      <c r="J39" s="371">
        <v>0</v>
      </c>
      <c r="K39" s="371">
        <v>0</v>
      </c>
      <c r="L39" s="371">
        <v>0</v>
      </c>
      <c r="M39" s="373">
        <v>0</v>
      </c>
      <c r="N39" s="40"/>
      <c r="O39" s="40"/>
      <c r="P39" s="40"/>
      <c r="Q39" s="40"/>
      <c r="R39" s="40"/>
      <c r="S39" s="40"/>
      <c r="T39" s="40"/>
      <c r="U39" s="40"/>
      <c r="V39" s="40"/>
      <c r="W39" s="40"/>
      <c r="X39" s="40"/>
      <c r="Y39" s="373">
        <v>0</v>
      </c>
      <c r="Z39" s="373">
        <v>0</v>
      </c>
      <c r="AA39" s="373">
        <v>0</v>
      </c>
      <c r="AB39" s="17" t="s">
        <v>1358</v>
      </c>
      <c r="AC39" s="44"/>
      <c r="AD39" s="44"/>
    </row>
    <row r="40" spans="1:30">
      <c r="C40" s="69"/>
      <c r="D40" s="69" t="s">
        <v>1391</v>
      </c>
      <c r="E40" s="69" t="s">
        <v>362</v>
      </c>
      <c r="F40" s="69" t="s">
        <v>339</v>
      </c>
      <c r="G40" s="69" t="s">
        <v>1356</v>
      </c>
      <c r="H40" s="69" t="s">
        <v>1357</v>
      </c>
      <c r="I40" s="371">
        <v>0</v>
      </c>
      <c r="J40" s="371">
        <v>0</v>
      </c>
      <c r="K40" s="371">
        <v>0</v>
      </c>
      <c r="L40" s="371">
        <v>0</v>
      </c>
      <c r="M40" s="373">
        <v>0</v>
      </c>
      <c r="N40" s="40"/>
      <c r="O40" s="40"/>
      <c r="P40" s="40"/>
      <c r="Q40" s="40"/>
      <c r="R40" s="40"/>
      <c r="S40" s="40"/>
      <c r="T40" s="40"/>
      <c r="U40" s="40"/>
      <c r="V40" s="40"/>
      <c r="W40" s="40"/>
      <c r="X40" s="40"/>
      <c r="Y40" s="373">
        <v>0</v>
      </c>
      <c r="Z40" s="373">
        <v>0</v>
      </c>
      <c r="AA40" s="373">
        <v>0</v>
      </c>
      <c r="AB40" s="17" t="s">
        <v>1358</v>
      </c>
      <c r="AC40" s="44"/>
      <c r="AD40" s="44"/>
    </row>
    <row r="41" spans="1:30">
      <c r="C41" s="69"/>
      <c r="D41" s="69" t="s">
        <v>1392</v>
      </c>
      <c r="E41" s="69" t="s">
        <v>362</v>
      </c>
      <c r="F41" s="69" t="s">
        <v>339</v>
      </c>
      <c r="G41" s="69" t="s">
        <v>1356</v>
      </c>
      <c r="H41" s="69" t="s">
        <v>1360</v>
      </c>
      <c r="I41" s="371">
        <v>0</v>
      </c>
      <c r="J41" s="371">
        <v>0</v>
      </c>
      <c r="K41" s="371">
        <v>0</v>
      </c>
      <c r="L41" s="371">
        <v>0</v>
      </c>
      <c r="M41" s="373">
        <v>0</v>
      </c>
      <c r="N41" s="40"/>
      <c r="O41" s="40"/>
      <c r="P41" s="40"/>
      <c r="Q41" s="40"/>
      <c r="R41" s="40"/>
      <c r="S41" s="40"/>
      <c r="T41" s="40"/>
      <c r="U41" s="40"/>
      <c r="V41" s="40"/>
      <c r="W41" s="40"/>
      <c r="X41" s="40"/>
      <c r="Y41" s="373">
        <v>0</v>
      </c>
      <c r="Z41" s="373">
        <v>0</v>
      </c>
      <c r="AA41" s="373">
        <v>0</v>
      </c>
      <c r="AB41" s="17" t="s">
        <v>1358</v>
      </c>
      <c r="AC41" s="44"/>
      <c r="AD41" s="44"/>
    </row>
    <row r="42" spans="1:30">
      <c r="C42" s="69"/>
      <c r="D42" s="69" t="s">
        <v>1393</v>
      </c>
      <c r="E42" s="69" t="s">
        <v>362</v>
      </c>
      <c r="F42" s="69" t="s">
        <v>339</v>
      </c>
      <c r="G42" s="69" t="s">
        <v>1362</v>
      </c>
      <c r="H42" s="69" t="s">
        <v>1357</v>
      </c>
      <c r="I42" s="371">
        <v>0</v>
      </c>
      <c r="J42" s="371">
        <v>0</v>
      </c>
      <c r="K42" s="371">
        <v>0</v>
      </c>
      <c r="L42" s="372">
        <v>0.14621211000000001</v>
      </c>
      <c r="M42" s="373">
        <v>0</v>
      </c>
      <c r="N42" s="40"/>
      <c r="O42" s="40"/>
      <c r="P42" s="40"/>
      <c r="Q42" s="40"/>
      <c r="R42" s="40"/>
      <c r="S42" s="40"/>
      <c r="T42" s="40"/>
      <c r="U42" s="40"/>
      <c r="V42" s="40"/>
      <c r="W42" s="40"/>
      <c r="X42" s="40"/>
      <c r="Y42" s="373">
        <v>0</v>
      </c>
      <c r="Z42" s="373">
        <v>0</v>
      </c>
      <c r="AA42" s="373">
        <v>0</v>
      </c>
      <c r="AB42" s="17" t="s">
        <v>1358</v>
      </c>
      <c r="AC42" s="44"/>
      <c r="AD42" s="44"/>
    </row>
    <row r="43" spans="1:30">
      <c r="C43" s="69"/>
      <c r="D43" s="69" t="s">
        <v>1394</v>
      </c>
      <c r="E43" s="69" t="s">
        <v>362</v>
      </c>
      <c r="F43" s="69" t="s">
        <v>339</v>
      </c>
      <c r="G43" s="69" t="s">
        <v>1362</v>
      </c>
      <c r="H43" s="69" t="s">
        <v>1360</v>
      </c>
      <c r="I43" s="371">
        <v>0</v>
      </c>
      <c r="J43" s="371">
        <v>0</v>
      </c>
      <c r="K43" s="371">
        <v>0</v>
      </c>
      <c r="L43" s="372">
        <v>1.6267822020000002</v>
      </c>
      <c r="M43" s="373">
        <v>0</v>
      </c>
      <c r="N43" s="40"/>
      <c r="O43" s="40"/>
      <c r="P43" s="40"/>
      <c r="Q43" s="40"/>
      <c r="R43" s="40"/>
      <c r="S43" s="40"/>
      <c r="T43" s="40"/>
      <c r="U43" s="40"/>
      <c r="V43" s="40"/>
      <c r="W43" s="40"/>
      <c r="X43" s="40"/>
      <c r="Y43" s="373">
        <v>10.3</v>
      </c>
      <c r="Z43" s="373">
        <v>1.8</v>
      </c>
      <c r="AA43" s="373">
        <v>0</v>
      </c>
      <c r="AB43" s="17" t="s">
        <v>1358</v>
      </c>
      <c r="AC43" s="44"/>
      <c r="AD43" s="44"/>
    </row>
    <row r="44" spans="1:30">
      <c r="C44" s="69"/>
      <c r="D44" s="69" t="s">
        <v>1395</v>
      </c>
      <c r="E44" s="69" t="s">
        <v>362</v>
      </c>
      <c r="F44" s="69" t="s">
        <v>339</v>
      </c>
      <c r="G44" s="69" t="s">
        <v>1365</v>
      </c>
      <c r="H44" s="69" t="s">
        <v>1357</v>
      </c>
      <c r="I44" s="371">
        <v>0</v>
      </c>
      <c r="J44" s="371">
        <v>0</v>
      </c>
      <c r="K44" s="371">
        <v>0</v>
      </c>
      <c r="L44" s="371">
        <v>0</v>
      </c>
      <c r="M44" s="373">
        <v>0</v>
      </c>
      <c r="N44" s="40"/>
      <c r="O44" s="40"/>
      <c r="P44" s="40"/>
      <c r="Q44" s="40"/>
      <c r="R44" s="40"/>
      <c r="S44" s="40"/>
      <c r="T44" s="40"/>
      <c r="U44" s="40"/>
      <c r="V44" s="40"/>
      <c r="W44" s="40"/>
      <c r="X44" s="40"/>
      <c r="Y44" s="373">
        <v>0</v>
      </c>
      <c r="Z44" s="373">
        <v>0</v>
      </c>
      <c r="AA44" s="373">
        <v>0</v>
      </c>
      <c r="AB44" s="17" t="s">
        <v>1358</v>
      </c>
      <c r="AC44" s="44"/>
      <c r="AD44" s="44"/>
    </row>
    <row r="45" spans="1:30">
      <c r="C45" s="69"/>
      <c r="D45" s="69" t="s">
        <v>1396</v>
      </c>
      <c r="E45" s="69" t="s">
        <v>362</v>
      </c>
      <c r="F45" s="69" t="s">
        <v>339</v>
      </c>
      <c r="G45" s="69" t="s">
        <v>1365</v>
      </c>
      <c r="H45" s="69" t="s">
        <v>1360</v>
      </c>
      <c r="I45" s="371">
        <v>0</v>
      </c>
      <c r="J45" s="371">
        <v>0</v>
      </c>
      <c r="K45" s="371">
        <v>0</v>
      </c>
      <c r="L45" s="371">
        <v>0</v>
      </c>
      <c r="M45" s="373">
        <v>0</v>
      </c>
      <c r="N45" s="40"/>
      <c r="O45" s="40"/>
      <c r="P45" s="40"/>
      <c r="Q45" s="40"/>
      <c r="R45" s="40"/>
      <c r="S45" s="40"/>
      <c r="T45" s="40"/>
      <c r="U45" s="40"/>
      <c r="V45" s="40"/>
      <c r="W45" s="40"/>
      <c r="X45" s="40"/>
      <c r="Y45" s="373">
        <v>0</v>
      </c>
      <c r="Z45" s="373">
        <v>0</v>
      </c>
      <c r="AA45" s="373">
        <v>0</v>
      </c>
      <c r="AB45" s="17" t="s">
        <v>1358</v>
      </c>
      <c r="AC45" s="44"/>
      <c r="AD45" s="44"/>
    </row>
    <row r="46" spans="1:30" ht="29.1">
      <c r="A46" s="8" t="s">
        <v>328</v>
      </c>
      <c r="C46" s="69" t="s">
        <v>1566</v>
      </c>
      <c r="D46" s="69" t="s">
        <v>1567</v>
      </c>
      <c r="E46" s="69" t="s">
        <v>333</v>
      </c>
      <c r="F46" s="69" t="s">
        <v>500</v>
      </c>
      <c r="G46" s="69" t="s">
        <v>1356</v>
      </c>
      <c r="H46" s="69" t="s">
        <v>1357</v>
      </c>
      <c r="I46" s="373">
        <v>1</v>
      </c>
      <c r="J46" s="373">
        <v>0</v>
      </c>
      <c r="K46" s="373">
        <v>0</v>
      </c>
      <c r="L46" s="373">
        <v>0</v>
      </c>
      <c r="M46" s="373">
        <v>0</v>
      </c>
      <c r="N46" s="40"/>
      <c r="O46" s="40"/>
      <c r="P46" s="40"/>
      <c r="Q46" s="40"/>
      <c r="R46" s="40"/>
      <c r="S46" s="40"/>
      <c r="T46" s="40"/>
      <c r="U46" s="40"/>
      <c r="V46" s="40"/>
      <c r="W46" s="40"/>
      <c r="X46" s="40"/>
      <c r="Y46" s="373">
        <v>0</v>
      </c>
      <c r="Z46" s="373">
        <v>0</v>
      </c>
      <c r="AA46" s="373">
        <v>1</v>
      </c>
      <c r="AB46" s="9" t="s">
        <v>1517</v>
      </c>
      <c r="AC46" s="44"/>
      <c r="AD46" s="44"/>
    </row>
    <row r="47" spans="1:30">
      <c r="C47" s="69"/>
      <c r="D47" s="69" t="s">
        <v>1568</v>
      </c>
      <c r="E47" s="69" t="s">
        <v>333</v>
      </c>
      <c r="F47" s="69" t="s">
        <v>500</v>
      </c>
      <c r="G47" s="69" t="s">
        <v>1356</v>
      </c>
      <c r="H47" s="69" t="s">
        <v>1360</v>
      </c>
      <c r="I47" s="373">
        <v>0</v>
      </c>
      <c r="J47" s="373">
        <v>0</v>
      </c>
      <c r="K47" s="373">
        <v>0</v>
      </c>
      <c r="L47" s="373">
        <v>0</v>
      </c>
      <c r="M47" s="373">
        <v>0</v>
      </c>
      <c r="N47" s="40"/>
      <c r="O47" s="40"/>
      <c r="P47" s="40"/>
      <c r="Q47" s="40"/>
      <c r="R47" s="40"/>
      <c r="S47" s="40"/>
      <c r="T47" s="40"/>
      <c r="U47" s="40"/>
      <c r="V47" s="40"/>
      <c r="W47" s="40"/>
      <c r="X47" s="40"/>
      <c r="Y47" s="373">
        <v>1</v>
      </c>
      <c r="Z47" s="373">
        <v>0</v>
      </c>
      <c r="AA47" s="373">
        <v>5</v>
      </c>
      <c r="AB47" s="9" t="s">
        <v>1517</v>
      </c>
      <c r="AC47" s="44"/>
      <c r="AD47" s="44"/>
    </row>
    <row r="48" spans="1:30">
      <c r="C48" s="69"/>
      <c r="D48" s="69" t="s">
        <v>1569</v>
      </c>
      <c r="E48" s="69" t="s">
        <v>333</v>
      </c>
      <c r="F48" s="69" t="s">
        <v>500</v>
      </c>
      <c r="G48" s="69" t="s">
        <v>1362</v>
      </c>
      <c r="H48" s="69" t="s">
        <v>1357</v>
      </c>
      <c r="I48" s="373">
        <v>0</v>
      </c>
      <c r="J48" s="373">
        <v>0</v>
      </c>
      <c r="K48" s="373">
        <v>0</v>
      </c>
      <c r="L48" s="373">
        <v>0</v>
      </c>
      <c r="M48" s="373">
        <v>0</v>
      </c>
      <c r="N48" s="40"/>
      <c r="O48" s="40"/>
      <c r="P48" s="40"/>
      <c r="Q48" s="40"/>
      <c r="R48" s="40"/>
      <c r="S48" s="40"/>
      <c r="T48" s="40"/>
      <c r="U48" s="40"/>
      <c r="V48" s="40"/>
      <c r="W48" s="40"/>
      <c r="X48" s="40"/>
      <c r="Y48" s="373">
        <v>0</v>
      </c>
      <c r="Z48" s="373">
        <v>0</v>
      </c>
      <c r="AA48" s="373">
        <v>0</v>
      </c>
      <c r="AB48" s="9" t="s">
        <v>1517</v>
      </c>
      <c r="AC48" s="44"/>
      <c r="AD48" s="44"/>
    </row>
    <row r="49" spans="3:30">
      <c r="C49" s="69"/>
      <c r="D49" s="69" t="s">
        <v>1570</v>
      </c>
      <c r="E49" s="69" t="s">
        <v>333</v>
      </c>
      <c r="F49" s="69" t="s">
        <v>500</v>
      </c>
      <c r="G49" s="69" t="s">
        <v>1362</v>
      </c>
      <c r="H49" s="69" t="s">
        <v>1360</v>
      </c>
      <c r="I49" s="373">
        <v>0</v>
      </c>
      <c r="J49" s="373">
        <v>0</v>
      </c>
      <c r="K49" s="373">
        <v>0</v>
      </c>
      <c r="L49" s="373">
        <v>0</v>
      </c>
      <c r="M49" s="373">
        <v>0</v>
      </c>
      <c r="N49" s="40"/>
      <c r="O49" s="40"/>
      <c r="P49" s="40"/>
      <c r="Q49" s="40"/>
      <c r="R49" s="40"/>
      <c r="S49" s="40"/>
      <c r="T49" s="40"/>
      <c r="U49" s="40"/>
      <c r="V49" s="40"/>
      <c r="W49" s="40"/>
      <c r="X49" s="40"/>
      <c r="Y49" s="373">
        <v>0</v>
      </c>
      <c r="Z49" s="373">
        <v>0</v>
      </c>
      <c r="AA49" s="373">
        <v>0</v>
      </c>
      <c r="AB49" s="9" t="s">
        <v>1517</v>
      </c>
      <c r="AC49" s="44"/>
      <c r="AD49" s="44"/>
    </row>
    <row r="50" spans="3:30">
      <c r="C50" s="69"/>
      <c r="D50" s="69" t="s">
        <v>1571</v>
      </c>
      <c r="E50" s="69" t="s">
        <v>333</v>
      </c>
      <c r="F50" s="69" t="s">
        <v>500</v>
      </c>
      <c r="G50" s="69" t="s">
        <v>1365</v>
      </c>
      <c r="H50" s="69" t="s">
        <v>1357</v>
      </c>
      <c r="I50" s="373">
        <v>0</v>
      </c>
      <c r="J50" s="373">
        <v>0</v>
      </c>
      <c r="K50" s="373">
        <v>0</v>
      </c>
      <c r="L50" s="373">
        <v>0</v>
      </c>
      <c r="M50" s="373">
        <v>0</v>
      </c>
      <c r="N50" s="40"/>
      <c r="O50" s="40"/>
      <c r="P50" s="40"/>
      <c r="Q50" s="40"/>
      <c r="R50" s="40"/>
      <c r="S50" s="40"/>
      <c r="T50" s="40"/>
      <c r="U50" s="40"/>
      <c r="V50" s="40"/>
      <c r="W50" s="40"/>
      <c r="X50" s="40"/>
      <c r="Y50" s="373">
        <v>0</v>
      </c>
      <c r="Z50" s="373">
        <v>0</v>
      </c>
      <c r="AA50" s="373">
        <v>0</v>
      </c>
      <c r="AB50" s="9" t="s">
        <v>1517</v>
      </c>
      <c r="AC50" s="44"/>
      <c r="AD50" s="44"/>
    </row>
    <row r="51" spans="3:30">
      <c r="C51" s="69"/>
      <c r="D51" s="69" t="s">
        <v>1572</v>
      </c>
      <c r="E51" s="69" t="s">
        <v>333</v>
      </c>
      <c r="F51" s="69" t="s">
        <v>500</v>
      </c>
      <c r="G51" s="69" t="s">
        <v>1365</v>
      </c>
      <c r="H51" s="69" t="s">
        <v>1360</v>
      </c>
      <c r="I51" s="373">
        <v>0</v>
      </c>
      <c r="J51" s="373">
        <v>0</v>
      </c>
      <c r="K51" s="373">
        <v>0</v>
      </c>
      <c r="L51" s="373">
        <v>0</v>
      </c>
      <c r="M51" s="373">
        <v>0</v>
      </c>
      <c r="N51" s="40"/>
      <c r="O51" s="40"/>
      <c r="P51" s="40"/>
      <c r="Q51" s="40"/>
      <c r="R51" s="40"/>
      <c r="S51" s="40"/>
      <c r="T51" s="40"/>
      <c r="U51" s="40"/>
      <c r="V51" s="40"/>
      <c r="W51" s="40"/>
      <c r="X51" s="40"/>
      <c r="Y51" s="373">
        <v>0</v>
      </c>
      <c r="Z51" s="373">
        <v>0</v>
      </c>
      <c r="AA51" s="373">
        <v>0</v>
      </c>
      <c r="AB51" s="9" t="s">
        <v>1517</v>
      </c>
      <c r="AC51" s="44"/>
      <c r="AD51" s="44"/>
    </row>
    <row r="52" spans="3:30">
      <c r="C52" s="69"/>
      <c r="D52" s="69" t="s">
        <v>1573</v>
      </c>
      <c r="E52" s="69" t="s">
        <v>333</v>
      </c>
      <c r="F52" s="69" t="s">
        <v>334</v>
      </c>
      <c r="G52" s="69" t="s">
        <v>1356</v>
      </c>
      <c r="H52" s="69" t="s">
        <v>1357</v>
      </c>
      <c r="I52" s="373">
        <v>0</v>
      </c>
      <c r="J52" s="373">
        <v>0</v>
      </c>
      <c r="K52" s="373">
        <v>0</v>
      </c>
      <c r="L52" s="373">
        <v>0</v>
      </c>
      <c r="M52" s="373">
        <v>0</v>
      </c>
      <c r="N52" s="40"/>
      <c r="O52" s="40"/>
      <c r="P52" s="40"/>
      <c r="Q52" s="40"/>
      <c r="R52" s="40"/>
      <c r="S52" s="40"/>
      <c r="T52" s="40"/>
      <c r="U52" s="40"/>
      <c r="V52" s="40"/>
      <c r="W52" s="40"/>
      <c r="X52" s="40"/>
      <c r="Y52" s="373">
        <v>0</v>
      </c>
      <c r="Z52" s="373">
        <v>0</v>
      </c>
      <c r="AA52" s="373">
        <v>0</v>
      </c>
      <c r="AB52" s="9" t="s">
        <v>1517</v>
      </c>
      <c r="AC52" s="44"/>
      <c r="AD52" s="44"/>
    </row>
    <row r="53" spans="3:30">
      <c r="C53" s="69"/>
      <c r="D53" s="69" t="s">
        <v>1574</v>
      </c>
      <c r="E53" s="69" t="s">
        <v>333</v>
      </c>
      <c r="F53" s="69" t="s">
        <v>334</v>
      </c>
      <c r="G53" s="69" t="s">
        <v>1356</v>
      </c>
      <c r="H53" s="69" t="s">
        <v>1360</v>
      </c>
      <c r="I53" s="373">
        <v>0</v>
      </c>
      <c r="J53" s="373">
        <v>0</v>
      </c>
      <c r="K53" s="373">
        <v>0</v>
      </c>
      <c r="L53" s="373">
        <v>0</v>
      </c>
      <c r="M53" s="373">
        <v>0</v>
      </c>
      <c r="N53" s="40"/>
      <c r="O53" s="40"/>
      <c r="P53" s="40"/>
      <c r="Q53" s="40"/>
      <c r="R53" s="40"/>
      <c r="S53" s="40"/>
      <c r="T53" s="40"/>
      <c r="U53" s="40"/>
      <c r="V53" s="40"/>
      <c r="W53" s="40"/>
      <c r="X53" s="40"/>
      <c r="Y53" s="373">
        <v>0</v>
      </c>
      <c r="Z53" s="373">
        <v>0</v>
      </c>
      <c r="AA53" s="373">
        <v>1</v>
      </c>
      <c r="AB53" s="9" t="s">
        <v>1517</v>
      </c>
      <c r="AC53" s="44"/>
      <c r="AD53" s="44"/>
    </row>
    <row r="54" spans="3:30">
      <c r="C54" s="69"/>
      <c r="D54" s="69" t="s">
        <v>1575</v>
      </c>
      <c r="E54" s="69" t="s">
        <v>333</v>
      </c>
      <c r="F54" s="69" t="s">
        <v>334</v>
      </c>
      <c r="G54" s="69" t="s">
        <v>1362</v>
      </c>
      <c r="H54" s="69" t="s">
        <v>1357</v>
      </c>
      <c r="I54" s="373">
        <v>0</v>
      </c>
      <c r="J54" s="373">
        <v>0</v>
      </c>
      <c r="K54" s="373">
        <v>0</v>
      </c>
      <c r="L54" s="373">
        <v>0</v>
      </c>
      <c r="M54" s="373">
        <v>0</v>
      </c>
      <c r="N54" s="40"/>
      <c r="O54" s="40"/>
      <c r="P54" s="40"/>
      <c r="Q54" s="40"/>
      <c r="R54" s="40"/>
      <c r="S54" s="40"/>
      <c r="T54" s="40"/>
      <c r="U54" s="40"/>
      <c r="V54" s="40"/>
      <c r="W54" s="40"/>
      <c r="X54" s="40"/>
      <c r="Y54" s="373">
        <v>0</v>
      </c>
      <c r="Z54" s="373">
        <v>0</v>
      </c>
      <c r="AA54" s="373">
        <v>0</v>
      </c>
      <c r="AB54" s="9" t="s">
        <v>1517</v>
      </c>
      <c r="AC54" s="44"/>
      <c r="AD54" s="44"/>
    </row>
    <row r="55" spans="3:30">
      <c r="C55" s="69"/>
      <c r="D55" s="69" t="s">
        <v>1576</v>
      </c>
      <c r="E55" s="69" t="s">
        <v>333</v>
      </c>
      <c r="F55" s="69" t="s">
        <v>334</v>
      </c>
      <c r="G55" s="69" t="s">
        <v>1362</v>
      </c>
      <c r="H55" s="69" t="s">
        <v>1360</v>
      </c>
      <c r="I55" s="373">
        <v>0</v>
      </c>
      <c r="J55" s="373">
        <v>0</v>
      </c>
      <c r="K55" s="373">
        <v>1</v>
      </c>
      <c r="L55" s="373">
        <v>0</v>
      </c>
      <c r="M55" s="373">
        <v>0</v>
      </c>
      <c r="N55" s="40"/>
      <c r="O55" s="40"/>
      <c r="P55" s="40"/>
      <c r="Q55" s="40"/>
      <c r="R55" s="40"/>
      <c r="S55" s="40"/>
      <c r="T55" s="40"/>
      <c r="U55" s="40"/>
      <c r="V55" s="40"/>
      <c r="W55" s="40"/>
      <c r="X55" s="40"/>
      <c r="Y55" s="373">
        <v>0</v>
      </c>
      <c r="Z55" s="373">
        <v>0</v>
      </c>
      <c r="AA55" s="373">
        <v>0</v>
      </c>
      <c r="AB55" s="9" t="s">
        <v>1517</v>
      </c>
      <c r="AC55" s="44"/>
      <c r="AD55" s="44"/>
    </row>
    <row r="56" spans="3:30">
      <c r="C56" s="69"/>
      <c r="D56" s="69" t="s">
        <v>1577</v>
      </c>
      <c r="E56" s="69" t="s">
        <v>333</v>
      </c>
      <c r="F56" s="69" t="s">
        <v>334</v>
      </c>
      <c r="G56" s="69" t="s">
        <v>1365</v>
      </c>
      <c r="H56" s="69" t="s">
        <v>1357</v>
      </c>
      <c r="I56" s="373">
        <v>0</v>
      </c>
      <c r="J56" s="373">
        <v>0</v>
      </c>
      <c r="K56" s="373">
        <v>0</v>
      </c>
      <c r="L56" s="373">
        <v>0</v>
      </c>
      <c r="M56" s="373">
        <v>0</v>
      </c>
      <c r="N56" s="40"/>
      <c r="O56" s="40"/>
      <c r="P56" s="40"/>
      <c r="Q56" s="40"/>
      <c r="R56" s="40"/>
      <c r="S56" s="40"/>
      <c r="T56" s="40"/>
      <c r="U56" s="40"/>
      <c r="V56" s="40"/>
      <c r="W56" s="40"/>
      <c r="X56" s="40"/>
      <c r="Y56" s="373">
        <v>0</v>
      </c>
      <c r="Z56" s="373">
        <v>0</v>
      </c>
      <c r="AA56" s="373">
        <v>0</v>
      </c>
      <c r="AB56" s="9" t="s">
        <v>1517</v>
      </c>
      <c r="AC56" s="44"/>
      <c r="AD56" s="44"/>
    </row>
    <row r="57" spans="3:30">
      <c r="C57" s="69"/>
      <c r="D57" s="69" t="s">
        <v>1578</v>
      </c>
      <c r="E57" s="69" t="s">
        <v>333</v>
      </c>
      <c r="F57" s="69" t="s">
        <v>334</v>
      </c>
      <c r="G57" s="69" t="s">
        <v>1365</v>
      </c>
      <c r="H57" s="69" t="s">
        <v>1360</v>
      </c>
      <c r="I57" s="373">
        <v>0</v>
      </c>
      <c r="J57" s="373">
        <v>0</v>
      </c>
      <c r="K57" s="373">
        <v>0</v>
      </c>
      <c r="L57" s="373">
        <v>0</v>
      </c>
      <c r="M57" s="373">
        <v>0</v>
      </c>
      <c r="N57" s="40"/>
      <c r="O57" s="40"/>
      <c r="P57" s="40"/>
      <c r="Q57" s="40"/>
      <c r="R57" s="40"/>
      <c r="S57" s="40"/>
      <c r="T57" s="40"/>
      <c r="U57" s="40"/>
      <c r="V57" s="40"/>
      <c r="W57" s="40"/>
      <c r="X57" s="40"/>
      <c r="Y57" s="373">
        <v>0</v>
      </c>
      <c r="Z57" s="373">
        <v>0</v>
      </c>
      <c r="AA57" s="373">
        <v>0</v>
      </c>
      <c r="AB57" s="9" t="s">
        <v>1517</v>
      </c>
      <c r="AC57" s="44"/>
      <c r="AD57" s="44"/>
    </row>
    <row r="58" spans="3:30">
      <c r="C58" s="69"/>
      <c r="D58" s="69" t="s">
        <v>1579</v>
      </c>
      <c r="E58" s="69" t="s">
        <v>333</v>
      </c>
      <c r="F58" s="69" t="s">
        <v>339</v>
      </c>
      <c r="G58" s="69" t="s">
        <v>1356</v>
      </c>
      <c r="H58" s="69" t="s">
        <v>1357</v>
      </c>
      <c r="I58" s="373">
        <v>0</v>
      </c>
      <c r="J58" s="373">
        <v>0</v>
      </c>
      <c r="K58" s="373">
        <v>0</v>
      </c>
      <c r="L58" s="373">
        <v>0</v>
      </c>
      <c r="M58" s="373">
        <v>0</v>
      </c>
      <c r="N58" s="40"/>
      <c r="O58" s="40"/>
      <c r="P58" s="40"/>
      <c r="Q58" s="40"/>
      <c r="R58" s="40"/>
      <c r="S58" s="40"/>
      <c r="T58" s="40"/>
      <c r="U58" s="40"/>
      <c r="V58" s="40"/>
      <c r="W58" s="40"/>
      <c r="X58" s="40"/>
      <c r="Y58" s="373">
        <v>0</v>
      </c>
      <c r="Z58" s="373">
        <v>0</v>
      </c>
      <c r="AA58" s="373">
        <v>0</v>
      </c>
      <c r="AB58" s="9" t="s">
        <v>1517</v>
      </c>
      <c r="AC58" s="44"/>
      <c r="AD58" s="44"/>
    </row>
    <row r="59" spans="3:30">
      <c r="C59" s="69"/>
      <c r="D59" s="69" t="s">
        <v>1580</v>
      </c>
      <c r="E59" s="69" t="s">
        <v>333</v>
      </c>
      <c r="F59" s="69" t="s">
        <v>339</v>
      </c>
      <c r="G59" s="69" t="s">
        <v>1356</v>
      </c>
      <c r="H59" s="69" t="s">
        <v>1360</v>
      </c>
      <c r="I59" s="373">
        <v>0</v>
      </c>
      <c r="J59" s="373">
        <v>0</v>
      </c>
      <c r="K59" s="373">
        <v>0</v>
      </c>
      <c r="L59" s="373">
        <v>0</v>
      </c>
      <c r="M59" s="373">
        <v>0</v>
      </c>
      <c r="N59" s="40"/>
      <c r="O59" s="40"/>
      <c r="P59" s="40"/>
      <c r="Q59" s="40"/>
      <c r="R59" s="40"/>
      <c r="S59" s="40"/>
      <c r="T59" s="40"/>
      <c r="U59" s="40"/>
      <c r="V59" s="40"/>
      <c r="W59" s="40"/>
      <c r="X59" s="40"/>
      <c r="Y59" s="373">
        <v>0</v>
      </c>
      <c r="Z59" s="373">
        <v>0</v>
      </c>
      <c r="AA59" s="373">
        <v>0</v>
      </c>
      <c r="AB59" s="9" t="s">
        <v>1517</v>
      </c>
      <c r="AC59" s="44"/>
      <c r="AD59" s="44"/>
    </row>
    <row r="60" spans="3:30">
      <c r="C60" s="69"/>
      <c r="D60" s="69" t="s">
        <v>1581</v>
      </c>
      <c r="E60" s="69" t="s">
        <v>333</v>
      </c>
      <c r="F60" s="69" t="s">
        <v>339</v>
      </c>
      <c r="G60" s="69" t="s">
        <v>1362</v>
      </c>
      <c r="H60" s="69" t="s">
        <v>1357</v>
      </c>
      <c r="I60" s="373">
        <v>0</v>
      </c>
      <c r="J60" s="373">
        <v>0</v>
      </c>
      <c r="K60" s="373">
        <v>0</v>
      </c>
      <c r="L60" s="373">
        <v>0</v>
      </c>
      <c r="M60" s="373">
        <v>0</v>
      </c>
      <c r="N60" s="40"/>
      <c r="O60" s="40"/>
      <c r="P60" s="40"/>
      <c r="Q60" s="40"/>
      <c r="R60" s="40"/>
      <c r="S60" s="40"/>
      <c r="T60" s="40"/>
      <c r="U60" s="40"/>
      <c r="V60" s="40"/>
      <c r="W60" s="40"/>
      <c r="X60" s="40"/>
      <c r="Y60" s="373">
        <v>0</v>
      </c>
      <c r="Z60" s="373">
        <v>0</v>
      </c>
      <c r="AA60" s="373">
        <v>0</v>
      </c>
      <c r="AB60" s="9" t="s">
        <v>1517</v>
      </c>
      <c r="AC60" s="44"/>
      <c r="AD60" s="44"/>
    </row>
    <row r="61" spans="3:30">
      <c r="C61" s="69"/>
      <c r="D61" s="69" t="s">
        <v>1582</v>
      </c>
      <c r="E61" s="69" t="s">
        <v>333</v>
      </c>
      <c r="F61" s="69" t="s">
        <v>339</v>
      </c>
      <c r="G61" s="69" t="s">
        <v>1362</v>
      </c>
      <c r="H61" s="69" t="s">
        <v>1360</v>
      </c>
      <c r="I61" s="373">
        <v>0</v>
      </c>
      <c r="J61" s="373">
        <v>0</v>
      </c>
      <c r="K61" s="373">
        <v>0</v>
      </c>
      <c r="L61" s="373">
        <v>0</v>
      </c>
      <c r="M61" s="373">
        <v>0</v>
      </c>
      <c r="N61" s="40"/>
      <c r="O61" s="40"/>
      <c r="P61" s="40"/>
      <c r="Q61" s="40"/>
      <c r="R61" s="40"/>
      <c r="S61" s="40"/>
      <c r="T61" s="40"/>
      <c r="U61" s="40"/>
      <c r="V61" s="40"/>
      <c r="W61" s="40"/>
      <c r="X61" s="40"/>
      <c r="Y61" s="373">
        <v>1</v>
      </c>
      <c r="Z61" s="373">
        <v>0</v>
      </c>
      <c r="AA61" s="373">
        <v>0</v>
      </c>
      <c r="AB61" s="9" t="s">
        <v>1517</v>
      </c>
      <c r="AC61" s="44"/>
      <c r="AD61" s="44"/>
    </row>
    <row r="62" spans="3:30">
      <c r="C62" s="69"/>
      <c r="D62" s="69" t="s">
        <v>1583</v>
      </c>
      <c r="E62" s="69" t="s">
        <v>333</v>
      </c>
      <c r="F62" s="69" t="s">
        <v>339</v>
      </c>
      <c r="G62" s="69" t="s">
        <v>1365</v>
      </c>
      <c r="H62" s="69" t="s">
        <v>1357</v>
      </c>
      <c r="I62" s="373">
        <v>0</v>
      </c>
      <c r="J62" s="373">
        <v>0</v>
      </c>
      <c r="K62" s="373">
        <v>0</v>
      </c>
      <c r="L62" s="373">
        <v>0</v>
      </c>
      <c r="M62" s="373">
        <v>0</v>
      </c>
      <c r="N62" s="40"/>
      <c r="O62" s="40"/>
      <c r="P62" s="40"/>
      <c r="Q62" s="40"/>
      <c r="R62" s="40"/>
      <c r="S62" s="40"/>
      <c r="T62" s="40"/>
      <c r="U62" s="40"/>
      <c r="V62" s="40"/>
      <c r="W62" s="40"/>
      <c r="X62" s="40"/>
      <c r="Y62" s="373">
        <v>0</v>
      </c>
      <c r="Z62" s="373">
        <v>0</v>
      </c>
      <c r="AA62" s="373">
        <v>0</v>
      </c>
      <c r="AB62" s="9" t="s">
        <v>1517</v>
      </c>
      <c r="AC62" s="44"/>
      <c r="AD62" s="44"/>
    </row>
    <row r="63" spans="3:30">
      <c r="C63" s="69"/>
      <c r="D63" s="69" t="s">
        <v>1584</v>
      </c>
      <c r="E63" s="69" t="s">
        <v>333</v>
      </c>
      <c r="F63" s="69" t="s">
        <v>339</v>
      </c>
      <c r="G63" s="69" t="s">
        <v>1365</v>
      </c>
      <c r="H63" s="69" t="s">
        <v>1360</v>
      </c>
      <c r="I63" s="373">
        <v>0</v>
      </c>
      <c r="J63" s="373">
        <v>0</v>
      </c>
      <c r="K63" s="373">
        <v>0</v>
      </c>
      <c r="L63" s="373">
        <v>0</v>
      </c>
      <c r="M63" s="373">
        <v>0</v>
      </c>
      <c r="N63" s="40"/>
      <c r="O63" s="40"/>
      <c r="P63" s="40"/>
      <c r="Q63" s="40"/>
      <c r="R63" s="40"/>
      <c r="S63" s="40"/>
      <c r="T63" s="40"/>
      <c r="U63" s="40"/>
      <c r="V63" s="40"/>
      <c r="W63" s="40"/>
      <c r="X63" s="40"/>
      <c r="Y63" s="373">
        <v>0</v>
      </c>
      <c r="Z63" s="373">
        <v>0</v>
      </c>
      <c r="AA63" s="373">
        <v>0</v>
      </c>
      <c r="AB63" s="9" t="s">
        <v>1517</v>
      </c>
      <c r="AC63" s="44"/>
      <c r="AD63" s="44"/>
    </row>
    <row r="64" spans="3:30" ht="29.1">
      <c r="C64" s="69" t="s">
        <v>1585</v>
      </c>
      <c r="D64" s="69" t="s">
        <v>1435</v>
      </c>
      <c r="E64" s="69" t="s">
        <v>333</v>
      </c>
      <c r="F64" s="69" t="s">
        <v>500</v>
      </c>
      <c r="G64" s="69" t="s">
        <v>1356</v>
      </c>
      <c r="H64" s="69" t="s">
        <v>1357</v>
      </c>
      <c r="I64" s="374">
        <v>0</v>
      </c>
      <c r="J64" s="374">
        <v>2</v>
      </c>
      <c r="K64" s="374">
        <v>0</v>
      </c>
      <c r="L64" s="374">
        <v>0</v>
      </c>
      <c r="M64" s="373">
        <v>0</v>
      </c>
      <c r="N64" s="40"/>
      <c r="O64" s="40"/>
      <c r="P64" s="40"/>
      <c r="Q64" s="40"/>
      <c r="R64" s="40"/>
      <c r="S64" s="40"/>
      <c r="T64" s="40"/>
      <c r="U64" s="40"/>
      <c r="V64" s="40"/>
      <c r="W64" s="40"/>
      <c r="X64" s="40"/>
      <c r="Y64" s="373">
        <v>1</v>
      </c>
      <c r="Z64" s="373">
        <v>0</v>
      </c>
      <c r="AA64" s="373">
        <v>0</v>
      </c>
      <c r="AB64" s="9" t="s">
        <v>1537</v>
      </c>
      <c r="AC64" s="44"/>
      <c r="AD64" s="44"/>
    </row>
    <row r="65" spans="3:31">
      <c r="C65" s="69"/>
      <c r="D65" s="69" t="s">
        <v>1437</v>
      </c>
      <c r="E65" s="69" t="s">
        <v>333</v>
      </c>
      <c r="F65" s="69" t="s">
        <v>500</v>
      </c>
      <c r="G65" s="69" t="s">
        <v>1356</v>
      </c>
      <c r="H65" s="69" t="s">
        <v>1360</v>
      </c>
      <c r="I65" s="374">
        <v>1</v>
      </c>
      <c r="J65" s="374">
        <v>1</v>
      </c>
      <c r="K65" s="374">
        <v>0</v>
      </c>
      <c r="L65" s="374">
        <v>0</v>
      </c>
      <c r="M65" s="373">
        <v>0</v>
      </c>
      <c r="N65" s="40"/>
      <c r="O65" s="40"/>
      <c r="P65" s="40"/>
      <c r="Q65" s="40"/>
      <c r="R65" s="40"/>
      <c r="S65" s="40"/>
      <c r="T65" s="40"/>
      <c r="U65" s="40"/>
      <c r="V65" s="40"/>
      <c r="W65" s="40"/>
      <c r="X65" s="40"/>
      <c r="Y65" s="373">
        <v>0</v>
      </c>
      <c r="Z65" s="373">
        <v>0</v>
      </c>
      <c r="AA65" s="373">
        <v>0</v>
      </c>
      <c r="AB65" s="9" t="s">
        <v>1537</v>
      </c>
      <c r="AC65" s="44"/>
      <c r="AD65" s="44"/>
    </row>
    <row r="66" spans="3:31">
      <c r="C66" s="69"/>
      <c r="D66" s="69" t="s">
        <v>1438</v>
      </c>
      <c r="E66" s="69" t="s">
        <v>333</v>
      </c>
      <c r="F66" s="69" t="s">
        <v>500</v>
      </c>
      <c r="G66" s="69" t="s">
        <v>1362</v>
      </c>
      <c r="H66" s="69" t="s">
        <v>1357</v>
      </c>
      <c r="I66" s="374">
        <v>0</v>
      </c>
      <c r="J66" s="374">
        <v>0</v>
      </c>
      <c r="K66" s="374">
        <v>0</v>
      </c>
      <c r="L66" s="374">
        <v>0</v>
      </c>
      <c r="M66" s="373">
        <v>0</v>
      </c>
      <c r="N66" s="40"/>
      <c r="O66" s="40"/>
      <c r="P66" s="40"/>
      <c r="Q66" s="40"/>
      <c r="R66" s="40"/>
      <c r="S66" s="40"/>
      <c r="T66" s="40"/>
      <c r="U66" s="40"/>
      <c r="V66" s="40"/>
      <c r="W66" s="40"/>
      <c r="X66" s="40"/>
      <c r="Y66" s="373">
        <v>0</v>
      </c>
      <c r="Z66" s="373">
        <v>0</v>
      </c>
      <c r="AA66" s="373">
        <v>0</v>
      </c>
      <c r="AB66" s="9" t="s">
        <v>1537</v>
      </c>
      <c r="AC66" s="44"/>
      <c r="AD66" s="44"/>
    </row>
    <row r="67" spans="3:31">
      <c r="C67" s="69"/>
      <c r="D67" s="69" t="s">
        <v>1439</v>
      </c>
      <c r="E67" s="69" t="s">
        <v>333</v>
      </c>
      <c r="F67" s="69" t="s">
        <v>500</v>
      </c>
      <c r="G67" s="69" t="s">
        <v>1362</v>
      </c>
      <c r="H67" s="69" t="s">
        <v>1360</v>
      </c>
      <c r="I67" s="374">
        <v>0</v>
      </c>
      <c r="J67" s="374">
        <v>0</v>
      </c>
      <c r="K67" s="374">
        <v>0</v>
      </c>
      <c r="L67" s="374">
        <v>0</v>
      </c>
      <c r="M67" s="373">
        <v>0</v>
      </c>
      <c r="N67" s="40"/>
      <c r="O67" s="40"/>
      <c r="P67" s="40"/>
      <c r="Q67" s="40"/>
      <c r="R67" s="40"/>
      <c r="S67" s="40"/>
      <c r="T67" s="40"/>
      <c r="U67" s="40"/>
      <c r="V67" s="40"/>
      <c r="W67" s="40"/>
      <c r="X67" s="40"/>
      <c r="Y67" s="373">
        <v>0</v>
      </c>
      <c r="Z67" s="373">
        <v>0</v>
      </c>
      <c r="AA67" s="373">
        <v>0</v>
      </c>
      <c r="AB67" s="9" t="s">
        <v>1537</v>
      </c>
      <c r="AC67" s="44"/>
      <c r="AD67" s="44"/>
    </row>
    <row r="68" spans="3:31">
      <c r="C68" s="69"/>
      <c r="D68" s="69" t="s">
        <v>1440</v>
      </c>
      <c r="E68" s="69" t="s">
        <v>333</v>
      </c>
      <c r="F68" s="69" t="s">
        <v>500</v>
      </c>
      <c r="G68" s="69" t="s">
        <v>1365</v>
      </c>
      <c r="H68" s="69" t="s">
        <v>1357</v>
      </c>
      <c r="I68" s="374">
        <v>0</v>
      </c>
      <c r="J68" s="374">
        <v>0</v>
      </c>
      <c r="K68" s="374">
        <v>0</v>
      </c>
      <c r="L68" s="374">
        <v>0</v>
      </c>
      <c r="M68" s="373">
        <v>0</v>
      </c>
      <c r="N68" s="40"/>
      <c r="O68" s="40"/>
      <c r="P68" s="40"/>
      <c r="Q68" s="40"/>
      <c r="R68" s="40"/>
      <c r="S68" s="40"/>
      <c r="T68" s="40"/>
      <c r="U68" s="40"/>
      <c r="V68" s="40"/>
      <c r="W68" s="40"/>
      <c r="X68" s="40"/>
      <c r="Y68" s="373">
        <v>0</v>
      </c>
      <c r="Z68" s="373">
        <v>0</v>
      </c>
      <c r="AA68" s="373">
        <v>0</v>
      </c>
      <c r="AB68" s="9" t="s">
        <v>1537</v>
      </c>
      <c r="AC68" s="44"/>
      <c r="AD68" s="44"/>
    </row>
    <row r="69" spans="3:31">
      <c r="C69" s="69"/>
      <c r="D69" s="69" t="s">
        <v>1441</v>
      </c>
      <c r="E69" s="69" t="s">
        <v>333</v>
      </c>
      <c r="F69" s="69" t="s">
        <v>500</v>
      </c>
      <c r="G69" s="69" t="s">
        <v>1365</v>
      </c>
      <c r="H69" s="69" t="s">
        <v>1360</v>
      </c>
      <c r="I69" s="374">
        <v>0</v>
      </c>
      <c r="J69" s="374">
        <v>0</v>
      </c>
      <c r="K69" s="374">
        <v>0</v>
      </c>
      <c r="L69" s="374">
        <v>0</v>
      </c>
      <c r="M69" s="373">
        <v>1</v>
      </c>
      <c r="N69" s="40"/>
      <c r="O69" s="40"/>
      <c r="P69" s="40"/>
      <c r="Q69" s="40"/>
      <c r="R69" s="40"/>
      <c r="S69" s="40"/>
      <c r="T69" s="40"/>
      <c r="U69" s="40"/>
      <c r="V69" s="40"/>
      <c r="W69" s="40"/>
      <c r="X69" s="40"/>
      <c r="Y69" s="373">
        <v>1</v>
      </c>
      <c r="Z69" s="373">
        <v>0</v>
      </c>
      <c r="AA69" s="373">
        <v>0</v>
      </c>
      <c r="AB69" s="9" t="s">
        <v>1537</v>
      </c>
      <c r="AC69" s="44"/>
      <c r="AD69" s="44"/>
    </row>
    <row r="70" spans="3:31">
      <c r="C70" s="69"/>
      <c r="D70" s="69" t="s">
        <v>1442</v>
      </c>
      <c r="E70" s="69" t="s">
        <v>333</v>
      </c>
      <c r="F70" s="69" t="s">
        <v>334</v>
      </c>
      <c r="G70" s="69" t="s">
        <v>1356</v>
      </c>
      <c r="H70" s="69" t="s">
        <v>1357</v>
      </c>
      <c r="I70" s="374">
        <v>0</v>
      </c>
      <c r="J70" s="374">
        <v>0</v>
      </c>
      <c r="K70" s="374">
        <v>0</v>
      </c>
      <c r="L70" s="374">
        <v>0</v>
      </c>
      <c r="M70" s="373">
        <v>0</v>
      </c>
      <c r="N70" s="40"/>
      <c r="O70" s="40"/>
      <c r="P70" s="40"/>
      <c r="Q70" s="40"/>
      <c r="R70" s="40"/>
      <c r="S70" s="40"/>
      <c r="T70" s="40"/>
      <c r="U70" s="40"/>
      <c r="V70" s="40"/>
      <c r="W70" s="40"/>
      <c r="X70" s="40"/>
      <c r="Y70" s="373">
        <v>0</v>
      </c>
      <c r="Z70" s="373">
        <v>0</v>
      </c>
      <c r="AA70" s="373">
        <v>0</v>
      </c>
      <c r="AB70" s="9" t="s">
        <v>1537</v>
      </c>
      <c r="AC70" s="44"/>
      <c r="AD70" s="44"/>
    </row>
    <row r="71" spans="3:31">
      <c r="C71" s="69"/>
      <c r="D71" s="69" t="s">
        <v>1443</v>
      </c>
      <c r="E71" s="69" t="s">
        <v>333</v>
      </c>
      <c r="F71" s="69" t="s">
        <v>334</v>
      </c>
      <c r="G71" s="69" t="s">
        <v>1356</v>
      </c>
      <c r="H71" s="69" t="s">
        <v>1360</v>
      </c>
      <c r="I71" s="374">
        <v>0</v>
      </c>
      <c r="J71" s="374">
        <v>0</v>
      </c>
      <c r="K71" s="374">
        <v>0</v>
      </c>
      <c r="L71" s="374">
        <v>0</v>
      </c>
      <c r="M71" s="373">
        <v>0</v>
      </c>
      <c r="N71" s="40"/>
      <c r="O71" s="40"/>
      <c r="P71" s="40"/>
      <c r="Q71" s="40"/>
      <c r="R71" s="40"/>
      <c r="S71" s="40"/>
      <c r="T71" s="40"/>
      <c r="U71" s="40"/>
      <c r="V71" s="40"/>
      <c r="W71" s="40"/>
      <c r="X71" s="40"/>
      <c r="Y71" s="373">
        <v>1</v>
      </c>
      <c r="Z71" s="373">
        <v>0</v>
      </c>
      <c r="AA71" s="373">
        <v>0</v>
      </c>
      <c r="AB71" s="9" t="s">
        <v>1537</v>
      </c>
      <c r="AC71" s="44"/>
      <c r="AD71" s="44"/>
    </row>
    <row r="72" spans="3:31">
      <c r="C72" s="69"/>
      <c r="D72" s="69" t="s">
        <v>1444</v>
      </c>
      <c r="E72" s="69" t="s">
        <v>333</v>
      </c>
      <c r="F72" s="69" t="s">
        <v>334</v>
      </c>
      <c r="G72" s="69" t="s">
        <v>1362</v>
      </c>
      <c r="H72" s="69" t="s">
        <v>1357</v>
      </c>
      <c r="I72" s="374">
        <v>1</v>
      </c>
      <c r="J72" s="374">
        <v>3</v>
      </c>
      <c r="K72" s="374">
        <v>0</v>
      </c>
      <c r="L72" s="374">
        <v>1</v>
      </c>
      <c r="M72" s="373">
        <v>0</v>
      </c>
      <c r="N72" s="40"/>
      <c r="O72" s="40"/>
      <c r="P72" s="40"/>
      <c r="Q72" s="40"/>
      <c r="R72" s="40"/>
      <c r="S72" s="40"/>
      <c r="T72" s="40"/>
      <c r="U72" s="40"/>
      <c r="V72" s="40"/>
      <c r="W72" s="40"/>
      <c r="X72" s="40"/>
      <c r="Y72" s="373">
        <v>1</v>
      </c>
      <c r="Z72" s="373">
        <v>0</v>
      </c>
      <c r="AA72" s="373">
        <v>0</v>
      </c>
      <c r="AB72" s="9" t="s">
        <v>1537</v>
      </c>
      <c r="AC72" s="44"/>
      <c r="AD72" s="44"/>
    </row>
    <row r="73" spans="3:31">
      <c r="C73" s="69"/>
      <c r="D73" s="69" t="s">
        <v>1445</v>
      </c>
      <c r="E73" s="69" t="s">
        <v>333</v>
      </c>
      <c r="F73" s="69" t="s">
        <v>334</v>
      </c>
      <c r="G73" s="69" t="s">
        <v>1362</v>
      </c>
      <c r="H73" s="69" t="s">
        <v>1360</v>
      </c>
      <c r="I73" s="374">
        <v>4</v>
      </c>
      <c r="J73" s="374">
        <v>9</v>
      </c>
      <c r="K73" s="374">
        <v>0</v>
      </c>
      <c r="L73" s="374">
        <v>3</v>
      </c>
      <c r="M73" s="373">
        <v>4</v>
      </c>
      <c r="N73" s="40"/>
      <c r="O73" s="40"/>
      <c r="P73" s="40"/>
      <c r="Q73" s="40"/>
      <c r="R73" s="40"/>
      <c r="S73" s="40"/>
      <c r="T73" s="40"/>
      <c r="U73" s="40"/>
      <c r="V73" s="40"/>
      <c r="W73" s="40"/>
      <c r="X73" s="40"/>
      <c r="Y73" s="373">
        <v>1</v>
      </c>
      <c r="Z73" s="373">
        <v>0</v>
      </c>
      <c r="AA73" s="373">
        <v>0</v>
      </c>
      <c r="AB73" s="9" t="s">
        <v>1537</v>
      </c>
      <c r="AC73" s="44"/>
      <c r="AD73" s="44"/>
    </row>
    <row r="74" spans="3:31">
      <c r="C74" s="69"/>
      <c r="D74" s="69" t="s">
        <v>1446</v>
      </c>
      <c r="E74" s="69" t="s">
        <v>333</v>
      </c>
      <c r="F74" s="69" t="s">
        <v>334</v>
      </c>
      <c r="G74" s="69" t="s">
        <v>1365</v>
      </c>
      <c r="H74" s="69" t="s">
        <v>1357</v>
      </c>
      <c r="I74" s="374">
        <v>0</v>
      </c>
      <c r="J74" s="374">
        <v>0</v>
      </c>
      <c r="K74" s="374">
        <v>0</v>
      </c>
      <c r="L74" s="374">
        <v>0</v>
      </c>
      <c r="M74" s="373">
        <v>0</v>
      </c>
      <c r="N74" s="40"/>
      <c r="O74" s="40"/>
      <c r="P74" s="40"/>
      <c r="Q74" s="40"/>
      <c r="R74" s="40"/>
      <c r="S74" s="40"/>
      <c r="T74" s="40"/>
      <c r="U74" s="40"/>
      <c r="V74" s="40"/>
      <c r="W74" s="40"/>
      <c r="X74" s="40"/>
      <c r="Y74" s="373">
        <v>0</v>
      </c>
      <c r="Z74" s="373">
        <v>0</v>
      </c>
      <c r="AA74" s="373">
        <v>0</v>
      </c>
      <c r="AB74" s="9" t="s">
        <v>1537</v>
      </c>
      <c r="AC74" s="44"/>
      <c r="AD74" s="44"/>
    </row>
    <row r="75" spans="3:31">
      <c r="C75" s="69"/>
      <c r="D75" s="69" t="s">
        <v>1447</v>
      </c>
      <c r="E75" s="69" t="s">
        <v>333</v>
      </c>
      <c r="F75" s="69" t="s">
        <v>334</v>
      </c>
      <c r="G75" s="69" t="s">
        <v>1365</v>
      </c>
      <c r="H75" s="69" t="s">
        <v>1360</v>
      </c>
      <c r="I75" s="374">
        <v>0</v>
      </c>
      <c r="J75" s="374">
        <v>0</v>
      </c>
      <c r="K75" s="374">
        <v>0</v>
      </c>
      <c r="L75" s="374">
        <v>0</v>
      </c>
      <c r="M75" s="373">
        <v>0</v>
      </c>
      <c r="N75" s="40"/>
      <c r="O75" s="40"/>
      <c r="P75" s="40"/>
      <c r="Q75" s="40"/>
      <c r="R75" s="40"/>
      <c r="S75" s="40"/>
      <c r="T75" s="40"/>
      <c r="U75" s="40"/>
      <c r="V75" s="40"/>
      <c r="W75" s="40"/>
      <c r="X75" s="40"/>
      <c r="Y75" s="373">
        <v>1</v>
      </c>
      <c r="Z75" s="373">
        <v>0</v>
      </c>
      <c r="AA75" s="373">
        <v>0</v>
      </c>
      <c r="AB75" s="9" t="s">
        <v>1537</v>
      </c>
      <c r="AC75" s="44"/>
      <c r="AD75" s="44"/>
    </row>
    <row r="76" spans="3:31">
      <c r="C76" s="69"/>
      <c r="D76" s="69" t="s">
        <v>1448</v>
      </c>
      <c r="E76" s="69" t="s">
        <v>333</v>
      </c>
      <c r="F76" s="69" t="s">
        <v>339</v>
      </c>
      <c r="G76" s="69" t="s">
        <v>1356</v>
      </c>
      <c r="H76" s="69" t="s">
        <v>1357</v>
      </c>
      <c r="I76" s="374">
        <v>0</v>
      </c>
      <c r="J76" s="374">
        <v>0</v>
      </c>
      <c r="K76" s="374">
        <v>0</v>
      </c>
      <c r="L76" s="374">
        <v>0</v>
      </c>
      <c r="M76" s="373">
        <v>0</v>
      </c>
      <c r="N76" s="40"/>
      <c r="O76" s="40"/>
      <c r="P76" s="40"/>
      <c r="Q76" s="40"/>
      <c r="R76" s="40"/>
      <c r="S76" s="40"/>
      <c r="T76" s="40"/>
      <c r="U76" s="40"/>
      <c r="V76" s="40"/>
      <c r="W76" s="40"/>
      <c r="X76" s="40"/>
      <c r="Y76" s="373">
        <v>0</v>
      </c>
      <c r="Z76" s="373">
        <v>0</v>
      </c>
      <c r="AA76" s="373">
        <v>0</v>
      </c>
      <c r="AB76" s="9" t="s">
        <v>1537</v>
      </c>
      <c r="AC76" s="44"/>
      <c r="AD76" s="44"/>
    </row>
    <row r="77" spans="3:31">
      <c r="C77" s="69"/>
      <c r="D77" s="69" t="s">
        <v>1449</v>
      </c>
      <c r="E77" s="69" t="s">
        <v>333</v>
      </c>
      <c r="F77" s="69" t="s">
        <v>339</v>
      </c>
      <c r="G77" s="69" t="s">
        <v>1356</v>
      </c>
      <c r="H77" s="69" t="s">
        <v>1360</v>
      </c>
      <c r="I77" s="374">
        <v>0</v>
      </c>
      <c r="J77" s="374">
        <v>0</v>
      </c>
      <c r="K77" s="374">
        <v>0</v>
      </c>
      <c r="L77" s="374">
        <v>0</v>
      </c>
      <c r="M77" s="373">
        <v>0</v>
      </c>
      <c r="N77" s="40"/>
      <c r="O77" s="40"/>
      <c r="P77" s="40"/>
      <c r="Q77" s="40"/>
      <c r="R77" s="40"/>
      <c r="S77" s="40"/>
      <c r="T77" s="40"/>
      <c r="U77" s="40"/>
      <c r="V77" s="40"/>
      <c r="W77" s="40"/>
      <c r="X77" s="40"/>
      <c r="Y77" s="373">
        <v>0</v>
      </c>
      <c r="Z77" s="373">
        <v>0</v>
      </c>
      <c r="AA77" s="373">
        <v>0</v>
      </c>
      <c r="AB77" s="9" t="s">
        <v>1537</v>
      </c>
      <c r="AC77" s="44"/>
      <c r="AD77" s="44"/>
    </row>
    <row r="78" spans="3:31">
      <c r="C78" s="69"/>
      <c r="D78" s="69" t="s">
        <v>1450</v>
      </c>
      <c r="E78" s="69" t="s">
        <v>333</v>
      </c>
      <c r="F78" s="69" t="s">
        <v>339</v>
      </c>
      <c r="G78" s="69" t="s">
        <v>1362</v>
      </c>
      <c r="H78" s="69" t="s">
        <v>1357</v>
      </c>
      <c r="I78" s="374">
        <v>1</v>
      </c>
      <c r="J78" s="374">
        <v>1</v>
      </c>
      <c r="K78" s="374">
        <v>0</v>
      </c>
      <c r="L78" s="374">
        <v>0</v>
      </c>
      <c r="M78" s="373">
        <v>0</v>
      </c>
      <c r="N78" s="40"/>
      <c r="O78" s="40"/>
      <c r="P78" s="40"/>
      <c r="Q78" s="40"/>
      <c r="R78" s="40"/>
      <c r="S78" s="40"/>
      <c r="T78" s="40"/>
      <c r="U78" s="40"/>
      <c r="V78" s="40"/>
      <c r="W78" s="40"/>
      <c r="X78" s="40"/>
      <c r="Y78" s="373">
        <v>3</v>
      </c>
      <c r="Z78" s="373">
        <v>0</v>
      </c>
      <c r="AA78" s="373">
        <v>0</v>
      </c>
      <c r="AB78" s="9" t="s">
        <v>1537</v>
      </c>
      <c r="AC78" s="44"/>
      <c r="AD78" s="44"/>
      <c r="AE78" s="62"/>
    </row>
    <row r="79" spans="3:31">
      <c r="C79" s="69"/>
      <c r="D79" s="69" t="s">
        <v>1451</v>
      </c>
      <c r="E79" s="69" t="s">
        <v>333</v>
      </c>
      <c r="F79" s="69" t="s">
        <v>339</v>
      </c>
      <c r="G79" s="69" t="s">
        <v>1362</v>
      </c>
      <c r="H79" s="69" t="s">
        <v>1360</v>
      </c>
      <c r="I79" s="374">
        <v>6</v>
      </c>
      <c r="J79" s="374">
        <v>7</v>
      </c>
      <c r="K79" s="374">
        <v>2</v>
      </c>
      <c r="L79" s="374">
        <v>3</v>
      </c>
      <c r="M79" s="373">
        <v>0</v>
      </c>
      <c r="N79" s="40"/>
      <c r="O79" s="40"/>
      <c r="P79" s="40"/>
      <c r="Q79" s="40"/>
      <c r="R79" s="40"/>
      <c r="S79" s="40"/>
      <c r="T79" s="40"/>
      <c r="U79" s="40"/>
      <c r="V79" s="40"/>
      <c r="W79" s="40"/>
      <c r="X79" s="40"/>
      <c r="Y79" s="373">
        <v>5</v>
      </c>
      <c r="Z79" s="373">
        <v>0</v>
      </c>
      <c r="AA79" s="373">
        <v>0</v>
      </c>
      <c r="AB79" s="9" t="s">
        <v>1537</v>
      </c>
      <c r="AC79" s="44"/>
      <c r="AD79" s="44"/>
    </row>
    <row r="80" spans="3:31">
      <c r="C80" s="69"/>
      <c r="D80" s="69" t="s">
        <v>1452</v>
      </c>
      <c r="E80" s="69" t="s">
        <v>333</v>
      </c>
      <c r="F80" s="69" t="s">
        <v>339</v>
      </c>
      <c r="G80" s="69" t="s">
        <v>1365</v>
      </c>
      <c r="H80" s="69" t="s">
        <v>1357</v>
      </c>
      <c r="I80" s="374">
        <v>0</v>
      </c>
      <c r="J80" s="374">
        <v>0</v>
      </c>
      <c r="K80" s="374">
        <v>0</v>
      </c>
      <c r="L80" s="374">
        <v>0</v>
      </c>
      <c r="M80" s="373">
        <v>0</v>
      </c>
      <c r="N80" s="40"/>
      <c r="O80" s="40"/>
      <c r="P80" s="40"/>
      <c r="Q80" s="40"/>
      <c r="R80" s="40"/>
      <c r="S80" s="40"/>
      <c r="T80" s="40"/>
      <c r="U80" s="40"/>
      <c r="V80" s="40"/>
      <c r="W80" s="40"/>
      <c r="X80" s="40"/>
      <c r="Y80" s="373">
        <v>1</v>
      </c>
      <c r="Z80" s="373">
        <v>0</v>
      </c>
      <c r="AA80" s="373">
        <v>0</v>
      </c>
      <c r="AB80" s="9" t="s">
        <v>1537</v>
      </c>
      <c r="AC80" s="44"/>
      <c r="AD80" s="44"/>
    </row>
    <row r="81" spans="3:30">
      <c r="C81" s="71"/>
      <c r="D81" s="69" t="s">
        <v>1453</v>
      </c>
      <c r="E81" s="69" t="s">
        <v>333</v>
      </c>
      <c r="F81" s="69" t="s">
        <v>339</v>
      </c>
      <c r="G81" s="69" t="s">
        <v>1365</v>
      </c>
      <c r="H81" s="69" t="s">
        <v>1360</v>
      </c>
      <c r="I81" s="374">
        <v>2</v>
      </c>
      <c r="J81" s="374">
        <v>2</v>
      </c>
      <c r="K81" s="374">
        <v>0</v>
      </c>
      <c r="L81" s="374">
        <v>0</v>
      </c>
      <c r="M81" s="373">
        <v>0</v>
      </c>
      <c r="N81" s="40"/>
      <c r="O81" s="40"/>
      <c r="P81" s="40"/>
      <c r="Q81" s="40"/>
      <c r="R81" s="40"/>
      <c r="S81" s="40"/>
      <c r="T81" s="40"/>
      <c r="U81" s="40"/>
      <c r="V81" s="40"/>
      <c r="W81" s="40"/>
      <c r="X81" s="40"/>
      <c r="Y81" s="373">
        <v>5</v>
      </c>
      <c r="Z81" s="373">
        <v>0</v>
      </c>
      <c r="AA81" s="373">
        <v>0</v>
      </c>
      <c r="AB81" s="9" t="s">
        <v>1537</v>
      </c>
      <c r="AC81" s="44"/>
      <c r="AD81" s="44"/>
    </row>
    <row r="99" spans="4:4">
      <c r="D99"/>
    </row>
  </sheetData>
  <autoFilter ref="C9:AD81" xr:uid="{8BE0E4E5-DA6F-4554-836E-DB78B0CC7D03}"/>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1-12'!#REF!</xm:f>
          </x14:formula1>
          <xm:sqref>AD10:AD81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35ED8-ED61-4645-B502-FECBA2189CE4}">
  <dimension ref="A4:AB68"/>
  <sheetViews>
    <sheetView workbookViewId="0">
      <selection activeCell="D6" sqref="D6"/>
    </sheetView>
  </sheetViews>
  <sheetFormatPr defaultColWidth="9.28515625" defaultRowHeight="14.45" outlineLevelCol="1"/>
  <cols>
    <col min="1" max="2" width="5.5703125" style="8" customWidth="1"/>
    <col min="3" max="3" width="37.28515625" style="1" customWidth="1"/>
    <col min="4" max="4" width="11.28515625" style="8" bestFit="1" customWidth="1"/>
    <col min="5" max="5" width="37.28515625" style="8" customWidth="1"/>
    <col min="6" max="6" width="35.7109375" style="8" customWidth="1"/>
    <col min="7" max="22" width="9.28515625" style="8" customWidth="1" outlineLevel="1"/>
    <col min="23" max="23" width="12.7109375" style="8" customWidth="1" outlineLevel="1"/>
    <col min="24" max="24" width="11.7109375" style="8" customWidth="1" outlineLevel="1"/>
    <col min="25" max="25" width="12.140625" style="8" customWidth="1" outlineLevel="1"/>
    <col min="26" max="26" width="72.5703125" style="1" customWidth="1"/>
    <col min="27" max="27" width="52.28515625" style="8" customWidth="1"/>
    <col min="28" max="28" width="14.5703125" style="8" bestFit="1" customWidth="1"/>
    <col min="29" max="16384" width="9.28515625" style="8"/>
  </cols>
  <sheetData>
    <row r="4" spans="3:28">
      <c r="C4" s="11" t="s">
        <v>306</v>
      </c>
      <c r="D4" s="14" t="str">
        <f>IF('Cover Sheet Tables 1-12'!$D$8 = "", "",'Cover Sheet Tables 1-12'!$D$8)</f>
        <v>SDG&amp;E</v>
      </c>
      <c r="E4" s="60"/>
      <c r="F4" s="8" t="s">
        <v>307</v>
      </c>
    </row>
    <row r="5" spans="3:28">
      <c r="C5" s="12" t="s">
        <v>308</v>
      </c>
      <c r="D5" s="10">
        <v>10</v>
      </c>
      <c r="F5" s="2" t="s">
        <v>1586</v>
      </c>
    </row>
    <row r="6" spans="3:28" ht="29.1">
      <c r="C6" s="13" t="s">
        <v>12</v>
      </c>
      <c r="D6" s="15">
        <v>45047</v>
      </c>
      <c r="E6" s="114"/>
      <c r="F6" s="1" t="s">
        <v>1587</v>
      </c>
    </row>
    <row r="7" spans="3:28">
      <c r="G7" s="124" t="s">
        <v>662</v>
      </c>
      <c r="H7" s="18"/>
      <c r="I7" s="18"/>
      <c r="J7" s="18"/>
      <c r="K7" s="18"/>
      <c r="L7" s="18"/>
      <c r="M7" s="18"/>
      <c r="N7" s="18"/>
      <c r="O7" s="18"/>
      <c r="P7" s="18"/>
      <c r="Q7" s="18"/>
      <c r="R7" s="18"/>
      <c r="S7" s="18"/>
      <c r="T7" s="18"/>
      <c r="U7" s="18"/>
      <c r="V7" s="18"/>
      <c r="W7" s="84" t="s">
        <v>314</v>
      </c>
      <c r="X7" s="19"/>
      <c r="Y7" s="19"/>
    </row>
    <row r="8" spans="3:28" ht="15" customHeight="1">
      <c r="C8" s="3" t="s">
        <v>1588</v>
      </c>
      <c r="D8" s="2"/>
      <c r="E8" s="2"/>
      <c r="F8" s="2"/>
      <c r="G8" s="117" t="s">
        <v>11</v>
      </c>
      <c r="H8" s="117" t="s">
        <v>792</v>
      </c>
      <c r="I8" s="117" t="s">
        <v>793</v>
      </c>
      <c r="J8" s="117" t="s">
        <v>794</v>
      </c>
      <c r="K8" s="117" t="s">
        <v>11</v>
      </c>
      <c r="L8" s="117" t="s">
        <v>792</v>
      </c>
      <c r="M8" s="117" t="s">
        <v>793</v>
      </c>
      <c r="N8" s="117" t="s">
        <v>794</v>
      </c>
      <c r="O8" s="117" t="s">
        <v>11</v>
      </c>
      <c r="P8" s="117" t="s">
        <v>792</v>
      </c>
      <c r="Q8" s="117" t="s">
        <v>793</v>
      </c>
      <c r="R8" s="117" t="s">
        <v>794</v>
      </c>
      <c r="S8" s="117" t="s">
        <v>11</v>
      </c>
      <c r="T8" s="117" t="s">
        <v>792</v>
      </c>
      <c r="U8" s="117" t="s">
        <v>793</v>
      </c>
      <c r="V8" s="117" t="s">
        <v>794</v>
      </c>
      <c r="W8" s="115"/>
      <c r="X8" s="115"/>
      <c r="Y8" s="115"/>
      <c r="Z8" s="7"/>
      <c r="AA8" s="2"/>
    </row>
    <row r="9" spans="3:28">
      <c r="C9" s="5" t="s">
        <v>316</v>
      </c>
      <c r="D9" s="6" t="s">
        <v>317</v>
      </c>
      <c r="E9" s="6" t="s">
        <v>319</v>
      </c>
      <c r="F9" s="6" t="s">
        <v>318</v>
      </c>
      <c r="G9" s="121">
        <v>2022</v>
      </c>
      <c r="H9" s="121">
        <v>2022</v>
      </c>
      <c r="I9" s="121">
        <v>2022</v>
      </c>
      <c r="J9" s="121">
        <v>2022</v>
      </c>
      <c r="K9" s="121">
        <v>2023</v>
      </c>
      <c r="L9" s="121">
        <v>2023</v>
      </c>
      <c r="M9" s="121">
        <v>2023</v>
      </c>
      <c r="N9" s="121">
        <v>2023</v>
      </c>
      <c r="O9" s="121">
        <v>2024</v>
      </c>
      <c r="P9" s="121">
        <v>2024</v>
      </c>
      <c r="Q9" s="121">
        <v>2024</v>
      </c>
      <c r="R9" s="121">
        <v>2024</v>
      </c>
      <c r="S9" s="121">
        <v>2025</v>
      </c>
      <c r="T9" s="121">
        <v>2025</v>
      </c>
      <c r="U9" s="121">
        <v>2025</v>
      </c>
      <c r="V9" s="121">
        <v>2025</v>
      </c>
      <c r="W9" s="123">
        <v>2023</v>
      </c>
      <c r="X9" s="123">
        <v>2024</v>
      </c>
      <c r="Y9" s="123">
        <v>2025</v>
      </c>
      <c r="Z9" s="5" t="s">
        <v>325</v>
      </c>
      <c r="AA9" s="6" t="s">
        <v>326</v>
      </c>
      <c r="AB9" s="6" t="s">
        <v>327</v>
      </c>
    </row>
    <row r="10" spans="3:28" ht="29.1">
      <c r="C10" s="69" t="s">
        <v>1589</v>
      </c>
      <c r="D10" s="83" t="s">
        <v>330</v>
      </c>
      <c r="E10" s="65" t="s">
        <v>332</v>
      </c>
      <c r="F10" s="64" t="s">
        <v>1590</v>
      </c>
      <c r="G10" s="43">
        <v>0</v>
      </c>
      <c r="H10" s="43">
        <v>0</v>
      </c>
      <c r="I10" s="43">
        <v>0</v>
      </c>
      <c r="J10" s="43">
        <v>0</v>
      </c>
      <c r="K10" s="43">
        <v>0</v>
      </c>
      <c r="L10" s="43"/>
      <c r="M10" s="43"/>
      <c r="N10" s="43"/>
      <c r="O10" s="43"/>
      <c r="P10" s="43"/>
      <c r="Q10" s="43"/>
      <c r="R10" s="43"/>
      <c r="S10" s="43"/>
      <c r="T10" s="43"/>
      <c r="U10" s="43"/>
      <c r="V10" s="43"/>
      <c r="W10" s="237">
        <v>2.6319999999999997</v>
      </c>
      <c r="X10" s="237">
        <v>2.4709999999999996</v>
      </c>
      <c r="Y10" s="237">
        <v>2.3240000000000003</v>
      </c>
      <c r="Z10" s="77" t="s">
        <v>1591</v>
      </c>
      <c r="AA10" s="44"/>
      <c r="AB10" s="44"/>
    </row>
    <row r="11" spans="3:28" ht="29.1">
      <c r="C11" s="69"/>
      <c r="D11" s="83"/>
      <c r="E11" s="65" t="s">
        <v>336</v>
      </c>
      <c r="F11" s="64" t="s">
        <v>1590</v>
      </c>
      <c r="G11" s="43">
        <v>0</v>
      </c>
      <c r="H11" s="43">
        <v>0</v>
      </c>
      <c r="I11" s="43">
        <v>0</v>
      </c>
      <c r="J11" s="43">
        <v>0</v>
      </c>
      <c r="K11" s="43">
        <v>0</v>
      </c>
      <c r="L11" s="43"/>
      <c r="M11" s="43"/>
      <c r="N11" s="43"/>
      <c r="O11" s="43"/>
      <c r="P11" s="43"/>
      <c r="Q11" s="43"/>
      <c r="R11" s="43"/>
      <c r="S11" s="43"/>
      <c r="T11" s="43"/>
      <c r="U11" s="43"/>
      <c r="V11" s="43"/>
      <c r="W11" s="237">
        <v>0</v>
      </c>
      <c r="X11" s="237">
        <v>0</v>
      </c>
      <c r="Y11" s="237">
        <v>0</v>
      </c>
      <c r="Z11" s="77" t="s">
        <v>1591</v>
      </c>
      <c r="AA11" s="44"/>
      <c r="AB11" s="44"/>
    </row>
    <row r="12" spans="3:28" ht="29.1">
      <c r="C12" s="69"/>
      <c r="D12" s="83"/>
      <c r="E12" s="65" t="s">
        <v>337</v>
      </c>
      <c r="F12" s="64" t="s">
        <v>1590</v>
      </c>
      <c r="G12" s="43">
        <v>0</v>
      </c>
      <c r="H12" s="43">
        <v>0</v>
      </c>
      <c r="I12" s="43">
        <v>0</v>
      </c>
      <c r="J12" s="43">
        <v>0</v>
      </c>
      <c r="K12" s="43">
        <v>0</v>
      </c>
      <c r="L12" s="43"/>
      <c r="M12" s="43"/>
      <c r="N12" s="43"/>
      <c r="O12" s="43"/>
      <c r="P12" s="43"/>
      <c r="Q12" s="43"/>
      <c r="R12" s="43"/>
      <c r="S12" s="43"/>
      <c r="T12" s="43"/>
      <c r="U12" s="43"/>
      <c r="V12" s="43"/>
      <c r="W12" s="237">
        <v>1.1279999999999999</v>
      </c>
      <c r="X12" s="237">
        <v>1.0589999999999999</v>
      </c>
      <c r="Y12" s="237">
        <v>0.99599999999999989</v>
      </c>
      <c r="Z12" s="77" t="s">
        <v>1591</v>
      </c>
      <c r="AA12" s="44"/>
      <c r="AB12" s="44"/>
    </row>
    <row r="13" spans="3:28" ht="21.75" customHeight="1">
      <c r="C13" s="69"/>
      <c r="D13" s="83"/>
      <c r="E13" s="454" t="s">
        <v>349</v>
      </c>
      <c r="F13" s="64" t="s">
        <v>1590</v>
      </c>
      <c r="G13" s="43">
        <v>0</v>
      </c>
      <c r="H13" s="43">
        <v>0</v>
      </c>
      <c r="I13" s="43">
        <v>0</v>
      </c>
      <c r="J13" s="43">
        <v>0</v>
      </c>
      <c r="K13" s="43">
        <v>0</v>
      </c>
      <c r="L13" s="43"/>
      <c r="M13" s="43"/>
      <c r="N13" s="43"/>
      <c r="O13" s="43"/>
      <c r="P13" s="43"/>
      <c r="Q13" s="43"/>
      <c r="R13" s="43"/>
      <c r="S13" s="43"/>
      <c r="T13" s="43"/>
      <c r="U13" s="43"/>
      <c r="V13" s="43"/>
      <c r="W13" s="441">
        <v>3.76</v>
      </c>
      <c r="X13" s="441">
        <v>3.5299999999999994</v>
      </c>
      <c r="Y13" s="441">
        <v>3.3200000000000003</v>
      </c>
      <c r="Z13" s="77" t="s">
        <v>1591</v>
      </c>
      <c r="AA13" s="44"/>
      <c r="AB13" s="44"/>
    </row>
    <row r="14" spans="3:28" ht="29.1">
      <c r="C14" s="69"/>
      <c r="D14" s="83" t="s">
        <v>341</v>
      </c>
      <c r="E14" s="455" t="s">
        <v>332</v>
      </c>
      <c r="F14" s="64" t="s">
        <v>1592</v>
      </c>
      <c r="G14" s="40">
        <v>0</v>
      </c>
      <c r="H14" s="40">
        <v>0</v>
      </c>
      <c r="I14" s="40">
        <v>0</v>
      </c>
      <c r="J14" s="40">
        <v>0</v>
      </c>
      <c r="K14" s="40">
        <v>0</v>
      </c>
      <c r="L14" s="40"/>
      <c r="M14" s="40"/>
      <c r="N14" s="40"/>
      <c r="O14" s="40"/>
      <c r="P14" s="40"/>
      <c r="Q14" s="40"/>
      <c r="R14" s="40"/>
      <c r="S14" s="40"/>
      <c r="T14" s="40"/>
      <c r="U14" s="40"/>
      <c r="V14" s="40"/>
      <c r="W14" s="441">
        <v>155.37222399999996</v>
      </c>
      <c r="X14" s="441">
        <v>137.11598767999996</v>
      </c>
      <c r="Y14" s="441">
        <v>121.22140916479997</v>
      </c>
      <c r="Z14" s="9" t="s">
        <v>1593</v>
      </c>
      <c r="AA14" s="44"/>
      <c r="AB14" s="44"/>
    </row>
    <row r="15" spans="3:28" ht="29.1">
      <c r="C15" s="69"/>
      <c r="D15" s="83"/>
      <c r="E15" s="455" t="s">
        <v>336</v>
      </c>
      <c r="F15" s="64" t="s">
        <v>1592</v>
      </c>
      <c r="G15" s="40">
        <v>0</v>
      </c>
      <c r="H15" s="40">
        <v>0</v>
      </c>
      <c r="I15" s="40">
        <v>0</v>
      </c>
      <c r="J15" s="40">
        <v>0</v>
      </c>
      <c r="K15" s="40">
        <v>0</v>
      </c>
      <c r="L15" s="40"/>
      <c r="M15" s="40"/>
      <c r="N15" s="40"/>
      <c r="O15" s="40"/>
      <c r="P15" s="40"/>
      <c r="Q15" s="40"/>
      <c r="R15" s="40"/>
      <c r="S15" s="40"/>
      <c r="T15" s="40"/>
      <c r="U15" s="40"/>
      <c r="V15" s="40"/>
      <c r="W15" s="441">
        <v>0</v>
      </c>
      <c r="X15" s="441">
        <v>0</v>
      </c>
      <c r="Y15" s="441">
        <v>0</v>
      </c>
      <c r="Z15" s="9" t="s">
        <v>1593</v>
      </c>
      <c r="AA15" s="44"/>
      <c r="AB15" s="44"/>
    </row>
    <row r="16" spans="3:28" ht="29.1">
      <c r="C16" s="69"/>
      <c r="D16" s="83"/>
      <c r="E16" s="455" t="s">
        <v>337</v>
      </c>
      <c r="F16" s="64" t="s">
        <v>1592</v>
      </c>
      <c r="G16" s="40">
        <v>0</v>
      </c>
      <c r="H16" s="40">
        <v>0</v>
      </c>
      <c r="I16" s="40">
        <v>0</v>
      </c>
      <c r="J16" s="40">
        <v>0</v>
      </c>
      <c r="K16" s="40">
        <v>0</v>
      </c>
      <c r="L16" s="40"/>
      <c r="M16" s="40"/>
      <c r="N16" s="40"/>
      <c r="O16" s="40"/>
      <c r="P16" s="40"/>
      <c r="Q16" s="40"/>
      <c r="R16" s="40"/>
      <c r="S16" s="40"/>
      <c r="T16" s="40"/>
      <c r="U16" s="40"/>
      <c r="V16" s="40"/>
      <c r="W16" s="441">
        <v>66.588095999999993</v>
      </c>
      <c r="X16" s="441">
        <v>58.763994719999985</v>
      </c>
      <c r="Y16" s="441">
        <v>51.952032499199987</v>
      </c>
      <c r="Z16" s="9" t="s">
        <v>1593</v>
      </c>
      <c r="AA16" s="44"/>
      <c r="AB16" s="44"/>
    </row>
    <row r="17" spans="3:28" ht="18" customHeight="1">
      <c r="C17" s="69"/>
      <c r="D17" s="83"/>
      <c r="E17" s="454" t="s">
        <v>349</v>
      </c>
      <c r="F17" s="64" t="s">
        <v>1592</v>
      </c>
      <c r="G17" s="40">
        <v>0</v>
      </c>
      <c r="H17" s="40">
        <v>0</v>
      </c>
      <c r="I17" s="40">
        <v>0</v>
      </c>
      <c r="J17" s="40">
        <v>0</v>
      </c>
      <c r="K17" s="40">
        <v>0</v>
      </c>
      <c r="L17" s="40"/>
      <c r="M17" s="40"/>
      <c r="N17" s="40"/>
      <c r="O17" s="40"/>
      <c r="P17" s="40"/>
      <c r="Q17" s="40"/>
      <c r="R17" s="40"/>
      <c r="S17" s="40"/>
      <c r="T17" s="40"/>
      <c r="U17" s="40"/>
      <c r="V17" s="40"/>
      <c r="W17" s="441">
        <v>221.96031999999997</v>
      </c>
      <c r="X17" s="441">
        <v>195.87998239999996</v>
      </c>
      <c r="Y17" s="441">
        <v>173.17344166399994</v>
      </c>
      <c r="Z17" s="9" t="s">
        <v>1593</v>
      </c>
      <c r="AA17" s="44"/>
      <c r="AB17" s="44"/>
    </row>
    <row r="18" spans="3:28">
      <c r="C18" s="69"/>
      <c r="D18" s="83" t="s">
        <v>343</v>
      </c>
      <c r="E18" s="455" t="s">
        <v>332</v>
      </c>
      <c r="F18" s="64" t="s">
        <v>1594</v>
      </c>
      <c r="G18" s="40">
        <v>0</v>
      </c>
      <c r="H18" s="40">
        <v>0</v>
      </c>
      <c r="I18" s="40">
        <v>0</v>
      </c>
      <c r="J18" s="40">
        <v>0</v>
      </c>
      <c r="K18" s="40">
        <v>0</v>
      </c>
      <c r="L18" s="40"/>
      <c r="M18" s="40"/>
      <c r="N18" s="40"/>
      <c r="O18" s="40"/>
      <c r="P18" s="40"/>
      <c r="Q18" s="40"/>
      <c r="R18" s="40"/>
      <c r="S18" s="40"/>
      <c r="T18" s="40"/>
      <c r="U18" s="40"/>
      <c r="V18" s="40"/>
      <c r="W18" s="442">
        <v>1002733.1898979052</v>
      </c>
      <c r="X18" s="442">
        <v>942577.99863650382</v>
      </c>
      <c r="Y18" s="442">
        <v>886026.67114973173</v>
      </c>
      <c r="Z18" s="9" t="s">
        <v>1595</v>
      </c>
      <c r="AA18" s="44"/>
      <c r="AB18" s="44"/>
    </row>
    <row r="19" spans="3:28">
      <c r="C19" s="69"/>
      <c r="D19" s="65"/>
      <c r="E19" s="455" t="s">
        <v>336</v>
      </c>
      <c r="F19" s="64" t="s">
        <v>1594</v>
      </c>
      <c r="G19" s="40">
        <v>0</v>
      </c>
      <c r="H19" s="40">
        <v>0</v>
      </c>
      <c r="I19" s="40">
        <v>0</v>
      </c>
      <c r="J19" s="40">
        <v>0</v>
      </c>
      <c r="K19" s="40">
        <v>0</v>
      </c>
      <c r="L19" s="40"/>
      <c r="M19" s="40"/>
      <c r="N19" s="40"/>
      <c r="O19" s="40"/>
      <c r="P19" s="40"/>
      <c r="Q19" s="40"/>
      <c r="R19" s="40"/>
      <c r="S19" s="40"/>
      <c r="T19" s="40"/>
      <c r="U19" s="40"/>
      <c r="V19" s="40"/>
      <c r="W19" s="442">
        <v>0</v>
      </c>
      <c r="X19" s="442">
        <v>0</v>
      </c>
      <c r="Y19" s="442">
        <v>0</v>
      </c>
      <c r="Z19" s="9" t="s">
        <v>1595</v>
      </c>
      <c r="AA19" s="44"/>
      <c r="AB19" s="44"/>
    </row>
    <row r="20" spans="3:28">
      <c r="C20" s="69"/>
      <c r="D20" s="65"/>
      <c r="E20" s="455" t="s">
        <v>337</v>
      </c>
      <c r="F20" s="64" t="s">
        <v>1594</v>
      </c>
      <c r="G20" s="40">
        <v>0</v>
      </c>
      <c r="H20" s="40">
        <v>0</v>
      </c>
      <c r="I20" s="40">
        <v>0</v>
      </c>
      <c r="J20" s="40">
        <v>0</v>
      </c>
      <c r="K20" s="40">
        <v>0</v>
      </c>
      <c r="L20" s="40"/>
      <c r="M20" s="40"/>
      <c r="N20" s="40"/>
      <c r="O20" s="40"/>
      <c r="P20" s="40"/>
      <c r="Q20" s="40"/>
      <c r="R20" s="40"/>
      <c r="S20" s="40"/>
      <c r="T20" s="40"/>
      <c r="U20" s="40"/>
      <c r="V20" s="40"/>
      <c r="W20" s="442">
        <v>429742.79567053082</v>
      </c>
      <c r="X20" s="442">
        <v>403961.9994156445</v>
      </c>
      <c r="Y20" s="442">
        <v>379725.7162070279</v>
      </c>
      <c r="Z20" s="9" t="s">
        <v>1595</v>
      </c>
      <c r="AA20" s="44"/>
      <c r="AB20" s="44"/>
    </row>
    <row r="21" spans="3:28" ht="17.45" customHeight="1">
      <c r="C21" s="69"/>
      <c r="D21" s="65"/>
      <c r="E21" s="454" t="s">
        <v>349</v>
      </c>
      <c r="F21" s="64" t="s">
        <v>1594</v>
      </c>
      <c r="G21" s="40">
        <v>0</v>
      </c>
      <c r="H21" s="40">
        <v>0</v>
      </c>
      <c r="I21" s="40">
        <v>0</v>
      </c>
      <c r="J21" s="40">
        <v>0</v>
      </c>
      <c r="K21" s="40">
        <v>0</v>
      </c>
      <c r="L21" s="40"/>
      <c r="M21" s="40"/>
      <c r="N21" s="40"/>
      <c r="O21" s="40"/>
      <c r="P21" s="40"/>
      <c r="Q21" s="40"/>
      <c r="R21" s="40"/>
      <c r="S21" s="40"/>
      <c r="T21" s="40"/>
      <c r="U21" s="40"/>
      <c r="V21" s="40"/>
      <c r="W21" s="442">
        <v>1432475.9855684361</v>
      </c>
      <c r="X21" s="442">
        <v>1346539.9980521484</v>
      </c>
      <c r="Y21" s="442">
        <v>1265752.3873567595</v>
      </c>
      <c r="Z21" s="9" t="s">
        <v>1595</v>
      </c>
      <c r="AA21" s="44"/>
      <c r="AB21" s="44"/>
    </row>
    <row r="22" spans="3:28">
      <c r="C22" s="69"/>
      <c r="D22" s="65" t="s">
        <v>345</v>
      </c>
      <c r="E22" s="65" t="s">
        <v>332</v>
      </c>
      <c r="F22" s="64" t="s">
        <v>1596</v>
      </c>
      <c r="G22" s="43">
        <v>0</v>
      </c>
      <c r="H22" s="43">
        <v>0</v>
      </c>
      <c r="I22" s="43">
        <v>0</v>
      </c>
      <c r="J22" s="43">
        <v>0</v>
      </c>
      <c r="K22" s="43">
        <v>0</v>
      </c>
      <c r="L22" s="43"/>
      <c r="M22" s="43"/>
      <c r="N22" s="43"/>
      <c r="O22" s="43"/>
      <c r="P22" s="43"/>
      <c r="Q22" s="43"/>
      <c r="R22" s="43"/>
      <c r="S22" s="43"/>
      <c r="T22" s="43"/>
      <c r="U22" s="43"/>
      <c r="V22" s="43"/>
      <c r="W22" s="43"/>
      <c r="X22" s="43"/>
      <c r="Y22" s="43"/>
      <c r="Z22" s="47" t="s">
        <v>335</v>
      </c>
      <c r="AA22" s="44"/>
      <c r="AB22" s="44"/>
    </row>
    <row r="23" spans="3:28">
      <c r="C23" s="69"/>
      <c r="D23" s="65"/>
      <c r="E23" s="65" t="s">
        <v>336</v>
      </c>
      <c r="F23" s="64" t="s">
        <v>1596</v>
      </c>
      <c r="G23" s="43">
        <v>0</v>
      </c>
      <c r="H23" s="43">
        <v>0</v>
      </c>
      <c r="I23" s="43">
        <v>0</v>
      </c>
      <c r="J23" s="43">
        <v>0</v>
      </c>
      <c r="K23" s="43">
        <v>0</v>
      </c>
      <c r="L23" s="43"/>
      <c r="M23" s="43"/>
      <c r="N23" s="43"/>
      <c r="O23" s="43"/>
      <c r="P23" s="43"/>
      <c r="Q23" s="43"/>
      <c r="R23" s="43"/>
      <c r="S23" s="43"/>
      <c r="T23" s="43"/>
      <c r="U23" s="43"/>
      <c r="V23" s="43"/>
      <c r="W23" s="43"/>
      <c r="X23" s="43"/>
      <c r="Y23" s="43"/>
      <c r="Z23" s="47" t="s">
        <v>335</v>
      </c>
      <c r="AA23" s="44"/>
      <c r="AB23" s="44"/>
    </row>
    <row r="24" spans="3:28">
      <c r="C24" s="69"/>
      <c r="D24" s="65"/>
      <c r="E24" s="65" t="s">
        <v>337</v>
      </c>
      <c r="F24" s="64" t="s">
        <v>1596</v>
      </c>
      <c r="G24" s="43">
        <v>0</v>
      </c>
      <c r="H24" s="43">
        <v>0</v>
      </c>
      <c r="I24" s="43">
        <v>0</v>
      </c>
      <c r="J24" s="43">
        <v>0</v>
      </c>
      <c r="K24" s="43">
        <v>0</v>
      </c>
      <c r="L24" s="43"/>
      <c r="M24" s="43"/>
      <c r="N24" s="43"/>
      <c r="O24" s="43"/>
      <c r="P24" s="43"/>
      <c r="Q24" s="43"/>
      <c r="R24" s="43"/>
      <c r="S24" s="43"/>
      <c r="T24" s="43"/>
      <c r="U24" s="43"/>
      <c r="V24" s="43"/>
      <c r="W24" s="43"/>
      <c r="X24" s="43"/>
      <c r="Y24" s="43"/>
      <c r="Z24" s="47" t="s">
        <v>335</v>
      </c>
      <c r="AA24" s="44"/>
      <c r="AB24" s="44"/>
    </row>
    <row r="25" spans="3:28">
      <c r="C25" s="69"/>
      <c r="D25" s="65"/>
      <c r="E25" s="83" t="s">
        <v>338</v>
      </c>
      <c r="F25" s="64" t="s">
        <v>1596</v>
      </c>
      <c r="G25" s="43">
        <v>0</v>
      </c>
      <c r="H25" s="43">
        <v>0</v>
      </c>
      <c r="I25" s="43">
        <v>7</v>
      </c>
      <c r="J25" s="43">
        <v>6</v>
      </c>
      <c r="K25" s="43">
        <v>0</v>
      </c>
      <c r="L25" s="43"/>
      <c r="M25" s="43"/>
      <c r="N25" s="43"/>
      <c r="O25" s="43"/>
      <c r="P25" s="43"/>
      <c r="Q25" s="43"/>
      <c r="R25" s="43"/>
      <c r="S25" s="43"/>
      <c r="T25" s="43"/>
      <c r="U25" s="43"/>
      <c r="V25" s="43"/>
      <c r="W25" s="43"/>
      <c r="X25" s="43"/>
      <c r="Y25" s="43"/>
      <c r="Z25" s="47" t="s">
        <v>335</v>
      </c>
      <c r="AA25" s="44"/>
      <c r="AB25" s="44"/>
    </row>
    <row r="26" spans="3:28" ht="29.1">
      <c r="C26" s="69"/>
      <c r="D26" s="65" t="s">
        <v>1597</v>
      </c>
      <c r="E26" s="65" t="s">
        <v>332</v>
      </c>
      <c r="F26" s="456" t="s">
        <v>1598</v>
      </c>
      <c r="G26" s="43">
        <v>0</v>
      </c>
      <c r="H26" s="43">
        <v>0</v>
      </c>
      <c r="I26" s="43">
        <v>0</v>
      </c>
      <c r="J26" s="43">
        <v>0</v>
      </c>
      <c r="K26" s="43">
        <v>0</v>
      </c>
      <c r="L26" s="43"/>
      <c r="M26" s="43"/>
      <c r="N26" s="43"/>
      <c r="O26" s="43"/>
      <c r="P26" s="43"/>
      <c r="Q26" s="43"/>
      <c r="R26" s="43"/>
      <c r="S26" s="43"/>
      <c r="T26" s="43"/>
      <c r="U26" s="43"/>
      <c r="V26" s="43"/>
      <c r="W26" s="43"/>
      <c r="X26" s="43"/>
      <c r="Y26" s="43"/>
      <c r="Z26" s="77" t="s">
        <v>1599</v>
      </c>
      <c r="AA26" s="44"/>
      <c r="AB26" s="44"/>
    </row>
    <row r="27" spans="3:28" ht="29.1">
      <c r="C27" s="69"/>
      <c r="D27" s="65"/>
      <c r="E27" s="65" t="s">
        <v>336</v>
      </c>
      <c r="F27" s="456" t="s">
        <v>1598</v>
      </c>
      <c r="G27" s="43">
        <v>0</v>
      </c>
      <c r="H27" s="43">
        <v>0</v>
      </c>
      <c r="I27" s="43">
        <v>0</v>
      </c>
      <c r="J27" s="43">
        <v>0</v>
      </c>
      <c r="K27" s="43">
        <v>0</v>
      </c>
      <c r="L27" s="43"/>
      <c r="M27" s="43"/>
      <c r="N27" s="43"/>
      <c r="O27" s="43"/>
      <c r="P27" s="43"/>
      <c r="Q27" s="43"/>
      <c r="R27" s="43"/>
      <c r="S27" s="43"/>
      <c r="T27" s="43"/>
      <c r="U27" s="43"/>
      <c r="V27" s="43"/>
      <c r="W27" s="43"/>
      <c r="X27" s="43"/>
      <c r="Y27" s="43"/>
      <c r="Z27" s="77" t="s">
        <v>1599</v>
      </c>
      <c r="AA27" s="44"/>
      <c r="AB27" s="44"/>
    </row>
    <row r="28" spans="3:28" ht="29.1">
      <c r="C28" s="69"/>
      <c r="D28" s="65"/>
      <c r="E28" s="65" t="s">
        <v>337</v>
      </c>
      <c r="F28" s="456" t="s">
        <v>1598</v>
      </c>
      <c r="G28" s="43">
        <v>0</v>
      </c>
      <c r="H28" s="43">
        <v>0</v>
      </c>
      <c r="I28" s="43">
        <v>0</v>
      </c>
      <c r="J28" s="43">
        <v>0</v>
      </c>
      <c r="K28" s="43">
        <v>0</v>
      </c>
      <c r="L28" s="43"/>
      <c r="M28" s="43"/>
      <c r="N28" s="43"/>
      <c r="O28" s="43"/>
      <c r="P28" s="43"/>
      <c r="Q28" s="43"/>
      <c r="R28" s="43"/>
      <c r="S28" s="43"/>
      <c r="T28" s="43"/>
      <c r="U28" s="43"/>
      <c r="V28" s="43"/>
      <c r="W28" s="43"/>
      <c r="X28" s="43"/>
      <c r="Y28" s="43"/>
      <c r="Z28" s="77" t="s">
        <v>1599</v>
      </c>
      <c r="AA28" s="44"/>
      <c r="AB28" s="44"/>
    </row>
    <row r="29" spans="3:28" ht="29.1">
      <c r="C29" s="69"/>
      <c r="D29" s="65"/>
      <c r="E29" s="65" t="s">
        <v>338</v>
      </c>
      <c r="F29" s="456" t="s">
        <v>1598</v>
      </c>
      <c r="G29" s="43">
        <v>0</v>
      </c>
      <c r="H29" s="43">
        <v>0</v>
      </c>
      <c r="I29" s="43">
        <v>8983</v>
      </c>
      <c r="J29" s="43">
        <v>4611</v>
      </c>
      <c r="K29" s="43">
        <v>0</v>
      </c>
      <c r="L29" s="43"/>
      <c r="M29" s="43"/>
      <c r="N29" s="43"/>
      <c r="O29" s="43"/>
      <c r="P29" s="43"/>
      <c r="Q29" s="43"/>
      <c r="R29" s="43"/>
      <c r="S29" s="43"/>
      <c r="T29" s="43"/>
      <c r="U29" s="43"/>
      <c r="V29" s="43"/>
      <c r="W29" s="43"/>
      <c r="X29" s="43"/>
      <c r="Y29" s="43"/>
      <c r="Z29" s="77" t="s">
        <v>1599</v>
      </c>
      <c r="AA29" s="44"/>
      <c r="AB29" s="44"/>
    </row>
    <row r="30" spans="3:28" ht="29.1">
      <c r="C30" s="69" t="s">
        <v>1600</v>
      </c>
      <c r="D30" s="65" t="s">
        <v>676</v>
      </c>
      <c r="E30" s="65" t="s">
        <v>333</v>
      </c>
      <c r="F30" s="64" t="s">
        <v>1601</v>
      </c>
      <c r="G30" s="40">
        <v>408495.7</v>
      </c>
      <c r="H30" s="40">
        <v>430706.38333332998</v>
      </c>
      <c r="I30" s="40">
        <v>463892.3</v>
      </c>
      <c r="J30" s="40">
        <v>304450.84999999998</v>
      </c>
      <c r="K30" s="40">
        <v>264046.76666666003</v>
      </c>
      <c r="L30" s="40"/>
      <c r="M30" s="40"/>
      <c r="N30" s="40"/>
      <c r="O30" s="40"/>
      <c r="P30" s="40"/>
      <c r="Q30" s="40"/>
      <c r="R30" s="40"/>
      <c r="S30" s="40"/>
      <c r="T30" s="40"/>
      <c r="U30" s="40"/>
      <c r="V30" s="40"/>
      <c r="W30" s="40"/>
      <c r="X30" s="40"/>
      <c r="Y30" s="40"/>
      <c r="Z30" s="9" t="s">
        <v>1602</v>
      </c>
      <c r="AA30" s="44"/>
      <c r="AB30" s="44"/>
    </row>
    <row r="31" spans="3:28" ht="29.1">
      <c r="C31" s="69"/>
      <c r="D31" s="65" t="s">
        <v>679</v>
      </c>
      <c r="E31" s="65" t="s">
        <v>333</v>
      </c>
      <c r="F31" s="64" t="s">
        <v>1603</v>
      </c>
      <c r="G31" s="40">
        <v>333913.62</v>
      </c>
      <c r="H31" s="40">
        <v>408887.22</v>
      </c>
      <c r="I31" s="40">
        <v>569846.57999999996</v>
      </c>
      <c r="J31" s="40">
        <v>394784.48</v>
      </c>
      <c r="K31" s="40">
        <v>401421.46669999999</v>
      </c>
      <c r="L31" s="40"/>
      <c r="M31" s="40"/>
      <c r="N31" s="40"/>
      <c r="O31" s="40"/>
      <c r="P31" s="40"/>
      <c r="Q31" s="40"/>
      <c r="R31" s="40"/>
      <c r="S31" s="40"/>
      <c r="T31" s="40"/>
      <c r="U31" s="40"/>
      <c r="V31" s="40"/>
      <c r="W31" s="40"/>
      <c r="X31" s="40"/>
      <c r="Y31" s="40"/>
      <c r="Z31" s="9" t="s">
        <v>1604</v>
      </c>
      <c r="AA31" s="44"/>
      <c r="AB31" s="44"/>
    </row>
    <row r="32" spans="3:28" ht="29.1">
      <c r="C32" s="69"/>
      <c r="D32" s="65" t="s">
        <v>681</v>
      </c>
      <c r="E32" s="65" t="s">
        <v>333</v>
      </c>
      <c r="F32" s="64" t="s">
        <v>1605</v>
      </c>
      <c r="G32" s="40">
        <v>0</v>
      </c>
      <c r="H32" s="40">
        <v>0</v>
      </c>
      <c r="I32" s="40">
        <v>31334.17</v>
      </c>
      <c r="J32" s="40">
        <v>20039.88</v>
      </c>
      <c r="K32" s="40">
        <v>0</v>
      </c>
      <c r="L32" s="40"/>
      <c r="M32" s="40"/>
      <c r="N32" s="40"/>
      <c r="O32" s="40"/>
      <c r="P32" s="40"/>
      <c r="Q32" s="40"/>
      <c r="R32" s="40"/>
      <c r="S32" s="40"/>
      <c r="T32" s="40"/>
      <c r="U32" s="40"/>
      <c r="V32" s="40"/>
      <c r="W32" s="40"/>
      <c r="X32" s="40"/>
      <c r="Y32" s="40"/>
      <c r="Z32" s="9" t="s">
        <v>1606</v>
      </c>
      <c r="AA32" s="44"/>
      <c r="AB32" s="44"/>
    </row>
    <row r="33" spans="3:28" ht="43.5">
      <c r="C33" s="69"/>
      <c r="D33" s="65" t="s">
        <v>683</v>
      </c>
      <c r="E33" s="65" t="s">
        <v>333</v>
      </c>
      <c r="F33" s="64" t="s">
        <v>1607</v>
      </c>
      <c r="G33" s="443">
        <v>13.3630567</v>
      </c>
      <c r="H33" s="443">
        <v>16.363462890000001</v>
      </c>
      <c r="I33" s="443">
        <v>24.058954369999999</v>
      </c>
      <c r="J33" s="443">
        <v>16.60106467</v>
      </c>
      <c r="K33" s="443">
        <v>16.032200970000002</v>
      </c>
      <c r="L33" s="40"/>
      <c r="M33" s="40"/>
      <c r="N33" s="40"/>
      <c r="O33" s="40"/>
      <c r="P33" s="40"/>
      <c r="Q33" s="40"/>
      <c r="R33" s="40"/>
      <c r="S33" s="40"/>
      <c r="T33" s="40"/>
      <c r="U33" s="40"/>
      <c r="V33" s="40"/>
      <c r="W33" s="40"/>
      <c r="X33" s="40"/>
      <c r="Y33" s="40"/>
      <c r="Z33" s="9" t="s">
        <v>1608</v>
      </c>
      <c r="AA33" s="44"/>
      <c r="AB33" s="44"/>
    </row>
    <row r="34" spans="3:28" ht="43.5">
      <c r="C34" s="69"/>
      <c r="D34" s="65" t="s">
        <v>685</v>
      </c>
      <c r="E34" s="65" t="s">
        <v>333</v>
      </c>
      <c r="F34" s="64" t="s">
        <v>1609</v>
      </c>
      <c r="G34" s="443">
        <v>13.3630567</v>
      </c>
      <c r="H34" s="443">
        <v>16.363462890000001</v>
      </c>
      <c r="I34" s="443">
        <v>24.058954369999999</v>
      </c>
      <c r="J34" s="443">
        <v>16.60106467</v>
      </c>
      <c r="K34" s="443">
        <v>16.032200970000002</v>
      </c>
      <c r="L34" s="40"/>
      <c r="M34" s="40"/>
      <c r="N34" s="40"/>
      <c r="O34" s="40"/>
      <c r="P34" s="40"/>
      <c r="Q34" s="40"/>
      <c r="R34" s="40"/>
      <c r="S34" s="40"/>
      <c r="T34" s="40"/>
      <c r="U34" s="40"/>
      <c r="V34" s="40"/>
      <c r="W34" s="40"/>
      <c r="X34" s="40"/>
      <c r="Y34" s="40"/>
      <c r="Z34" s="9" t="s">
        <v>1608</v>
      </c>
      <c r="AA34" s="44"/>
      <c r="AB34" s="44"/>
    </row>
    <row r="35" spans="3:28" ht="29.1">
      <c r="C35" s="69"/>
      <c r="D35" s="65" t="s">
        <v>687</v>
      </c>
      <c r="E35" s="65" t="s">
        <v>333</v>
      </c>
      <c r="F35" s="64" t="s">
        <v>1610</v>
      </c>
      <c r="G35" s="443">
        <v>0.10950709</v>
      </c>
      <c r="H35" s="443">
        <v>0.13023182</v>
      </c>
      <c r="I35" s="443">
        <v>0.18148399000000001</v>
      </c>
      <c r="J35" s="443">
        <v>0.16994915999999999</v>
      </c>
      <c r="K35" s="443">
        <v>0.11937156</v>
      </c>
      <c r="L35" s="40"/>
      <c r="M35" s="40"/>
      <c r="N35" s="40"/>
      <c r="O35" s="40"/>
      <c r="P35" s="40"/>
      <c r="Q35" s="40"/>
      <c r="R35" s="40"/>
      <c r="S35" s="40"/>
      <c r="T35" s="40"/>
      <c r="U35" s="40"/>
      <c r="V35" s="40"/>
      <c r="W35" s="40"/>
      <c r="X35" s="40"/>
      <c r="Y35" s="40"/>
      <c r="Z35" s="9" t="s">
        <v>1611</v>
      </c>
      <c r="AA35" s="44"/>
      <c r="AB35" s="44"/>
    </row>
    <row r="36" spans="3:28" ht="29.1">
      <c r="C36" s="69"/>
      <c r="D36" s="65" t="s">
        <v>689</v>
      </c>
      <c r="E36" s="65" t="s">
        <v>333</v>
      </c>
      <c r="F36" s="64" t="s">
        <v>1612</v>
      </c>
      <c r="G36" s="443">
        <v>0.10950709</v>
      </c>
      <c r="H36" s="443">
        <v>0.13023182</v>
      </c>
      <c r="I36" s="443">
        <v>0.18148399000000001</v>
      </c>
      <c r="J36" s="443">
        <v>0.16994915999999999</v>
      </c>
      <c r="K36" s="443">
        <v>0.11937156</v>
      </c>
      <c r="L36" s="40"/>
      <c r="M36" s="40"/>
      <c r="N36" s="40"/>
      <c r="O36" s="40"/>
      <c r="P36" s="40"/>
      <c r="Q36" s="40"/>
      <c r="R36" s="40"/>
      <c r="S36" s="40"/>
      <c r="T36" s="40"/>
      <c r="U36" s="40"/>
      <c r="V36" s="40"/>
      <c r="W36" s="40"/>
      <c r="X36" s="40"/>
      <c r="Y36" s="40"/>
      <c r="Z36" s="9" t="s">
        <v>1611</v>
      </c>
      <c r="AA36" s="44"/>
      <c r="AB36" s="44"/>
    </row>
    <row r="37" spans="3:28" ht="29.1">
      <c r="C37" s="69" t="s">
        <v>1613</v>
      </c>
      <c r="D37" s="65" t="s">
        <v>700</v>
      </c>
      <c r="E37" s="65" t="s">
        <v>333</v>
      </c>
      <c r="F37" s="64" t="s">
        <v>1614</v>
      </c>
      <c r="G37" s="40">
        <v>0</v>
      </c>
      <c r="H37" s="40">
        <v>0</v>
      </c>
      <c r="I37" s="40">
        <v>0</v>
      </c>
      <c r="J37" s="40">
        <v>0</v>
      </c>
      <c r="K37" s="40">
        <v>0</v>
      </c>
      <c r="L37" s="40"/>
      <c r="M37" s="40"/>
      <c r="N37" s="40"/>
      <c r="O37" s="40"/>
      <c r="P37" s="40"/>
      <c r="Q37" s="40"/>
      <c r="R37" s="40"/>
      <c r="S37" s="40"/>
      <c r="T37" s="40"/>
      <c r="U37" s="40"/>
      <c r="V37" s="40"/>
      <c r="W37" s="40"/>
      <c r="X37" s="40"/>
      <c r="Y37" s="40"/>
      <c r="Z37" s="9" t="s">
        <v>1615</v>
      </c>
      <c r="AA37" s="44"/>
      <c r="AB37" s="44"/>
    </row>
    <row r="38" spans="3:28" ht="29.1">
      <c r="C38" s="69" t="s">
        <v>1616</v>
      </c>
      <c r="D38" s="83" t="s">
        <v>721</v>
      </c>
      <c r="E38" s="65" t="s">
        <v>333</v>
      </c>
      <c r="F38" s="64" t="s">
        <v>1617</v>
      </c>
      <c r="G38" s="40">
        <v>0</v>
      </c>
      <c r="H38" s="40">
        <v>0</v>
      </c>
      <c r="I38" s="40">
        <v>0</v>
      </c>
      <c r="J38" s="40">
        <v>0</v>
      </c>
      <c r="K38" s="40">
        <v>0</v>
      </c>
      <c r="L38" s="40"/>
      <c r="M38" s="40"/>
      <c r="N38" s="40"/>
      <c r="O38" s="40"/>
      <c r="P38" s="40"/>
      <c r="Q38" s="40"/>
      <c r="R38" s="40"/>
      <c r="S38" s="40"/>
      <c r="T38" s="40"/>
      <c r="U38" s="40"/>
      <c r="V38" s="40"/>
      <c r="W38" s="40">
        <v>47857</v>
      </c>
      <c r="X38" s="40">
        <v>44986</v>
      </c>
      <c r="Y38" s="40">
        <v>42287</v>
      </c>
      <c r="Z38" s="9" t="s">
        <v>1618</v>
      </c>
      <c r="AA38" s="44"/>
      <c r="AB38" s="44"/>
    </row>
    <row r="39" spans="3:28" ht="29.1">
      <c r="C39" s="69"/>
      <c r="D39" s="65" t="s">
        <v>724</v>
      </c>
      <c r="E39" s="65" t="s">
        <v>333</v>
      </c>
      <c r="F39" s="64" t="s">
        <v>1619</v>
      </c>
      <c r="G39" s="40">
        <v>0</v>
      </c>
      <c r="H39" s="40">
        <v>0</v>
      </c>
      <c r="I39" s="40">
        <v>0</v>
      </c>
      <c r="J39" s="40">
        <v>0</v>
      </c>
      <c r="K39" s="40">
        <v>0</v>
      </c>
      <c r="L39" s="40"/>
      <c r="M39" s="40"/>
      <c r="N39" s="40"/>
      <c r="O39" s="40"/>
      <c r="P39" s="40"/>
      <c r="Q39" s="40"/>
      <c r="R39" s="40"/>
      <c r="S39" s="40"/>
      <c r="T39" s="40"/>
      <c r="U39" s="40"/>
      <c r="V39" s="40"/>
      <c r="W39" s="40"/>
      <c r="X39" s="40"/>
      <c r="Y39" s="40"/>
      <c r="Z39" s="9" t="s">
        <v>1618</v>
      </c>
      <c r="AA39" s="44"/>
      <c r="AB39" s="44"/>
    </row>
    <row r="40" spans="3:28" ht="43.5">
      <c r="C40" s="69"/>
      <c r="D40" s="65" t="s">
        <v>784</v>
      </c>
      <c r="E40" s="65" t="s">
        <v>333</v>
      </c>
      <c r="F40" s="64" t="s">
        <v>1620</v>
      </c>
      <c r="G40" s="40">
        <v>0</v>
      </c>
      <c r="H40" s="40">
        <v>0</v>
      </c>
      <c r="I40" s="40">
        <v>0</v>
      </c>
      <c r="J40" s="40">
        <v>0</v>
      </c>
      <c r="K40" s="40">
        <v>0</v>
      </c>
      <c r="L40" s="40"/>
      <c r="M40" s="40"/>
      <c r="N40" s="40"/>
      <c r="O40" s="40"/>
      <c r="P40" s="40"/>
      <c r="Q40" s="40"/>
      <c r="R40" s="40"/>
      <c r="S40" s="40"/>
      <c r="T40" s="40"/>
      <c r="U40" s="40"/>
      <c r="V40" s="40"/>
      <c r="W40" s="40"/>
      <c r="X40" s="40"/>
      <c r="Y40" s="40"/>
      <c r="Z40" s="9" t="s">
        <v>1621</v>
      </c>
      <c r="AA40" s="44"/>
      <c r="AB40" s="44"/>
    </row>
    <row r="41" spans="3:28" ht="43.5">
      <c r="C41" s="69"/>
      <c r="D41" s="65" t="s">
        <v>1622</v>
      </c>
      <c r="E41" s="65" t="s">
        <v>333</v>
      </c>
      <c r="F41" s="64" t="s">
        <v>1623</v>
      </c>
      <c r="G41" s="40">
        <v>0</v>
      </c>
      <c r="H41" s="40">
        <v>0</v>
      </c>
      <c r="I41" s="40">
        <v>0</v>
      </c>
      <c r="J41" s="40">
        <v>0</v>
      </c>
      <c r="K41" s="40">
        <v>0</v>
      </c>
      <c r="L41" s="40"/>
      <c r="M41" s="40"/>
      <c r="N41" s="40"/>
      <c r="O41" s="40"/>
      <c r="P41" s="40"/>
      <c r="Q41" s="40"/>
      <c r="R41" s="40"/>
      <c r="S41" s="40"/>
      <c r="T41" s="40"/>
      <c r="U41" s="40"/>
      <c r="V41" s="40"/>
      <c r="W41" s="40"/>
      <c r="X41" s="40"/>
      <c r="Y41" s="40"/>
      <c r="Z41" s="9" t="s">
        <v>1621</v>
      </c>
      <c r="AA41" s="44"/>
      <c r="AB41" s="44"/>
    </row>
    <row r="42" spans="3:28" ht="43.5">
      <c r="C42" s="69"/>
      <c r="D42" s="65" t="s">
        <v>1624</v>
      </c>
      <c r="E42" s="65" t="s">
        <v>333</v>
      </c>
      <c r="F42" s="64" t="s">
        <v>1625</v>
      </c>
      <c r="G42" s="40">
        <v>0</v>
      </c>
      <c r="H42" s="40">
        <v>0</v>
      </c>
      <c r="I42" s="40">
        <v>0</v>
      </c>
      <c r="J42" s="40">
        <v>0</v>
      </c>
      <c r="K42" s="40">
        <v>0</v>
      </c>
      <c r="L42" s="40"/>
      <c r="M42" s="40"/>
      <c r="N42" s="40"/>
      <c r="O42" s="40"/>
      <c r="P42" s="40"/>
      <c r="Q42" s="40"/>
      <c r="R42" s="40"/>
      <c r="S42" s="40"/>
      <c r="T42" s="40"/>
      <c r="U42" s="40"/>
      <c r="V42" s="40"/>
      <c r="W42" s="40"/>
      <c r="X42" s="40"/>
      <c r="Y42" s="40"/>
      <c r="Z42" s="9" t="s">
        <v>1626</v>
      </c>
      <c r="AA42" s="44"/>
      <c r="AB42" s="44"/>
    </row>
    <row r="43" spans="3:28" ht="43.5">
      <c r="C43" s="69"/>
      <c r="D43" s="65" t="s">
        <v>1627</v>
      </c>
      <c r="E43" s="65" t="s">
        <v>333</v>
      </c>
      <c r="F43" s="64" t="s">
        <v>1628</v>
      </c>
      <c r="G43" s="40">
        <v>0</v>
      </c>
      <c r="H43" s="40">
        <v>0</v>
      </c>
      <c r="I43" s="40">
        <v>0</v>
      </c>
      <c r="J43" s="40">
        <v>0</v>
      </c>
      <c r="K43" s="40">
        <v>0</v>
      </c>
      <c r="L43" s="40"/>
      <c r="M43" s="40"/>
      <c r="N43" s="40"/>
      <c r="O43" s="40"/>
      <c r="P43" s="40"/>
      <c r="Q43" s="40"/>
      <c r="R43" s="40"/>
      <c r="S43" s="40"/>
      <c r="T43" s="40"/>
      <c r="U43" s="40"/>
      <c r="V43" s="40"/>
      <c r="W43" s="40"/>
      <c r="X43" s="40"/>
      <c r="Y43" s="40"/>
      <c r="Z43" s="9" t="s">
        <v>1626</v>
      </c>
      <c r="AA43" s="44"/>
      <c r="AB43" s="44"/>
    </row>
    <row r="44" spans="3:28" ht="43.5">
      <c r="C44" s="69" t="s">
        <v>1629</v>
      </c>
      <c r="D44" s="65" t="s">
        <v>728</v>
      </c>
      <c r="E44" s="65" t="s">
        <v>333</v>
      </c>
      <c r="F44" s="64" t="s">
        <v>1630</v>
      </c>
      <c r="G44" s="40">
        <v>0</v>
      </c>
      <c r="H44" s="40">
        <v>0</v>
      </c>
      <c r="I44" s="40">
        <v>0</v>
      </c>
      <c r="J44" s="40">
        <v>0</v>
      </c>
      <c r="K44" s="40">
        <v>0</v>
      </c>
      <c r="L44" s="40"/>
      <c r="M44" s="40"/>
      <c r="N44" s="40"/>
      <c r="O44" s="40"/>
      <c r="P44" s="40"/>
      <c r="Q44" s="40"/>
      <c r="R44" s="40"/>
      <c r="S44" s="40"/>
      <c r="T44" s="40"/>
      <c r="U44" s="40"/>
      <c r="V44" s="40"/>
      <c r="W44" s="40"/>
      <c r="X44" s="40"/>
      <c r="Y44" s="40"/>
      <c r="Z44" s="30" t="s">
        <v>335</v>
      </c>
      <c r="AA44" s="44"/>
      <c r="AB44" s="44"/>
    </row>
    <row r="45" spans="3:28" ht="29.1">
      <c r="C45" s="69"/>
      <c r="D45" s="65" t="s">
        <v>731</v>
      </c>
      <c r="E45" s="65" t="s">
        <v>333</v>
      </c>
      <c r="F45" s="64" t="s">
        <v>1631</v>
      </c>
      <c r="G45" s="40">
        <v>0</v>
      </c>
      <c r="H45" s="40">
        <v>0</v>
      </c>
      <c r="I45" s="40">
        <v>0</v>
      </c>
      <c r="J45" s="40">
        <v>0</v>
      </c>
      <c r="K45" s="40">
        <v>0</v>
      </c>
      <c r="L45" s="40"/>
      <c r="M45" s="40"/>
      <c r="N45" s="40"/>
      <c r="O45" s="40"/>
      <c r="P45" s="40"/>
      <c r="Q45" s="40"/>
      <c r="R45" s="40"/>
      <c r="S45" s="40"/>
      <c r="T45" s="40"/>
      <c r="U45" s="40"/>
      <c r="V45" s="40"/>
      <c r="W45" s="40"/>
      <c r="X45" s="40"/>
      <c r="Y45" s="40"/>
      <c r="Z45" s="30" t="s">
        <v>1632</v>
      </c>
      <c r="AA45" s="44"/>
      <c r="AB45" s="44"/>
    </row>
    <row r="46" spans="3:28" ht="29.1">
      <c r="C46" s="69"/>
      <c r="D46" s="65" t="s">
        <v>1633</v>
      </c>
      <c r="E46" s="65" t="s">
        <v>333</v>
      </c>
      <c r="F46" s="64" t="s">
        <v>1634</v>
      </c>
      <c r="G46" s="40">
        <v>0</v>
      </c>
      <c r="H46" s="40">
        <v>0</v>
      </c>
      <c r="I46" s="40">
        <v>0</v>
      </c>
      <c r="J46" s="40">
        <v>0</v>
      </c>
      <c r="K46" s="40">
        <v>0</v>
      </c>
      <c r="L46" s="40"/>
      <c r="M46" s="40"/>
      <c r="N46" s="40"/>
      <c r="O46" s="40"/>
      <c r="P46" s="40"/>
      <c r="Q46" s="40"/>
      <c r="R46" s="40"/>
      <c r="S46" s="40"/>
      <c r="T46" s="40"/>
      <c r="U46" s="40"/>
      <c r="V46" s="40"/>
      <c r="W46" s="40"/>
      <c r="X46" s="40"/>
      <c r="Y46" s="40"/>
      <c r="Z46" s="30" t="s">
        <v>1635</v>
      </c>
      <c r="AA46" s="44"/>
      <c r="AB46" s="44"/>
    </row>
    <row r="47" spans="3:28" ht="29.1">
      <c r="C47" s="69"/>
      <c r="D47" s="65"/>
      <c r="E47" s="65" t="s">
        <v>333</v>
      </c>
      <c r="F47" s="64" t="s">
        <v>1636</v>
      </c>
      <c r="G47" s="40">
        <v>0</v>
      </c>
      <c r="H47" s="40">
        <v>0</v>
      </c>
      <c r="I47" s="40">
        <v>0</v>
      </c>
      <c r="J47" s="40">
        <v>0</v>
      </c>
      <c r="K47" s="40">
        <v>0</v>
      </c>
      <c r="L47" s="40"/>
      <c r="M47" s="40"/>
      <c r="N47" s="40"/>
      <c r="O47" s="40"/>
      <c r="P47" s="40"/>
      <c r="Q47" s="40"/>
      <c r="R47" s="40"/>
      <c r="S47" s="40"/>
      <c r="T47" s="40"/>
      <c r="U47" s="40"/>
      <c r="V47" s="40"/>
      <c r="W47" s="40"/>
      <c r="X47" s="40"/>
      <c r="Y47" s="40"/>
      <c r="Z47" s="30" t="s">
        <v>1637</v>
      </c>
      <c r="AA47" s="44"/>
      <c r="AB47" s="44"/>
    </row>
    <row r="48" spans="3:28" ht="29.1">
      <c r="C48" s="69"/>
      <c r="D48" s="65"/>
      <c r="E48" s="65" t="s">
        <v>333</v>
      </c>
      <c r="F48" s="64" t="s">
        <v>1638</v>
      </c>
      <c r="G48" s="40">
        <v>0</v>
      </c>
      <c r="H48" s="40">
        <v>0</v>
      </c>
      <c r="I48" s="40">
        <v>0</v>
      </c>
      <c r="J48" s="40">
        <v>0</v>
      </c>
      <c r="K48" s="40">
        <v>0</v>
      </c>
      <c r="L48" s="40"/>
      <c r="M48" s="40"/>
      <c r="N48" s="40"/>
      <c r="O48" s="40"/>
      <c r="P48" s="40"/>
      <c r="Q48" s="40"/>
      <c r="R48" s="40"/>
      <c r="S48" s="40"/>
      <c r="T48" s="40"/>
      <c r="U48" s="40"/>
      <c r="V48" s="40"/>
      <c r="W48" s="40"/>
      <c r="X48" s="40"/>
      <c r="Y48" s="40"/>
      <c r="Z48" s="30" t="s">
        <v>1639</v>
      </c>
      <c r="AA48" s="44"/>
      <c r="AB48" s="44"/>
    </row>
    <row r="49" spans="1:28" ht="43.5">
      <c r="A49" s="76"/>
      <c r="C49" s="72"/>
      <c r="D49" s="73" t="s">
        <v>1640</v>
      </c>
      <c r="E49" s="65" t="s">
        <v>333</v>
      </c>
      <c r="F49" s="64" t="s">
        <v>1641</v>
      </c>
      <c r="G49" s="40">
        <v>0</v>
      </c>
      <c r="H49" s="40">
        <v>0</v>
      </c>
      <c r="I49" s="40">
        <v>0</v>
      </c>
      <c r="J49" s="40">
        <v>0</v>
      </c>
      <c r="K49" s="40">
        <v>0</v>
      </c>
      <c r="L49" s="40"/>
      <c r="M49" s="40"/>
      <c r="N49" s="40"/>
      <c r="O49" s="40"/>
      <c r="P49" s="40"/>
      <c r="Q49" s="40"/>
      <c r="R49" s="40"/>
      <c r="S49" s="40"/>
      <c r="T49" s="40"/>
      <c r="U49" s="40"/>
      <c r="V49" s="40"/>
      <c r="W49" s="40"/>
      <c r="X49" s="40"/>
      <c r="Y49" s="40"/>
      <c r="Z49" s="30" t="s">
        <v>1642</v>
      </c>
      <c r="AA49" s="44"/>
      <c r="AB49" s="44"/>
    </row>
    <row r="50" spans="1:28" ht="43.5">
      <c r="A50" s="76"/>
      <c r="C50" s="72"/>
      <c r="D50" s="73" t="s">
        <v>1643</v>
      </c>
      <c r="E50" s="65" t="s">
        <v>333</v>
      </c>
      <c r="F50" s="64" t="s">
        <v>1644</v>
      </c>
      <c r="G50" s="40">
        <v>0</v>
      </c>
      <c r="H50" s="40">
        <v>0</v>
      </c>
      <c r="I50" s="40">
        <v>0</v>
      </c>
      <c r="J50" s="40">
        <v>0</v>
      </c>
      <c r="K50" s="40">
        <v>0</v>
      </c>
      <c r="L50" s="40"/>
      <c r="M50" s="40"/>
      <c r="N50" s="40"/>
      <c r="O50" s="40"/>
      <c r="P50" s="40"/>
      <c r="Q50" s="40"/>
      <c r="R50" s="40"/>
      <c r="S50" s="40"/>
      <c r="T50" s="40"/>
      <c r="U50" s="40"/>
      <c r="V50" s="40"/>
      <c r="W50" s="40"/>
      <c r="X50" s="40"/>
      <c r="Y50" s="40"/>
      <c r="Z50" s="30" t="s">
        <v>1642</v>
      </c>
      <c r="AA50" s="44"/>
      <c r="AB50" s="44"/>
    </row>
    <row r="51" spans="1:28" ht="43.5">
      <c r="A51" s="76"/>
      <c r="C51" s="72"/>
      <c r="D51" s="73" t="s">
        <v>1645</v>
      </c>
      <c r="E51" s="65" t="s">
        <v>333</v>
      </c>
      <c r="F51" s="64" t="s">
        <v>1646</v>
      </c>
      <c r="G51" s="40">
        <v>0</v>
      </c>
      <c r="H51" s="40">
        <v>0</v>
      </c>
      <c r="I51" s="40">
        <v>0.9</v>
      </c>
      <c r="J51" s="40">
        <v>3.5</v>
      </c>
      <c r="K51" s="40">
        <v>0</v>
      </c>
      <c r="L51" s="40"/>
      <c r="M51" s="40"/>
      <c r="N51" s="40"/>
      <c r="O51" s="40"/>
      <c r="P51" s="40"/>
      <c r="Q51" s="40"/>
      <c r="R51" s="40"/>
      <c r="S51" s="40"/>
      <c r="T51" s="40"/>
      <c r="U51" s="40"/>
      <c r="V51" s="40"/>
      <c r="W51" s="40"/>
      <c r="X51" s="40"/>
      <c r="Y51" s="40"/>
      <c r="Z51" s="30" t="s">
        <v>1642</v>
      </c>
      <c r="AA51" s="44"/>
      <c r="AB51" s="44"/>
    </row>
    <row r="52" spans="1:28" ht="43.5">
      <c r="A52" s="76"/>
      <c r="C52" s="72"/>
      <c r="D52" s="73" t="s">
        <v>1647</v>
      </c>
      <c r="E52" s="65" t="s">
        <v>333</v>
      </c>
      <c r="F52" s="64" t="s">
        <v>1648</v>
      </c>
      <c r="G52" s="40">
        <v>0</v>
      </c>
      <c r="H52" s="40">
        <v>0</v>
      </c>
      <c r="I52" s="40">
        <v>2.6</v>
      </c>
      <c r="J52" s="40">
        <v>3.5</v>
      </c>
      <c r="K52" s="40">
        <v>0</v>
      </c>
      <c r="L52" s="40"/>
      <c r="M52" s="40"/>
      <c r="N52" s="40"/>
      <c r="O52" s="40"/>
      <c r="P52" s="40"/>
      <c r="Q52" s="40"/>
      <c r="R52" s="40"/>
      <c r="S52" s="40"/>
      <c r="T52" s="40"/>
      <c r="U52" s="40"/>
      <c r="V52" s="40"/>
      <c r="W52" s="40"/>
      <c r="X52" s="40"/>
      <c r="Y52" s="40"/>
      <c r="Z52" s="30" t="s">
        <v>1642</v>
      </c>
      <c r="AA52" s="44"/>
      <c r="AB52" s="44"/>
    </row>
    <row r="53" spans="1:28" ht="29.1">
      <c r="A53" s="76"/>
      <c r="C53" s="74"/>
      <c r="D53" s="75" t="s">
        <v>1649</v>
      </c>
      <c r="E53" s="65" t="s">
        <v>333</v>
      </c>
      <c r="F53" s="64" t="s">
        <v>1650</v>
      </c>
      <c r="G53" s="40">
        <v>0</v>
      </c>
      <c r="H53" s="40">
        <v>0</v>
      </c>
      <c r="I53" s="40">
        <v>0</v>
      </c>
      <c r="J53" s="40">
        <v>0</v>
      </c>
      <c r="K53" s="40">
        <v>0</v>
      </c>
      <c r="L53" s="40"/>
      <c r="M53" s="40"/>
      <c r="N53" s="40"/>
      <c r="O53" s="40"/>
      <c r="P53" s="40"/>
      <c r="Q53" s="40"/>
      <c r="R53" s="40"/>
      <c r="S53" s="40"/>
      <c r="T53" s="40"/>
      <c r="U53" s="40"/>
      <c r="V53" s="40"/>
      <c r="W53" s="40"/>
      <c r="X53" s="40"/>
      <c r="Y53" s="40"/>
      <c r="Z53" s="44" t="s">
        <v>1651</v>
      </c>
      <c r="AA53" s="44"/>
      <c r="AB53" s="44"/>
    </row>
    <row r="58" spans="1:28">
      <c r="Z58" s="8"/>
    </row>
    <row r="59" spans="1:28">
      <c r="Z59" s="8"/>
    </row>
    <row r="60" spans="1:28">
      <c r="Z60" s="8"/>
    </row>
    <row r="61" spans="1:28">
      <c r="Z61" s="8"/>
    </row>
    <row r="62" spans="1:28">
      <c r="Z62" s="8"/>
    </row>
    <row r="63" spans="1:28">
      <c r="Z63" s="8"/>
    </row>
    <row r="64" spans="1:28">
      <c r="Z64" s="8"/>
    </row>
    <row r="65" spans="26:26">
      <c r="Z65" s="8"/>
    </row>
    <row r="66" spans="26:26">
      <c r="Z66" s="8"/>
    </row>
    <row r="67" spans="26:26">
      <c r="Z67" s="8"/>
    </row>
    <row r="68" spans="26:26">
      <c r="Z68" s="8"/>
    </row>
  </sheetData>
  <autoFilter ref="C4:AB53" xr:uid="{EE835ED8-ED61-4645-B502-FECBA2189CE4}"/>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E18D-91CB-45E1-8E1B-CC061C433693}">
  <sheetPr>
    <pageSetUpPr fitToPage="1"/>
  </sheetPr>
  <dimension ref="B1:AP98"/>
  <sheetViews>
    <sheetView zoomScale="112" zoomScaleNormal="112" workbookViewId="0">
      <pane ySplit="9" topLeftCell="A47" activePane="bottomLeft" state="frozen"/>
      <selection pane="bottomLeft" activeCell="AB84" sqref="AB84"/>
    </sheetView>
  </sheetViews>
  <sheetFormatPr defaultColWidth="9.140625" defaultRowHeight="14.45" outlineLevelCol="1"/>
  <cols>
    <col min="1" max="1" width="9.140625" style="8"/>
    <col min="2" max="2" width="39.5703125" style="8" customWidth="1"/>
    <col min="3" max="3" width="43.28515625" style="334" customWidth="1"/>
    <col min="4" max="4" width="18.28515625" style="1" customWidth="1"/>
    <col min="5" max="5" width="11.7109375" style="8" customWidth="1" outlineLevel="1"/>
    <col min="6" max="12" width="9.140625" style="8" customWidth="1" outlineLevel="1"/>
    <col min="13" max="13" width="7.28515625" style="8" customWidth="1"/>
    <col min="14" max="21" width="12.42578125" style="76" customWidth="1"/>
    <col min="22" max="41" width="12.42578125" style="8" customWidth="1"/>
    <col min="42" max="42" width="13.7109375" style="8" customWidth="1"/>
    <col min="43" max="16384" width="9.140625" style="8"/>
  </cols>
  <sheetData>
    <row r="1" spans="2:42">
      <c r="N1" s="8"/>
      <c r="O1" s="8"/>
      <c r="P1" s="8"/>
      <c r="Q1" s="8"/>
      <c r="R1" s="8"/>
      <c r="S1" s="8"/>
      <c r="T1" s="8"/>
      <c r="U1" s="8"/>
    </row>
    <row r="2" spans="2:42">
      <c r="B2" s="11" t="s">
        <v>306</v>
      </c>
      <c r="C2" s="335" t="s">
        <v>7</v>
      </c>
      <c r="D2" s="20" t="s">
        <v>307</v>
      </c>
      <c r="N2" s="8"/>
      <c r="O2" s="8"/>
      <c r="P2" s="8"/>
      <c r="Q2" s="8"/>
      <c r="R2" s="8"/>
      <c r="S2" s="8"/>
      <c r="T2" s="8"/>
      <c r="U2" s="8"/>
    </row>
    <row r="3" spans="2:42">
      <c r="B3" s="12" t="s">
        <v>308</v>
      </c>
      <c r="C3" s="334">
        <v>11</v>
      </c>
      <c r="D3" s="2" t="s">
        <v>1652</v>
      </c>
      <c r="N3" s="8"/>
      <c r="O3" s="8"/>
      <c r="P3" s="8"/>
      <c r="Q3" s="8"/>
      <c r="R3" s="8"/>
      <c r="S3" s="8"/>
      <c r="T3" s="8"/>
      <c r="U3" s="8"/>
    </row>
    <row r="4" spans="2:42">
      <c r="B4" s="59" t="s">
        <v>12</v>
      </c>
      <c r="C4" s="336">
        <v>45047</v>
      </c>
      <c r="D4" s="462" t="s">
        <v>1653</v>
      </c>
      <c r="E4" s="463"/>
      <c r="N4" s="8"/>
      <c r="O4" s="8"/>
      <c r="P4" s="8"/>
      <c r="Q4" s="8"/>
      <c r="R4" s="8"/>
      <c r="S4" s="8"/>
      <c r="T4" s="8"/>
      <c r="U4" s="8"/>
    </row>
    <row r="5" spans="2:42" ht="18.600000000000001">
      <c r="D5" s="8" t="s">
        <v>1654</v>
      </c>
      <c r="E5" s="58"/>
      <c r="N5" s="464" t="s">
        <v>662</v>
      </c>
      <c r="O5" s="464"/>
      <c r="P5" s="464"/>
      <c r="Q5" s="464"/>
      <c r="R5" s="464"/>
      <c r="S5" s="464"/>
      <c r="T5" s="464"/>
      <c r="U5" s="464"/>
      <c r="V5" s="464"/>
      <c r="W5" s="464"/>
      <c r="X5" s="464"/>
      <c r="Y5" s="464"/>
      <c r="Z5" s="464"/>
      <c r="AA5" s="464"/>
      <c r="AB5" s="464"/>
      <c r="AC5" s="464"/>
      <c r="AD5" s="465" t="s">
        <v>314</v>
      </c>
      <c r="AE5" s="465"/>
      <c r="AF5" s="465"/>
      <c r="AG5" s="465"/>
      <c r="AH5" s="465"/>
      <c r="AI5" s="465"/>
      <c r="AJ5" s="465"/>
      <c r="AK5" s="465"/>
      <c r="AL5" s="465"/>
      <c r="AM5" s="465"/>
      <c r="AN5" s="465"/>
      <c r="AO5" s="465"/>
    </row>
    <row r="6" spans="2:42">
      <c r="D6" s="90" t="s">
        <v>1655</v>
      </c>
      <c r="G6" s="20"/>
      <c r="N6" s="58"/>
      <c r="O6" s="58"/>
      <c r="P6" s="58"/>
      <c r="Q6" s="58"/>
      <c r="R6" s="58"/>
      <c r="S6" s="58"/>
      <c r="T6" s="58"/>
      <c r="U6" s="58"/>
    </row>
    <row r="7" spans="2:42">
      <c r="B7" s="3" t="s">
        <v>1656</v>
      </c>
      <c r="D7" s="21"/>
      <c r="G7" s="20"/>
      <c r="N7" s="466" t="s">
        <v>1657</v>
      </c>
      <c r="O7" s="467"/>
      <c r="P7" s="466" t="s">
        <v>1658</v>
      </c>
      <c r="Q7" s="467"/>
      <c r="R7" s="466" t="s">
        <v>1657</v>
      </c>
      <c r="S7" s="467"/>
      <c r="T7" s="466" t="s">
        <v>1658</v>
      </c>
      <c r="U7" s="467"/>
      <c r="V7" s="466" t="s">
        <v>1657</v>
      </c>
      <c r="W7" s="467"/>
      <c r="X7" s="466" t="s">
        <v>1658</v>
      </c>
      <c r="Y7" s="467"/>
      <c r="Z7" s="466" t="s">
        <v>1657</v>
      </c>
      <c r="AA7" s="467"/>
      <c r="AB7" s="466" t="s">
        <v>1658</v>
      </c>
      <c r="AC7" s="467"/>
      <c r="AD7" s="466" t="s">
        <v>1657</v>
      </c>
      <c r="AE7" s="467"/>
      <c r="AF7" s="466" t="s">
        <v>1658</v>
      </c>
      <c r="AG7" s="467"/>
      <c r="AH7" s="466" t="s">
        <v>1657</v>
      </c>
      <c r="AI7" s="467"/>
      <c r="AJ7" s="466" t="s">
        <v>1658</v>
      </c>
      <c r="AK7" s="467"/>
      <c r="AL7" s="466" t="s">
        <v>1657</v>
      </c>
      <c r="AM7" s="467"/>
      <c r="AN7" s="466" t="s">
        <v>1658</v>
      </c>
      <c r="AO7" s="468"/>
      <c r="AP7" s="88"/>
    </row>
    <row r="8" spans="2:42">
      <c r="D8" s="21"/>
      <c r="G8" s="20"/>
      <c r="N8" s="63" t="s">
        <v>1659</v>
      </c>
      <c r="O8" s="63" t="s">
        <v>1660</v>
      </c>
      <c r="P8" s="63" t="s">
        <v>1659</v>
      </c>
      <c r="Q8" s="63" t="s">
        <v>1660</v>
      </c>
      <c r="R8" s="63" t="s">
        <v>1659</v>
      </c>
      <c r="S8" s="63" t="s">
        <v>1660</v>
      </c>
      <c r="T8" s="63" t="s">
        <v>1659</v>
      </c>
      <c r="U8" s="63" t="s">
        <v>1660</v>
      </c>
      <c r="V8" s="63" t="s">
        <v>1659</v>
      </c>
      <c r="W8" s="63" t="s">
        <v>1660</v>
      </c>
      <c r="X8" s="63" t="s">
        <v>1659</v>
      </c>
      <c r="Y8" s="63" t="s">
        <v>1660</v>
      </c>
      <c r="Z8" s="63" t="s">
        <v>1659</v>
      </c>
      <c r="AA8" s="63" t="s">
        <v>1660</v>
      </c>
      <c r="AB8" s="63" t="s">
        <v>1659</v>
      </c>
      <c r="AC8" s="63" t="s">
        <v>1660</v>
      </c>
      <c r="AD8" s="63" t="s">
        <v>1659</v>
      </c>
      <c r="AE8" s="63" t="s">
        <v>1660</v>
      </c>
      <c r="AF8" s="63" t="s">
        <v>1659</v>
      </c>
      <c r="AG8" s="63" t="s">
        <v>1660</v>
      </c>
      <c r="AH8" s="63" t="s">
        <v>1659</v>
      </c>
      <c r="AI8" s="63" t="s">
        <v>1660</v>
      </c>
      <c r="AJ8" s="63" t="s">
        <v>1659</v>
      </c>
      <c r="AK8" s="63" t="s">
        <v>1660</v>
      </c>
      <c r="AL8" s="63" t="s">
        <v>1659</v>
      </c>
      <c r="AM8" s="63" t="s">
        <v>1660</v>
      </c>
      <c r="AN8" s="63" t="s">
        <v>1659</v>
      </c>
      <c r="AO8" s="168" t="s">
        <v>1660</v>
      </c>
      <c r="AP8" s="89"/>
    </row>
    <row r="9" spans="2:42" ht="12" customHeight="1">
      <c r="B9" s="169" t="s">
        <v>21</v>
      </c>
      <c r="C9" s="337" t="s">
        <v>23</v>
      </c>
      <c r="D9" s="308" t="s">
        <v>26</v>
      </c>
      <c r="E9" s="353" t="s">
        <v>1661</v>
      </c>
      <c r="F9" s="353" t="s">
        <v>1662</v>
      </c>
      <c r="G9" s="309" t="s">
        <v>1663</v>
      </c>
      <c r="H9" s="309" t="s">
        <v>1664</v>
      </c>
      <c r="I9" s="309" t="s">
        <v>1665</v>
      </c>
      <c r="J9" s="309" t="s">
        <v>1666</v>
      </c>
      <c r="K9" s="353" t="s">
        <v>1667</v>
      </c>
      <c r="L9" s="309" t="s">
        <v>1668</v>
      </c>
      <c r="M9" s="353" t="s">
        <v>326</v>
      </c>
      <c r="N9" s="469">
        <v>2019</v>
      </c>
      <c r="O9" s="470"/>
      <c r="P9" s="470"/>
      <c r="Q9" s="471"/>
      <c r="R9" s="469">
        <v>2020</v>
      </c>
      <c r="S9" s="470"/>
      <c r="T9" s="470"/>
      <c r="U9" s="471"/>
      <c r="V9" s="469">
        <v>2021</v>
      </c>
      <c r="W9" s="470"/>
      <c r="X9" s="470"/>
      <c r="Y9" s="471"/>
      <c r="Z9" s="469">
        <v>2022</v>
      </c>
      <c r="AA9" s="470"/>
      <c r="AB9" s="470"/>
      <c r="AC9" s="471"/>
      <c r="AD9" s="469">
        <v>2023</v>
      </c>
      <c r="AE9" s="470"/>
      <c r="AF9" s="470"/>
      <c r="AG9" s="471"/>
      <c r="AH9" s="469">
        <v>2024</v>
      </c>
      <c r="AI9" s="470"/>
      <c r="AJ9" s="470"/>
      <c r="AK9" s="471"/>
      <c r="AL9" s="469">
        <v>2025</v>
      </c>
      <c r="AM9" s="470"/>
      <c r="AN9" s="470"/>
      <c r="AO9" s="470"/>
      <c r="AP9" s="310" t="s">
        <v>327</v>
      </c>
    </row>
    <row r="10" spans="2:42" ht="15" customHeight="1">
      <c r="B10" s="338" t="s">
        <v>1669</v>
      </c>
      <c r="C10" s="325" t="s">
        <v>1670</v>
      </c>
      <c r="D10" s="338" t="s">
        <v>1671</v>
      </c>
      <c r="E10" s="352" t="s">
        <v>1672</v>
      </c>
      <c r="F10" s="352" t="s">
        <v>56</v>
      </c>
      <c r="G10" s="339">
        <v>2013</v>
      </c>
      <c r="H10" s="339" t="s">
        <v>56</v>
      </c>
      <c r="I10" s="339" t="s">
        <v>1673</v>
      </c>
      <c r="J10" s="339" t="s">
        <v>56</v>
      </c>
      <c r="K10" s="352" t="s">
        <v>56</v>
      </c>
      <c r="L10" s="339" t="s">
        <v>56</v>
      </c>
      <c r="M10" s="352" t="s">
        <v>56</v>
      </c>
      <c r="N10" s="340">
        <v>743.01936222640006</v>
      </c>
      <c r="O10" s="340">
        <v>743.01936222640006</v>
      </c>
      <c r="P10" s="340">
        <v>3839.5252099999998</v>
      </c>
      <c r="Q10" s="340">
        <v>3839.5252099999998</v>
      </c>
      <c r="R10" s="340">
        <v>4473.8742305678406</v>
      </c>
      <c r="S10" s="340">
        <v>4473.8742305678406</v>
      </c>
      <c r="T10" s="340">
        <v>8313</v>
      </c>
      <c r="U10" s="340">
        <v>8313</v>
      </c>
      <c r="V10" s="340">
        <v>5186.0761321517793</v>
      </c>
      <c r="W10" s="340">
        <v>5186.0761321517793</v>
      </c>
      <c r="X10" s="340">
        <v>4285.4756100000004</v>
      </c>
      <c r="Y10" s="340">
        <v>4285.4756100000004</v>
      </c>
      <c r="Z10" s="340">
        <v>5404.7718439595601</v>
      </c>
      <c r="AA10" s="340">
        <v>5404.7718439595601</v>
      </c>
      <c r="AB10" s="340">
        <v>3254.56891</v>
      </c>
      <c r="AC10" s="340">
        <v>3254.56891</v>
      </c>
      <c r="AD10" s="340">
        <v>3452.7423148996113</v>
      </c>
      <c r="AE10" s="340">
        <v>3452.7423148996113</v>
      </c>
      <c r="AF10" s="340">
        <v>4011.4023911388576</v>
      </c>
      <c r="AG10" s="340">
        <v>4011.4023911388576</v>
      </c>
      <c r="AH10" s="340">
        <v>1694.8504303756843</v>
      </c>
      <c r="AI10" s="340">
        <v>1694.8504303756843</v>
      </c>
      <c r="AJ10" s="340">
        <v>4847</v>
      </c>
      <c r="AK10" s="340">
        <v>4847</v>
      </c>
      <c r="AL10" s="340">
        <v>1697.3744680869552</v>
      </c>
      <c r="AM10" s="340">
        <v>1697.3744680869552</v>
      </c>
      <c r="AN10" s="340">
        <v>4847</v>
      </c>
      <c r="AO10" s="340">
        <v>4847</v>
      </c>
      <c r="AP10" s="341"/>
    </row>
    <row r="11" spans="2:42" ht="15" customHeight="1">
      <c r="B11" s="338" t="s">
        <v>1669</v>
      </c>
      <c r="C11" s="325" t="s">
        <v>1000</v>
      </c>
      <c r="D11" t="s">
        <v>1674</v>
      </c>
      <c r="E11" s="352" t="s">
        <v>1672</v>
      </c>
      <c r="F11" s="352" t="s">
        <v>56</v>
      </c>
      <c r="G11" s="339">
        <v>2013</v>
      </c>
      <c r="H11" s="339" t="s">
        <v>56</v>
      </c>
      <c r="I11" s="339" t="s">
        <v>1673</v>
      </c>
      <c r="J11" s="339" t="s">
        <v>1675</v>
      </c>
      <c r="K11" s="352" t="s">
        <v>1676</v>
      </c>
      <c r="L11" s="339" t="s">
        <v>56</v>
      </c>
      <c r="M11" s="352" t="s">
        <v>1677</v>
      </c>
      <c r="N11" s="340">
        <v>0</v>
      </c>
      <c r="O11" s="340">
        <v>0</v>
      </c>
      <c r="P11" s="340">
        <v>4.7180299999999997</v>
      </c>
      <c r="Q11" s="340">
        <v>4.7180299999999997</v>
      </c>
      <c r="R11" s="340">
        <v>0</v>
      </c>
      <c r="S11" s="340">
        <v>0</v>
      </c>
      <c r="T11" s="340">
        <v>448</v>
      </c>
      <c r="U11" s="340">
        <v>448</v>
      </c>
      <c r="V11" s="340">
        <v>0</v>
      </c>
      <c r="W11" s="340">
        <v>0</v>
      </c>
      <c r="X11" s="340">
        <v>579.43717000000004</v>
      </c>
      <c r="Y11" s="340">
        <v>579.43717000000004</v>
      </c>
      <c r="Z11" s="340">
        <v>0</v>
      </c>
      <c r="AA11" s="340">
        <v>0</v>
      </c>
      <c r="AB11" s="340">
        <v>398.24805000000003</v>
      </c>
      <c r="AC11" s="340">
        <v>398.24805000000003</v>
      </c>
      <c r="AD11" s="340">
        <v>0</v>
      </c>
      <c r="AE11" s="340">
        <v>0</v>
      </c>
      <c r="AF11" s="340">
        <v>505.32254926300038</v>
      </c>
      <c r="AG11" s="340">
        <v>505.32254926300038</v>
      </c>
      <c r="AH11" s="340">
        <v>0</v>
      </c>
      <c r="AI11" s="340">
        <v>0</v>
      </c>
      <c r="AJ11" s="340">
        <v>579</v>
      </c>
      <c r="AK11" s="340">
        <v>579</v>
      </c>
      <c r="AL11" s="340">
        <v>0</v>
      </c>
      <c r="AM11" s="340">
        <v>0</v>
      </c>
      <c r="AN11" s="340">
        <v>579.00000000000011</v>
      </c>
      <c r="AO11" s="340">
        <v>579.00000000000011</v>
      </c>
      <c r="AP11" s="341"/>
    </row>
    <row r="12" spans="2:42" ht="15" customHeight="1">
      <c r="B12" s="338" t="s">
        <v>1669</v>
      </c>
      <c r="C12" s="325" t="s">
        <v>1000</v>
      </c>
      <c r="D12" s="348" t="s">
        <v>1678</v>
      </c>
      <c r="E12" s="352" t="s">
        <v>1672</v>
      </c>
      <c r="F12" s="352" t="s">
        <v>56</v>
      </c>
      <c r="G12" s="339" t="s">
        <v>56</v>
      </c>
      <c r="H12" s="339" t="s">
        <v>56</v>
      </c>
      <c r="I12" s="339" t="s">
        <v>56</v>
      </c>
      <c r="J12" s="339" t="s">
        <v>56</v>
      </c>
      <c r="K12" s="352" t="s">
        <v>56</v>
      </c>
      <c r="L12" s="339" t="s">
        <v>56</v>
      </c>
      <c r="M12" s="352" t="s">
        <v>1679</v>
      </c>
      <c r="N12" s="340">
        <v>0</v>
      </c>
      <c r="O12" s="340">
        <v>0</v>
      </c>
      <c r="P12" s="340">
        <v>0</v>
      </c>
      <c r="Q12" s="340">
        <v>0</v>
      </c>
      <c r="R12" s="340">
        <v>0</v>
      </c>
      <c r="S12" s="340">
        <v>0</v>
      </c>
      <c r="T12" s="340">
        <v>0</v>
      </c>
      <c r="U12" s="340">
        <v>0</v>
      </c>
      <c r="V12" s="340">
        <v>0</v>
      </c>
      <c r="W12" s="340">
        <v>0</v>
      </c>
      <c r="X12" s="340">
        <v>0</v>
      </c>
      <c r="Y12" s="340">
        <v>0</v>
      </c>
      <c r="Z12" s="340">
        <v>0</v>
      </c>
      <c r="AA12" s="340">
        <v>0</v>
      </c>
      <c r="AB12" s="340">
        <v>0</v>
      </c>
      <c r="AC12" s="340">
        <v>0</v>
      </c>
      <c r="AD12" s="340">
        <v>0</v>
      </c>
      <c r="AE12" s="340">
        <v>0</v>
      </c>
      <c r="AF12" s="340">
        <v>0</v>
      </c>
      <c r="AG12" s="340">
        <v>0</v>
      </c>
      <c r="AH12" s="340">
        <v>0</v>
      </c>
      <c r="AI12" s="340">
        <v>0</v>
      </c>
      <c r="AJ12" s="340">
        <v>0</v>
      </c>
      <c r="AK12" s="340">
        <v>0</v>
      </c>
      <c r="AL12" s="340">
        <v>0</v>
      </c>
      <c r="AM12" s="340">
        <v>0</v>
      </c>
      <c r="AN12" s="340">
        <v>0</v>
      </c>
      <c r="AO12" s="340">
        <v>0</v>
      </c>
      <c r="AP12" s="341"/>
    </row>
    <row r="13" spans="2:42" ht="15" customHeight="1">
      <c r="B13" s="338" t="s">
        <v>1669</v>
      </c>
      <c r="C13" s="325" t="s">
        <v>1680</v>
      </c>
      <c r="D13" s="348" t="s">
        <v>1681</v>
      </c>
      <c r="E13" s="352" t="s">
        <v>1672</v>
      </c>
      <c r="F13" s="352" t="s">
        <v>56</v>
      </c>
      <c r="G13" s="339" t="s">
        <v>56</v>
      </c>
      <c r="H13" s="339" t="s">
        <v>56</v>
      </c>
      <c r="I13" s="339" t="s">
        <v>56</v>
      </c>
      <c r="J13" s="339" t="s">
        <v>56</v>
      </c>
      <c r="K13" s="352" t="s">
        <v>56</v>
      </c>
      <c r="L13" s="339" t="s">
        <v>56</v>
      </c>
      <c r="M13" s="352" t="s">
        <v>56</v>
      </c>
      <c r="N13" s="340">
        <v>0</v>
      </c>
      <c r="O13" s="340">
        <v>0</v>
      </c>
      <c r="P13" s="340">
        <v>0</v>
      </c>
      <c r="Q13" s="340">
        <v>0</v>
      </c>
      <c r="R13" s="340">
        <v>0</v>
      </c>
      <c r="S13" s="340">
        <v>0</v>
      </c>
      <c r="T13" s="340">
        <v>0</v>
      </c>
      <c r="U13" s="340">
        <v>0</v>
      </c>
      <c r="V13" s="340">
        <v>0</v>
      </c>
      <c r="W13" s="340">
        <v>0</v>
      </c>
      <c r="X13" s="340">
        <v>0</v>
      </c>
      <c r="Y13" s="340">
        <v>0</v>
      </c>
      <c r="Z13" s="340">
        <v>0</v>
      </c>
      <c r="AA13" s="340">
        <v>0</v>
      </c>
      <c r="AB13" s="340">
        <v>0</v>
      </c>
      <c r="AC13" s="340">
        <v>0</v>
      </c>
      <c r="AD13" s="340">
        <v>0</v>
      </c>
      <c r="AE13" s="340">
        <v>0</v>
      </c>
      <c r="AF13" s="340">
        <v>0</v>
      </c>
      <c r="AG13" s="340">
        <v>0</v>
      </c>
      <c r="AH13" s="340">
        <v>0</v>
      </c>
      <c r="AI13" s="340">
        <v>0</v>
      </c>
      <c r="AJ13" s="340">
        <v>0</v>
      </c>
      <c r="AK13" s="340">
        <v>0</v>
      </c>
      <c r="AL13" s="340">
        <v>0</v>
      </c>
      <c r="AM13" s="340">
        <v>0</v>
      </c>
      <c r="AN13" s="340">
        <v>0</v>
      </c>
      <c r="AO13" s="340">
        <v>0</v>
      </c>
      <c r="AP13" s="341"/>
    </row>
    <row r="14" spans="2:42" ht="15" customHeight="1">
      <c r="B14" s="338" t="s">
        <v>1669</v>
      </c>
      <c r="C14" s="325" t="s">
        <v>1682</v>
      </c>
      <c r="D14" s="348" t="s">
        <v>1683</v>
      </c>
      <c r="E14" s="352" t="s">
        <v>1672</v>
      </c>
      <c r="F14" s="352" t="s">
        <v>56</v>
      </c>
      <c r="G14" s="339" t="s">
        <v>56</v>
      </c>
      <c r="H14" s="339" t="s">
        <v>56</v>
      </c>
      <c r="I14" s="339" t="s">
        <v>56</v>
      </c>
      <c r="J14" s="339" t="s">
        <v>56</v>
      </c>
      <c r="K14" s="352" t="s">
        <v>56</v>
      </c>
      <c r="L14" s="339" t="s">
        <v>56</v>
      </c>
      <c r="M14" s="352" t="s">
        <v>56</v>
      </c>
      <c r="N14" s="340">
        <v>0</v>
      </c>
      <c r="O14" s="340">
        <v>0</v>
      </c>
      <c r="P14" s="340">
        <v>0</v>
      </c>
      <c r="Q14" s="340">
        <v>0</v>
      </c>
      <c r="R14" s="340">
        <v>0</v>
      </c>
      <c r="S14" s="340">
        <v>0</v>
      </c>
      <c r="T14" s="340">
        <v>0</v>
      </c>
      <c r="U14" s="340">
        <v>0</v>
      </c>
      <c r="V14" s="340">
        <v>0</v>
      </c>
      <c r="W14" s="340">
        <v>0</v>
      </c>
      <c r="X14" s="340">
        <v>0</v>
      </c>
      <c r="Y14" s="340">
        <v>0</v>
      </c>
      <c r="Z14" s="340">
        <v>0</v>
      </c>
      <c r="AA14" s="340">
        <v>0</v>
      </c>
      <c r="AB14" s="340">
        <v>0</v>
      </c>
      <c r="AC14" s="340">
        <v>0</v>
      </c>
      <c r="AD14" s="340">
        <v>0</v>
      </c>
      <c r="AE14" s="340">
        <v>0</v>
      </c>
      <c r="AF14" s="340">
        <v>0</v>
      </c>
      <c r="AG14" s="340">
        <v>0</v>
      </c>
      <c r="AH14" s="340">
        <v>0</v>
      </c>
      <c r="AI14" s="340">
        <v>0</v>
      </c>
      <c r="AJ14" s="340">
        <v>0</v>
      </c>
      <c r="AK14" s="340">
        <v>0</v>
      </c>
      <c r="AL14" s="340">
        <v>0</v>
      </c>
      <c r="AM14" s="340">
        <v>0</v>
      </c>
      <c r="AN14" s="340">
        <v>0</v>
      </c>
      <c r="AO14" s="340">
        <v>0</v>
      </c>
      <c r="AP14" s="341"/>
    </row>
    <row r="15" spans="2:42" ht="15" customHeight="1">
      <c r="B15" s="338" t="s">
        <v>1684</v>
      </c>
      <c r="C15" s="325" t="s">
        <v>1685</v>
      </c>
      <c r="D15" s="338" t="s">
        <v>1686</v>
      </c>
      <c r="E15" s="352" t="s">
        <v>1672</v>
      </c>
      <c r="F15" s="352" t="s">
        <v>56</v>
      </c>
      <c r="G15" s="339">
        <v>2013</v>
      </c>
      <c r="H15" s="339" t="s">
        <v>56</v>
      </c>
      <c r="I15" s="339" t="s">
        <v>56</v>
      </c>
      <c r="J15" s="339" t="s">
        <v>56</v>
      </c>
      <c r="K15" s="352" t="s">
        <v>56</v>
      </c>
      <c r="L15" s="339" t="s">
        <v>56</v>
      </c>
      <c r="M15" s="352" t="s">
        <v>56</v>
      </c>
      <c r="N15" s="340">
        <v>63.434937733999995</v>
      </c>
      <c r="O15" s="340">
        <v>63.434937733999995</v>
      </c>
      <c r="P15" s="340">
        <v>4726.878279999999</v>
      </c>
      <c r="Q15" s="340">
        <v>4726.878279999999</v>
      </c>
      <c r="R15" s="340">
        <v>1874.4275391116798</v>
      </c>
      <c r="S15" s="340">
        <v>1874.4275391116798</v>
      </c>
      <c r="T15" s="340">
        <v>12214</v>
      </c>
      <c r="U15" s="340">
        <v>12214</v>
      </c>
      <c r="V15" s="340">
        <v>2963.9236495872001</v>
      </c>
      <c r="W15" s="340">
        <v>2963.9236495872001</v>
      </c>
      <c r="X15" s="340">
        <v>12907.141310000001</v>
      </c>
      <c r="Y15" s="340">
        <v>12907.141310000001</v>
      </c>
      <c r="Z15" s="340">
        <v>2765.5567446302302</v>
      </c>
      <c r="AA15" s="340">
        <v>2765.5567446302302</v>
      </c>
      <c r="AB15" s="340">
        <v>12381.768749999999</v>
      </c>
      <c r="AC15" s="340">
        <v>12381.768749999999</v>
      </c>
      <c r="AD15" s="340">
        <v>20285.727353615461</v>
      </c>
      <c r="AE15" s="340">
        <v>20285.727353615461</v>
      </c>
      <c r="AF15" s="340">
        <v>15052</v>
      </c>
      <c r="AG15" s="340">
        <v>15052</v>
      </c>
      <c r="AH15" s="340">
        <v>4443.3878682265158</v>
      </c>
      <c r="AI15" s="340">
        <v>4443.3878682265158</v>
      </c>
      <c r="AJ15" s="340">
        <v>16309</v>
      </c>
      <c r="AK15" s="340">
        <v>16309</v>
      </c>
      <c r="AL15" s="340">
        <v>1728.8215817613764</v>
      </c>
      <c r="AM15" s="340">
        <v>1728.8215817613764</v>
      </c>
      <c r="AN15" s="340">
        <v>16566</v>
      </c>
      <c r="AO15" s="340">
        <v>16566</v>
      </c>
      <c r="AP15" s="341"/>
    </row>
    <row r="16" spans="2:42" ht="15" customHeight="1">
      <c r="B16" s="338" t="s">
        <v>1684</v>
      </c>
      <c r="C16" s="325" t="s">
        <v>1687</v>
      </c>
      <c r="D16" s="348" t="s">
        <v>1688</v>
      </c>
      <c r="E16" s="352" t="s">
        <v>1672</v>
      </c>
      <c r="F16" s="352" t="s">
        <v>56</v>
      </c>
      <c r="G16" s="339" t="s">
        <v>56</v>
      </c>
      <c r="H16" s="339" t="s">
        <v>56</v>
      </c>
      <c r="I16" s="339" t="s">
        <v>56</v>
      </c>
      <c r="J16" s="339" t="s">
        <v>56</v>
      </c>
      <c r="K16" s="352" t="s">
        <v>56</v>
      </c>
      <c r="L16" s="339" t="s">
        <v>56</v>
      </c>
      <c r="M16" s="352" t="s">
        <v>56</v>
      </c>
      <c r="N16" s="340">
        <v>0</v>
      </c>
      <c r="O16" s="340">
        <v>0</v>
      </c>
      <c r="P16" s="340">
        <v>0</v>
      </c>
      <c r="Q16" s="340">
        <v>0</v>
      </c>
      <c r="R16" s="340">
        <v>0</v>
      </c>
      <c r="S16" s="340">
        <v>0</v>
      </c>
      <c r="T16" s="340">
        <v>0</v>
      </c>
      <c r="U16" s="340">
        <v>0</v>
      </c>
      <c r="V16" s="340">
        <v>0</v>
      </c>
      <c r="W16" s="340">
        <v>0</v>
      </c>
      <c r="X16" s="340">
        <v>0</v>
      </c>
      <c r="Y16" s="340">
        <v>0</v>
      </c>
      <c r="Z16" s="340">
        <v>0</v>
      </c>
      <c r="AA16" s="340">
        <v>0</v>
      </c>
      <c r="AB16" s="340">
        <v>0</v>
      </c>
      <c r="AC16" s="340">
        <v>0</v>
      </c>
      <c r="AD16" s="340">
        <v>0</v>
      </c>
      <c r="AE16" s="340">
        <v>0</v>
      </c>
      <c r="AF16" s="340">
        <v>0</v>
      </c>
      <c r="AG16" s="340">
        <v>0</v>
      </c>
      <c r="AH16" s="340">
        <v>0</v>
      </c>
      <c r="AI16" s="340">
        <v>0</v>
      </c>
      <c r="AJ16" s="340">
        <v>0</v>
      </c>
      <c r="AK16" s="340">
        <v>0</v>
      </c>
      <c r="AL16" s="340">
        <v>0</v>
      </c>
      <c r="AM16" s="340">
        <v>0</v>
      </c>
      <c r="AN16" s="340">
        <v>0</v>
      </c>
      <c r="AO16" s="340">
        <v>0</v>
      </c>
      <c r="AP16" s="341"/>
    </row>
    <row r="17" spans="2:42" ht="15" customHeight="1">
      <c r="B17" s="338" t="s">
        <v>1684</v>
      </c>
      <c r="C17" s="325" t="s">
        <v>1000</v>
      </c>
      <c r="D17" s="338" t="s">
        <v>1689</v>
      </c>
      <c r="E17" s="352" t="s">
        <v>1690</v>
      </c>
      <c r="F17" s="352" t="s">
        <v>1691</v>
      </c>
      <c r="G17" s="339">
        <v>2009</v>
      </c>
      <c r="H17" s="339" t="s">
        <v>1692</v>
      </c>
      <c r="I17" s="339" t="s">
        <v>56</v>
      </c>
      <c r="J17" s="339" t="s">
        <v>1675</v>
      </c>
      <c r="K17" s="352" t="s">
        <v>1676</v>
      </c>
      <c r="L17" s="339" t="s">
        <v>56</v>
      </c>
      <c r="M17" s="352" t="s">
        <v>1693</v>
      </c>
      <c r="N17" s="340">
        <v>0</v>
      </c>
      <c r="O17" s="340">
        <v>0</v>
      </c>
      <c r="P17" s="340">
        <v>1790.46101</v>
      </c>
      <c r="Q17" s="340">
        <v>1790.46101</v>
      </c>
      <c r="R17" s="340">
        <v>0</v>
      </c>
      <c r="S17" s="340">
        <v>0</v>
      </c>
      <c r="T17" s="340">
        <v>2588</v>
      </c>
      <c r="U17" s="340">
        <v>2588</v>
      </c>
      <c r="V17" s="340">
        <v>0</v>
      </c>
      <c r="W17" s="340">
        <v>0</v>
      </c>
      <c r="X17" s="340">
        <v>3071.2439100000001</v>
      </c>
      <c r="Y17" s="340">
        <v>3071.2439100000001</v>
      </c>
      <c r="Z17" s="340">
        <v>0</v>
      </c>
      <c r="AA17" s="340">
        <v>0</v>
      </c>
      <c r="AB17" s="340">
        <v>3073.8673600000002</v>
      </c>
      <c r="AC17" s="340">
        <v>3073.8673600000002</v>
      </c>
      <c r="AD17" s="340">
        <v>0</v>
      </c>
      <c r="AE17" s="340">
        <v>0</v>
      </c>
      <c r="AF17" s="340">
        <v>3844.3762424921879</v>
      </c>
      <c r="AG17" s="340">
        <v>3844.3762424921879</v>
      </c>
      <c r="AH17" s="340">
        <v>0</v>
      </c>
      <c r="AI17" s="340">
        <v>0</v>
      </c>
      <c r="AJ17" s="340">
        <v>3230</v>
      </c>
      <c r="AK17" s="340">
        <v>3230</v>
      </c>
      <c r="AL17" s="340">
        <v>0</v>
      </c>
      <c r="AM17" s="340">
        <v>0</v>
      </c>
      <c r="AN17" s="340">
        <v>3230.0000000000005</v>
      </c>
      <c r="AO17" s="340">
        <v>3230.0000000000005</v>
      </c>
      <c r="AP17" s="341"/>
    </row>
    <row r="18" spans="2:42" ht="15" customHeight="1">
      <c r="B18" s="338" t="s">
        <v>1684</v>
      </c>
      <c r="C18" s="325" t="s">
        <v>1000</v>
      </c>
      <c r="D18" s="338" t="s">
        <v>1694</v>
      </c>
      <c r="E18" s="352" t="s">
        <v>1695</v>
      </c>
      <c r="F18" s="352" t="s">
        <v>1691</v>
      </c>
      <c r="G18" s="339">
        <v>2008</v>
      </c>
      <c r="H18" s="339" t="s">
        <v>1692</v>
      </c>
      <c r="I18" s="339" t="s">
        <v>56</v>
      </c>
      <c r="J18" s="339" t="s">
        <v>1675</v>
      </c>
      <c r="K18" s="352" t="s">
        <v>1676</v>
      </c>
      <c r="L18" s="339" t="s">
        <v>56</v>
      </c>
      <c r="M18" s="352" t="s">
        <v>1696</v>
      </c>
      <c r="N18" s="340">
        <v>0</v>
      </c>
      <c r="O18" s="340">
        <v>0</v>
      </c>
      <c r="P18" s="340">
        <v>5166.44146</v>
      </c>
      <c r="Q18" s="340">
        <v>5166.44146</v>
      </c>
      <c r="R18" s="340">
        <v>7092.4023143213617</v>
      </c>
      <c r="S18" s="340">
        <v>7092.4023143213617</v>
      </c>
      <c r="T18" s="340">
        <v>6766</v>
      </c>
      <c r="U18" s="340">
        <v>6766</v>
      </c>
      <c r="V18" s="340">
        <v>13464.087402716559</v>
      </c>
      <c r="W18" s="340">
        <v>13464.087402716559</v>
      </c>
      <c r="X18" s="340">
        <v>6850.084370000005</v>
      </c>
      <c r="Y18" s="340">
        <v>6850.084370000005</v>
      </c>
      <c r="Z18" s="340">
        <v>11437.07287352692</v>
      </c>
      <c r="AA18" s="340">
        <v>11437.07287352692</v>
      </c>
      <c r="AB18" s="340">
        <v>7396.2538199999999</v>
      </c>
      <c r="AC18" s="340">
        <v>7396.2538199999999</v>
      </c>
      <c r="AD18" s="340">
        <v>7959.5967338959999</v>
      </c>
      <c r="AE18" s="340">
        <v>7959.5967338959999</v>
      </c>
      <c r="AF18" s="340">
        <v>9326</v>
      </c>
      <c r="AG18" s="340">
        <v>9326</v>
      </c>
      <c r="AH18" s="340">
        <v>128.9676</v>
      </c>
      <c r="AI18" s="340">
        <v>128.9676</v>
      </c>
      <c r="AJ18" s="340">
        <v>11539</v>
      </c>
      <c r="AK18" s="340">
        <v>11539</v>
      </c>
      <c r="AL18" s="340">
        <v>0</v>
      </c>
      <c r="AM18" s="340">
        <v>0</v>
      </c>
      <c r="AN18" s="340">
        <v>11539</v>
      </c>
      <c r="AO18" s="340">
        <v>11539</v>
      </c>
      <c r="AP18" s="341"/>
    </row>
    <row r="19" spans="2:42" ht="15" customHeight="1">
      <c r="B19" s="338" t="s">
        <v>1684</v>
      </c>
      <c r="C19" s="325" t="s">
        <v>1697</v>
      </c>
      <c r="D19" s="338" t="s">
        <v>1698</v>
      </c>
      <c r="E19" s="352" t="s">
        <v>1672</v>
      </c>
      <c r="F19" s="352" t="s">
        <v>56</v>
      </c>
      <c r="G19" s="339">
        <v>2013</v>
      </c>
      <c r="H19" s="339" t="s">
        <v>1692</v>
      </c>
      <c r="I19" s="339" t="s">
        <v>56</v>
      </c>
      <c r="J19" s="339" t="s">
        <v>1675</v>
      </c>
      <c r="K19" s="352" t="s">
        <v>1676</v>
      </c>
      <c r="L19" s="339" t="s">
        <v>56</v>
      </c>
      <c r="M19" s="352" t="s">
        <v>56</v>
      </c>
      <c r="N19" s="340">
        <v>0</v>
      </c>
      <c r="O19" s="340">
        <v>0</v>
      </c>
      <c r="P19" s="340">
        <v>0</v>
      </c>
      <c r="Q19" s="340">
        <v>0</v>
      </c>
      <c r="R19" s="340">
        <v>0</v>
      </c>
      <c r="S19" s="340">
        <v>0</v>
      </c>
      <c r="T19" s="340">
        <v>0</v>
      </c>
      <c r="U19" s="340">
        <v>0</v>
      </c>
      <c r="V19" s="340">
        <v>0</v>
      </c>
      <c r="W19" s="340">
        <v>0</v>
      </c>
      <c r="X19" s="340">
        <v>5922.2363400000013</v>
      </c>
      <c r="Y19" s="340">
        <v>5922.2363400000013</v>
      </c>
      <c r="Z19" s="340">
        <v>0</v>
      </c>
      <c r="AA19" s="340">
        <v>0</v>
      </c>
      <c r="AB19" s="340">
        <v>6223.2138300000006</v>
      </c>
      <c r="AC19" s="340">
        <v>6223.2138300000006</v>
      </c>
      <c r="AD19" s="340">
        <v>0</v>
      </c>
      <c r="AE19" s="340">
        <v>0</v>
      </c>
      <c r="AF19" s="340">
        <v>6156.9039519812941</v>
      </c>
      <c r="AG19" s="340">
        <v>6156.9039519812941</v>
      </c>
      <c r="AH19" s="340">
        <v>0</v>
      </c>
      <c r="AI19" s="340">
        <v>0</v>
      </c>
      <c r="AJ19" s="340">
        <v>6381</v>
      </c>
      <c r="AK19" s="340">
        <v>6381</v>
      </c>
      <c r="AL19" s="340">
        <v>0</v>
      </c>
      <c r="AM19" s="340">
        <v>0</v>
      </c>
      <c r="AN19" s="340">
        <v>6381.0000000000009</v>
      </c>
      <c r="AO19" s="340">
        <v>6381.0000000000009</v>
      </c>
      <c r="AP19" s="341"/>
    </row>
    <row r="20" spans="2:42" ht="15" customHeight="1">
      <c r="B20" s="338" t="s">
        <v>1684</v>
      </c>
      <c r="C20" s="325" t="s">
        <v>1699</v>
      </c>
      <c r="D20" s="338" t="s">
        <v>1700</v>
      </c>
      <c r="E20" s="352" t="s">
        <v>1672</v>
      </c>
      <c r="F20" s="352" t="s">
        <v>56</v>
      </c>
      <c r="G20" s="339">
        <v>2013</v>
      </c>
      <c r="H20" s="339" t="s">
        <v>56</v>
      </c>
      <c r="I20" s="339" t="s">
        <v>56</v>
      </c>
      <c r="J20" s="339" t="s">
        <v>56</v>
      </c>
      <c r="K20" s="352" t="s">
        <v>56</v>
      </c>
      <c r="L20" s="339" t="s">
        <v>56</v>
      </c>
      <c r="M20" s="352" t="s">
        <v>56</v>
      </c>
      <c r="N20" s="340">
        <v>0</v>
      </c>
      <c r="O20" s="340">
        <v>0</v>
      </c>
      <c r="P20" s="340">
        <v>0</v>
      </c>
      <c r="Q20" s="340">
        <v>0</v>
      </c>
      <c r="R20" s="340">
        <v>0</v>
      </c>
      <c r="S20" s="340">
        <v>0</v>
      </c>
      <c r="T20" s="340">
        <v>0</v>
      </c>
      <c r="U20" s="340">
        <v>0</v>
      </c>
      <c r="V20" s="340">
        <v>0</v>
      </c>
      <c r="W20" s="340">
        <v>0</v>
      </c>
      <c r="X20" s="340">
        <v>0</v>
      </c>
      <c r="Y20" s="340">
        <v>0</v>
      </c>
      <c r="Z20" s="340">
        <v>0</v>
      </c>
      <c r="AA20" s="340">
        <v>0</v>
      </c>
      <c r="AB20" s="340">
        <v>0</v>
      </c>
      <c r="AC20" s="340">
        <v>0</v>
      </c>
      <c r="AD20" s="340">
        <v>0</v>
      </c>
      <c r="AE20" s="340">
        <v>0</v>
      </c>
      <c r="AF20" s="340">
        <v>0</v>
      </c>
      <c r="AG20" s="340">
        <v>0</v>
      </c>
      <c r="AH20" s="340">
        <v>0</v>
      </c>
      <c r="AI20" s="340">
        <v>0</v>
      </c>
      <c r="AJ20" s="340">
        <v>0</v>
      </c>
      <c r="AK20" s="340">
        <v>0</v>
      </c>
      <c r="AL20" s="340">
        <v>0</v>
      </c>
      <c r="AM20" s="340">
        <v>0</v>
      </c>
      <c r="AN20" s="340">
        <v>0</v>
      </c>
      <c r="AO20" s="340">
        <v>0</v>
      </c>
      <c r="AP20" s="341"/>
    </row>
    <row r="21" spans="2:42" ht="15" customHeight="1">
      <c r="B21" s="338" t="s">
        <v>1684</v>
      </c>
      <c r="C21" s="325" t="s">
        <v>1701</v>
      </c>
      <c r="D21" s="338" t="s">
        <v>1702</v>
      </c>
      <c r="E21" s="352" t="s">
        <v>1672</v>
      </c>
      <c r="F21" s="352" t="s">
        <v>56</v>
      </c>
      <c r="G21" s="339">
        <v>2013</v>
      </c>
      <c r="H21" s="339" t="s">
        <v>56</v>
      </c>
      <c r="I21" s="339" t="s">
        <v>56</v>
      </c>
      <c r="J21" s="339" t="s">
        <v>56</v>
      </c>
      <c r="K21" s="352" t="s">
        <v>56</v>
      </c>
      <c r="L21" s="339" t="s">
        <v>56</v>
      </c>
      <c r="M21" s="352" t="s">
        <v>56</v>
      </c>
      <c r="N21" s="340">
        <v>0</v>
      </c>
      <c r="O21" s="340">
        <v>0</v>
      </c>
      <c r="P21" s="340">
        <v>0</v>
      </c>
      <c r="Q21" s="340">
        <v>0</v>
      </c>
      <c r="R21" s="340">
        <v>0</v>
      </c>
      <c r="S21" s="340">
        <v>0</v>
      </c>
      <c r="T21" s="340">
        <v>0</v>
      </c>
      <c r="U21" s="340">
        <v>0</v>
      </c>
      <c r="V21" s="340">
        <v>0</v>
      </c>
      <c r="W21" s="340">
        <v>0</v>
      </c>
      <c r="X21" s="340">
        <v>0</v>
      </c>
      <c r="Y21" s="340">
        <v>0</v>
      </c>
      <c r="Z21" s="340">
        <v>0</v>
      </c>
      <c r="AA21" s="340">
        <v>0</v>
      </c>
      <c r="AB21" s="340">
        <v>0</v>
      </c>
      <c r="AC21" s="340">
        <v>0</v>
      </c>
      <c r="AD21" s="340">
        <v>0</v>
      </c>
      <c r="AE21" s="340">
        <v>0</v>
      </c>
      <c r="AF21" s="340">
        <v>0</v>
      </c>
      <c r="AG21" s="340">
        <v>0</v>
      </c>
      <c r="AH21" s="340">
        <v>0</v>
      </c>
      <c r="AI21" s="340">
        <v>0</v>
      </c>
      <c r="AJ21" s="340">
        <v>0</v>
      </c>
      <c r="AK21" s="340">
        <v>0</v>
      </c>
      <c r="AL21" s="340">
        <v>0</v>
      </c>
      <c r="AM21" s="340">
        <v>0</v>
      </c>
      <c r="AN21" s="340">
        <v>0</v>
      </c>
      <c r="AO21" s="340">
        <v>0</v>
      </c>
      <c r="AP21" s="341"/>
    </row>
    <row r="22" spans="2:42" ht="15" customHeight="1">
      <c r="B22" s="338" t="s">
        <v>1684</v>
      </c>
      <c r="C22" s="325" t="s">
        <v>1703</v>
      </c>
      <c r="D22" s="338" t="s">
        <v>1704</v>
      </c>
      <c r="E22" s="352" t="s">
        <v>1690</v>
      </c>
      <c r="F22" s="352" t="s">
        <v>1691</v>
      </c>
      <c r="G22" s="339">
        <v>2008</v>
      </c>
      <c r="H22" s="339" t="s">
        <v>1692</v>
      </c>
      <c r="I22" s="339" t="s">
        <v>56</v>
      </c>
      <c r="J22" s="339" t="s">
        <v>1675</v>
      </c>
      <c r="K22" s="352" t="s">
        <v>1676</v>
      </c>
      <c r="L22" s="339" t="s">
        <v>56</v>
      </c>
      <c r="M22" s="352" t="s">
        <v>56</v>
      </c>
      <c r="N22" s="340">
        <v>11.322947175399998</v>
      </c>
      <c r="O22" s="340">
        <v>11.322947175399998</v>
      </c>
      <c r="P22" s="340">
        <v>0</v>
      </c>
      <c r="Q22" s="340">
        <v>0</v>
      </c>
      <c r="R22" s="340">
        <v>663.17934218000028</v>
      </c>
      <c r="S22" s="340">
        <v>663.17934218000028</v>
      </c>
      <c r="T22" s="340">
        <v>0</v>
      </c>
      <c r="U22" s="340">
        <v>0</v>
      </c>
      <c r="V22" s="340">
        <v>175.83927225000002</v>
      </c>
      <c r="W22" s="340">
        <v>175.83927225000002</v>
      </c>
      <c r="X22" s="340">
        <v>0</v>
      </c>
      <c r="Y22" s="340">
        <v>0</v>
      </c>
      <c r="Z22" s="340">
        <v>0</v>
      </c>
      <c r="AA22" s="340">
        <v>0</v>
      </c>
      <c r="AB22" s="340">
        <v>0</v>
      </c>
      <c r="AC22" s="340">
        <v>0</v>
      </c>
      <c r="AD22" s="340">
        <v>0</v>
      </c>
      <c r="AE22" s="340">
        <v>0</v>
      </c>
      <c r="AF22" s="340">
        <v>0</v>
      </c>
      <c r="AG22" s="340">
        <v>0</v>
      </c>
      <c r="AH22" s="340">
        <v>0</v>
      </c>
      <c r="AI22" s="340">
        <v>0</v>
      </c>
      <c r="AJ22" s="340">
        <v>0</v>
      </c>
      <c r="AK22" s="340">
        <v>0</v>
      </c>
      <c r="AL22" s="340">
        <v>0</v>
      </c>
      <c r="AM22" s="340">
        <v>0</v>
      </c>
      <c r="AN22" s="340">
        <v>0</v>
      </c>
      <c r="AO22" s="340">
        <v>0</v>
      </c>
      <c r="AP22" s="341"/>
    </row>
    <row r="23" spans="2:42" ht="15" customHeight="1">
      <c r="B23" s="338" t="s">
        <v>58</v>
      </c>
      <c r="C23" s="325" t="s">
        <v>113</v>
      </c>
      <c r="D23" s="338" t="s">
        <v>61</v>
      </c>
      <c r="E23" s="352" t="s">
        <v>1691</v>
      </c>
      <c r="F23" s="352" t="s">
        <v>1690</v>
      </c>
      <c r="G23" s="339">
        <v>2020</v>
      </c>
      <c r="H23" s="339" t="s">
        <v>56</v>
      </c>
      <c r="I23" s="339" t="s">
        <v>1673</v>
      </c>
      <c r="J23" s="339" t="s">
        <v>1675</v>
      </c>
      <c r="K23" s="352" t="s">
        <v>1705</v>
      </c>
      <c r="L23" s="339" t="s">
        <v>56</v>
      </c>
      <c r="M23" s="352" t="s">
        <v>1706</v>
      </c>
      <c r="N23" s="340">
        <v>1463.19577</v>
      </c>
      <c r="O23" s="340">
        <v>1463.19577</v>
      </c>
      <c r="P23" s="340">
        <v>0</v>
      </c>
      <c r="Q23" s="340">
        <v>0</v>
      </c>
      <c r="R23" s="340">
        <v>2086.4258421200002</v>
      </c>
      <c r="S23" s="340">
        <v>2086.4258421200002</v>
      </c>
      <c r="T23" s="340">
        <v>0</v>
      </c>
      <c r="U23" s="340">
        <v>0</v>
      </c>
      <c r="V23" s="340">
        <v>39282.286082637016</v>
      </c>
      <c r="W23" s="340">
        <v>39282.286082637016</v>
      </c>
      <c r="X23" s="340">
        <v>519.40937999999994</v>
      </c>
      <c r="Y23" s="340">
        <v>519.40937999999994</v>
      </c>
      <c r="Z23" s="340">
        <v>89511.844100087998</v>
      </c>
      <c r="AA23" s="340">
        <v>89511.844100087998</v>
      </c>
      <c r="AB23" s="340">
        <v>3220.8469500000001</v>
      </c>
      <c r="AC23" s="340">
        <v>3220.8469500000001</v>
      </c>
      <c r="AD23" s="340">
        <v>76806.382128600788</v>
      </c>
      <c r="AE23" s="340">
        <v>76806.382128600788</v>
      </c>
      <c r="AF23" s="340">
        <v>2220</v>
      </c>
      <c r="AG23" s="340">
        <v>2220</v>
      </c>
      <c r="AH23" s="340">
        <v>59217.241259279988</v>
      </c>
      <c r="AI23" s="340">
        <v>59217.241259279996</v>
      </c>
      <c r="AJ23" s="340">
        <v>592</v>
      </c>
      <c r="AK23" s="340">
        <v>592</v>
      </c>
      <c r="AL23" s="340">
        <v>48245.74226985604</v>
      </c>
      <c r="AM23" s="340">
        <v>48245.74226985604</v>
      </c>
      <c r="AN23" s="340">
        <v>591.99999999999989</v>
      </c>
      <c r="AO23" s="340">
        <v>591.99999999999989</v>
      </c>
      <c r="AP23" s="341"/>
    </row>
    <row r="24" spans="2:42" ht="15" customHeight="1">
      <c r="B24" s="338" t="s">
        <v>58</v>
      </c>
      <c r="C24" s="325" t="s">
        <v>113</v>
      </c>
      <c r="D24" s="338" t="s">
        <v>115</v>
      </c>
      <c r="E24" s="352" t="s">
        <v>1690</v>
      </c>
      <c r="F24" s="352" t="s">
        <v>56</v>
      </c>
      <c r="G24" s="339">
        <v>2016</v>
      </c>
      <c r="H24" s="339" t="s">
        <v>1692</v>
      </c>
      <c r="I24" s="339" t="s">
        <v>56</v>
      </c>
      <c r="J24" s="339" t="s">
        <v>1675</v>
      </c>
      <c r="K24" s="352" t="s">
        <v>1705</v>
      </c>
      <c r="L24" s="339" t="s">
        <v>56</v>
      </c>
      <c r="M24" s="352" t="s">
        <v>111</v>
      </c>
      <c r="N24" s="340">
        <v>0</v>
      </c>
      <c r="O24" s="340">
        <v>0</v>
      </c>
      <c r="P24" s="340">
        <v>0</v>
      </c>
      <c r="Q24" s="340">
        <v>0</v>
      </c>
      <c r="R24" s="340">
        <v>991.57606901000008</v>
      </c>
      <c r="S24" s="340">
        <v>991.57606901000008</v>
      </c>
      <c r="T24" s="340">
        <v>0</v>
      </c>
      <c r="U24" s="340">
        <v>0</v>
      </c>
      <c r="V24" s="340">
        <v>1966.6405414400001</v>
      </c>
      <c r="W24" s="340">
        <v>1966.6405414400001</v>
      </c>
      <c r="X24" s="340">
        <v>0</v>
      </c>
      <c r="Y24" s="340">
        <v>0</v>
      </c>
      <c r="Z24" s="340">
        <v>3509.425096850001</v>
      </c>
      <c r="AA24" s="340">
        <v>3509.425096850001</v>
      </c>
      <c r="AB24" s="340">
        <v>0</v>
      </c>
      <c r="AC24" s="340">
        <v>0</v>
      </c>
      <c r="AD24" s="340">
        <v>1884.6406795600001</v>
      </c>
      <c r="AE24" s="340">
        <v>251.28542394133333</v>
      </c>
      <c r="AF24" s="340">
        <v>0</v>
      </c>
      <c r="AG24" s="340">
        <v>0</v>
      </c>
      <c r="AH24" s="340">
        <v>442.99700000000001</v>
      </c>
      <c r="AI24" s="340">
        <v>59.066266666666671</v>
      </c>
      <c r="AJ24" s="340">
        <v>0</v>
      </c>
      <c r="AK24" s="340">
        <v>0</v>
      </c>
      <c r="AL24" s="340">
        <v>0</v>
      </c>
      <c r="AM24" s="340">
        <v>0</v>
      </c>
      <c r="AN24" s="340">
        <v>0</v>
      </c>
      <c r="AO24" s="340">
        <v>0</v>
      </c>
      <c r="AP24" s="341"/>
    </row>
    <row r="25" spans="2:42" ht="15" customHeight="1">
      <c r="B25" s="338" t="s">
        <v>58</v>
      </c>
      <c r="C25" s="325" t="s">
        <v>113</v>
      </c>
      <c r="D25" s="338" t="s">
        <v>121</v>
      </c>
      <c r="E25" s="352" t="s">
        <v>1690</v>
      </c>
      <c r="F25" s="352" t="s">
        <v>56</v>
      </c>
      <c r="G25" s="339">
        <v>2019</v>
      </c>
      <c r="H25" s="339" t="s">
        <v>56</v>
      </c>
      <c r="I25" s="339" t="s">
        <v>1673</v>
      </c>
      <c r="J25" s="339" t="s">
        <v>1675</v>
      </c>
      <c r="K25" s="352" t="s">
        <v>1705</v>
      </c>
      <c r="L25" s="339" t="s">
        <v>56</v>
      </c>
      <c r="M25" s="352" t="s">
        <v>118</v>
      </c>
      <c r="N25" s="340">
        <v>3716.2553199999998</v>
      </c>
      <c r="O25" s="340">
        <v>3716.2553199999998</v>
      </c>
      <c r="P25" s="340">
        <v>0</v>
      </c>
      <c r="Q25" s="340">
        <v>0</v>
      </c>
      <c r="R25" s="340">
        <v>6520.6375399999988</v>
      </c>
      <c r="S25" s="340">
        <v>6520.6375399999988</v>
      </c>
      <c r="T25" s="340">
        <v>0</v>
      </c>
      <c r="U25" s="340">
        <v>0</v>
      </c>
      <c r="V25" s="340">
        <v>6488.6707700000006</v>
      </c>
      <c r="W25" s="340">
        <v>6488.6707700000006</v>
      </c>
      <c r="X25" s="340">
        <v>0</v>
      </c>
      <c r="Y25" s="340">
        <v>0</v>
      </c>
      <c r="Z25" s="340">
        <v>631.39100999999994</v>
      </c>
      <c r="AA25" s="340">
        <v>631.39100999999994</v>
      </c>
      <c r="AB25" s="340">
        <v>0</v>
      </c>
      <c r="AC25" s="340">
        <v>0</v>
      </c>
      <c r="AD25" s="340">
        <v>93.153199999999998</v>
      </c>
      <c r="AE25" s="340">
        <v>93.153199999999998</v>
      </c>
      <c r="AF25" s="340">
        <v>0</v>
      </c>
      <c r="AG25" s="340">
        <v>0</v>
      </c>
      <c r="AH25" s="340">
        <v>0</v>
      </c>
      <c r="AI25" s="340">
        <v>0</v>
      </c>
      <c r="AJ25" s="340">
        <v>0</v>
      </c>
      <c r="AK25" s="340">
        <v>0</v>
      </c>
      <c r="AL25" s="340">
        <v>0</v>
      </c>
      <c r="AM25" s="340">
        <v>0</v>
      </c>
      <c r="AN25" s="340">
        <v>0</v>
      </c>
      <c r="AO25" s="340">
        <v>0</v>
      </c>
      <c r="AP25" s="341"/>
    </row>
    <row r="26" spans="2:42" ht="15" customHeight="1">
      <c r="B26" s="338" t="s">
        <v>58</v>
      </c>
      <c r="C26" s="325" t="s">
        <v>113</v>
      </c>
      <c r="D26" s="338" t="s">
        <v>127</v>
      </c>
      <c r="E26" s="352" t="s">
        <v>1707</v>
      </c>
      <c r="F26" s="352" t="s">
        <v>56</v>
      </c>
      <c r="G26" s="339">
        <v>2019</v>
      </c>
      <c r="H26" s="339" t="s">
        <v>56</v>
      </c>
      <c r="I26" s="339" t="s">
        <v>1673</v>
      </c>
      <c r="J26" s="339" t="s">
        <v>1675</v>
      </c>
      <c r="K26" s="352" t="s">
        <v>1705</v>
      </c>
      <c r="L26" s="339" t="s">
        <v>56</v>
      </c>
      <c r="M26" s="352" t="s">
        <v>124</v>
      </c>
      <c r="N26" s="340">
        <v>0</v>
      </c>
      <c r="O26" s="340">
        <v>0</v>
      </c>
      <c r="P26" s="340">
        <v>921.92140999999992</v>
      </c>
      <c r="Q26" s="340">
        <v>921.92140999999992</v>
      </c>
      <c r="R26" s="340">
        <v>0</v>
      </c>
      <c r="S26" s="340">
        <v>0</v>
      </c>
      <c r="T26" s="340">
        <v>3298.5810200000001</v>
      </c>
      <c r="U26" s="340">
        <v>3298.5810200000001</v>
      </c>
      <c r="V26" s="340">
        <v>0</v>
      </c>
      <c r="W26" s="340">
        <v>0</v>
      </c>
      <c r="X26" s="340">
        <v>3714.0213000000017</v>
      </c>
      <c r="Y26" s="340">
        <v>3714.0213000000017</v>
      </c>
      <c r="Z26" s="340">
        <v>0</v>
      </c>
      <c r="AA26" s="340">
        <v>0</v>
      </c>
      <c r="AB26" s="340">
        <v>1781.4035700000002</v>
      </c>
      <c r="AC26" s="340">
        <v>1781.4035700000002</v>
      </c>
      <c r="AD26" s="340">
        <v>0</v>
      </c>
      <c r="AE26" s="340">
        <v>0</v>
      </c>
      <c r="AF26" s="340">
        <v>486</v>
      </c>
      <c r="AG26" s="340">
        <v>466.56</v>
      </c>
      <c r="AH26" s="340">
        <v>0</v>
      </c>
      <c r="AI26" s="340">
        <v>0</v>
      </c>
      <c r="AJ26" s="340">
        <v>365</v>
      </c>
      <c r="AK26" s="340">
        <v>350.4</v>
      </c>
      <c r="AL26" s="340">
        <v>0</v>
      </c>
      <c r="AM26" s="340">
        <v>0</v>
      </c>
      <c r="AN26" s="340">
        <v>120</v>
      </c>
      <c r="AO26" s="340">
        <v>115.2</v>
      </c>
      <c r="AP26" s="341"/>
    </row>
    <row r="27" spans="2:42" ht="15" customHeight="1">
      <c r="B27" s="338" t="s">
        <v>58</v>
      </c>
      <c r="C27" s="325" t="s">
        <v>113</v>
      </c>
      <c r="D27" s="338" t="s">
        <v>133</v>
      </c>
      <c r="E27" s="352" t="s">
        <v>1690</v>
      </c>
      <c r="F27" s="352" t="s">
        <v>56</v>
      </c>
      <c r="G27" s="339">
        <v>2020</v>
      </c>
      <c r="H27" s="339" t="s">
        <v>56</v>
      </c>
      <c r="I27" s="339" t="s">
        <v>1673</v>
      </c>
      <c r="J27" s="339" t="s">
        <v>1675</v>
      </c>
      <c r="K27" s="352" t="s">
        <v>1705</v>
      </c>
      <c r="L27" s="339" t="s">
        <v>56</v>
      </c>
      <c r="M27" s="352" t="s">
        <v>130</v>
      </c>
      <c r="N27" s="340">
        <v>0</v>
      </c>
      <c r="O27" s="340">
        <v>0</v>
      </c>
      <c r="P27" s="340">
        <v>0</v>
      </c>
      <c r="Q27" s="340">
        <v>0</v>
      </c>
      <c r="R27" s="340">
        <v>19.203269999999996</v>
      </c>
      <c r="S27" s="340">
        <v>19.203269999999996</v>
      </c>
      <c r="T27" s="340">
        <v>0</v>
      </c>
      <c r="U27" s="340">
        <v>0</v>
      </c>
      <c r="V27" s="340">
        <v>2029.59422</v>
      </c>
      <c r="W27" s="340">
        <v>2029.59422</v>
      </c>
      <c r="X27" s="340">
        <v>0</v>
      </c>
      <c r="Y27" s="340">
        <v>0</v>
      </c>
      <c r="Z27" s="340">
        <v>3296.7443000000003</v>
      </c>
      <c r="AA27" s="340">
        <v>3296.7443000000003</v>
      </c>
      <c r="AB27" s="340">
        <v>0</v>
      </c>
      <c r="AC27" s="340">
        <v>0</v>
      </c>
      <c r="AD27" s="340">
        <v>3407.2891999999997</v>
      </c>
      <c r="AE27" s="340">
        <v>3200.7868242424238</v>
      </c>
      <c r="AF27" s="340">
        <v>0</v>
      </c>
      <c r="AG27" s="340">
        <v>0</v>
      </c>
      <c r="AH27" s="340">
        <v>3422.0778399999999</v>
      </c>
      <c r="AI27" s="340">
        <v>3214.6791830303027</v>
      </c>
      <c r="AJ27" s="340">
        <v>0</v>
      </c>
      <c r="AK27" s="340">
        <v>0</v>
      </c>
      <c r="AL27" s="340">
        <v>3482.6461420000005</v>
      </c>
      <c r="AM27" s="340">
        <v>3271.5766788484852</v>
      </c>
      <c r="AN27" s="340">
        <v>0</v>
      </c>
      <c r="AO27" s="340">
        <v>0</v>
      </c>
      <c r="AP27" s="341"/>
    </row>
    <row r="28" spans="2:42" ht="15" customHeight="1">
      <c r="B28" s="338" t="s">
        <v>58</v>
      </c>
      <c r="C28" s="325" t="s">
        <v>113</v>
      </c>
      <c r="D28" s="338" t="s">
        <v>139</v>
      </c>
      <c r="E28" s="352" t="s">
        <v>1691</v>
      </c>
      <c r="F28" s="352" t="s">
        <v>56</v>
      </c>
      <c r="G28" s="339">
        <v>2022</v>
      </c>
      <c r="H28" s="339" t="s">
        <v>56</v>
      </c>
      <c r="I28" s="339" t="s">
        <v>1673</v>
      </c>
      <c r="J28" s="339" t="s">
        <v>56</v>
      </c>
      <c r="K28" s="352" t="s">
        <v>56</v>
      </c>
      <c r="L28" s="339" t="s">
        <v>56</v>
      </c>
      <c r="M28" s="352" t="s">
        <v>136</v>
      </c>
      <c r="N28" s="340">
        <v>0</v>
      </c>
      <c r="O28" s="340">
        <v>0</v>
      </c>
      <c r="P28" s="340">
        <v>0</v>
      </c>
      <c r="Q28" s="340">
        <v>0</v>
      </c>
      <c r="R28" s="340">
        <v>0.81277000000000021</v>
      </c>
      <c r="S28" s="340">
        <v>0.73962070000000024</v>
      </c>
      <c r="T28" s="340">
        <v>0</v>
      </c>
      <c r="U28" s="340">
        <v>0</v>
      </c>
      <c r="V28" s="340">
        <v>233.95309999999998</v>
      </c>
      <c r="W28" s="340">
        <v>212.89732099999998</v>
      </c>
      <c r="X28" s="340">
        <v>0</v>
      </c>
      <c r="Y28" s="340">
        <v>0</v>
      </c>
      <c r="Z28" s="340">
        <v>1850.8088699999996</v>
      </c>
      <c r="AA28" s="340">
        <v>1684.2360716999997</v>
      </c>
      <c r="AB28" s="340">
        <v>15.648100000000001</v>
      </c>
      <c r="AC28" s="340">
        <v>14.239771000000001</v>
      </c>
      <c r="AD28" s="340">
        <v>2506.5863999999997</v>
      </c>
      <c r="AE28" s="340">
        <v>2005.2691199999999</v>
      </c>
      <c r="AF28" s="340">
        <v>19</v>
      </c>
      <c r="AG28" s="340">
        <v>15.200000000000001</v>
      </c>
      <c r="AH28" s="340">
        <v>1488.221</v>
      </c>
      <c r="AI28" s="340">
        <v>1190.5768</v>
      </c>
      <c r="AJ28" s="340">
        <v>60</v>
      </c>
      <c r="AK28" s="340">
        <v>48</v>
      </c>
      <c r="AL28" s="340">
        <v>1512.3510000000001</v>
      </c>
      <c r="AM28" s="340">
        <v>1209.8808000000001</v>
      </c>
      <c r="AN28" s="340">
        <v>120</v>
      </c>
      <c r="AO28" s="340">
        <v>96</v>
      </c>
      <c r="AP28" s="341"/>
    </row>
    <row r="29" spans="2:42" s="76" customFormat="1" ht="15" customHeight="1">
      <c r="B29" s="342" t="s">
        <v>58</v>
      </c>
      <c r="C29" s="325" t="s">
        <v>113</v>
      </c>
      <c r="D29" s="348" t="s">
        <v>146</v>
      </c>
      <c r="E29" s="352" t="s">
        <v>1690</v>
      </c>
      <c r="F29" s="352" t="s">
        <v>56</v>
      </c>
      <c r="G29" s="339">
        <v>2021</v>
      </c>
      <c r="H29" s="339" t="s">
        <v>56</v>
      </c>
      <c r="I29" s="339" t="s">
        <v>56</v>
      </c>
      <c r="J29" s="339" t="s">
        <v>56</v>
      </c>
      <c r="K29" s="352" t="s">
        <v>56</v>
      </c>
      <c r="L29" s="339" t="s">
        <v>56</v>
      </c>
      <c r="M29" s="352" t="s">
        <v>143</v>
      </c>
      <c r="N29" s="343">
        <v>0</v>
      </c>
      <c r="O29" s="343">
        <v>0</v>
      </c>
      <c r="P29" s="343">
        <v>0</v>
      </c>
      <c r="Q29" s="343">
        <v>0</v>
      </c>
      <c r="R29" s="343">
        <v>0</v>
      </c>
      <c r="S29" s="343">
        <v>0</v>
      </c>
      <c r="T29" s="343">
        <v>0</v>
      </c>
      <c r="U29" s="343">
        <v>0</v>
      </c>
      <c r="V29" s="343">
        <v>0</v>
      </c>
      <c r="W29" s="343">
        <v>0</v>
      </c>
      <c r="X29" s="343">
        <v>0</v>
      </c>
      <c r="Y29" s="343">
        <v>0</v>
      </c>
      <c r="Z29" s="343">
        <v>0</v>
      </c>
      <c r="AA29" s="343">
        <v>0</v>
      </c>
      <c r="AB29" s="343">
        <v>0</v>
      </c>
      <c r="AC29" s="343">
        <v>0</v>
      </c>
      <c r="AD29" s="343">
        <v>1710</v>
      </c>
      <c r="AE29" s="343">
        <v>1425</v>
      </c>
      <c r="AF29" s="343">
        <v>129.65633759433265</v>
      </c>
      <c r="AG29" s="343">
        <v>108.04694799527722</v>
      </c>
      <c r="AH29" s="343">
        <v>6700.8</v>
      </c>
      <c r="AI29" s="343">
        <v>3685.44</v>
      </c>
      <c r="AJ29" s="343">
        <v>492</v>
      </c>
      <c r="AK29" s="343">
        <v>270.60000000000002</v>
      </c>
      <c r="AL29" s="343">
        <v>6700.8</v>
      </c>
      <c r="AM29" s="343">
        <v>6533.28</v>
      </c>
      <c r="AN29" s="343">
        <v>506</v>
      </c>
      <c r="AO29" s="343">
        <v>493.34999999999997</v>
      </c>
      <c r="AP29" s="344"/>
    </row>
    <row r="30" spans="2:42" ht="15" customHeight="1">
      <c r="B30" s="338" t="s">
        <v>58</v>
      </c>
      <c r="C30" s="325" t="s">
        <v>113</v>
      </c>
      <c r="D30" s="338" t="s">
        <v>1708</v>
      </c>
      <c r="E30" s="352" t="s">
        <v>1707</v>
      </c>
      <c r="F30" s="352" t="s">
        <v>56</v>
      </c>
      <c r="G30" s="339">
        <v>2011</v>
      </c>
      <c r="H30" s="339" t="s">
        <v>1692</v>
      </c>
      <c r="I30" s="339" t="s">
        <v>56</v>
      </c>
      <c r="J30" s="339" t="s">
        <v>1675</v>
      </c>
      <c r="K30" s="352" t="s">
        <v>1676</v>
      </c>
      <c r="L30" s="339" t="s">
        <v>56</v>
      </c>
      <c r="M30" s="352" t="s">
        <v>1709</v>
      </c>
      <c r="N30" s="340">
        <v>796.86202758799982</v>
      </c>
      <c r="O30" s="340">
        <v>796.86202758799982</v>
      </c>
      <c r="P30" s="340">
        <v>0</v>
      </c>
      <c r="Q30" s="340">
        <v>0</v>
      </c>
      <c r="R30" s="340">
        <v>835.29799758000013</v>
      </c>
      <c r="S30" s="340">
        <v>835.29799758000013</v>
      </c>
      <c r="T30" s="340">
        <v>0</v>
      </c>
      <c r="U30" s="340">
        <v>0</v>
      </c>
      <c r="V30" s="340">
        <v>1104.3821464489997</v>
      </c>
      <c r="W30" s="340">
        <v>1104.3821464489997</v>
      </c>
      <c r="X30" s="340">
        <v>0</v>
      </c>
      <c r="Y30" s="340">
        <v>0</v>
      </c>
      <c r="Z30" s="340">
        <v>845.97025272200005</v>
      </c>
      <c r="AA30" s="340">
        <v>845.97025272200005</v>
      </c>
      <c r="AB30" s="340">
        <v>0</v>
      </c>
      <c r="AC30" s="340">
        <v>0</v>
      </c>
      <c r="AD30" s="340">
        <v>50.848999999999997</v>
      </c>
      <c r="AE30" s="340">
        <v>19.068375</v>
      </c>
      <c r="AF30" s="340">
        <v>0</v>
      </c>
      <c r="AG30" s="340">
        <v>0</v>
      </c>
      <c r="AH30" s="340">
        <v>263.92365999999998</v>
      </c>
      <c r="AI30" s="340">
        <v>98.971372500000001</v>
      </c>
      <c r="AJ30" s="340">
        <v>0</v>
      </c>
      <c r="AK30" s="340">
        <v>0</v>
      </c>
      <c r="AL30" s="340">
        <v>298.99694000000011</v>
      </c>
      <c r="AM30" s="340">
        <v>112.12385250000004</v>
      </c>
      <c r="AN30" s="340">
        <v>0</v>
      </c>
      <c r="AO30" s="340">
        <v>0</v>
      </c>
      <c r="AP30" s="341"/>
    </row>
    <row r="31" spans="2:42" ht="15" customHeight="1">
      <c r="B31" s="338" t="s">
        <v>58</v>
      </c>
      <c r="C31" s="326" t="s">
        <v>150</v>
      </c>
      <c r="D31" s="338" t="s">
        <v>152</v>
      </c>
      <c r="E31" s="352" t="s">
        <v>1707</v>
      </c>
      <c r="F31" s="352" t="s">
        <v>56</v>
      </c>
      <c r="G31" s="339">
        <v>2019</v>
      </c>
      <c r="H31" s="339" t="s">
        <v>56</v>
      </c>
      <c r="I31" s="339" t="s">
        <v>1673</v>
      </c>
      <c r="J31" s="339" t="s">
        <v>1675</v>
      </c>
      <c r="K31" s="352" t="s">
        <v>1705</v>
      </c>
      <c r="L31" s="339" t="s">
        <v>56</v>
      </c>
      <c r="M31" s="352" t="s">
        <v>148</v>
      </c>
      <c r="N31" s="340">
        <v>1321.397479102</v>
      </c>
      <c r="O31" s="340">
        <v>1321.397479102</v>
      </c>
      <c r="P31" s="340">
        <v>0</v>
      </c>
      <c r="Q31" s="340">
        <v>0</v>
      </c>
      <c r="R31" s="340">
        <v>4933.0022386749997</v>
      </c>
      <c r="S31" s="340">
        <v>4933.0022386749997</v>
      </c>
      <c r="T31" s="340">
        <v>0</v>
      </c>
      <c r="U31" s="340">
        <v>0</v>
      </c>
      <c r="V31" s="340">
        <v>1912.8256701520004</v>
      </c>
      <c r="W31" s="340">
        <v>1912.8256701520004</v>
      </c>
      <c r="X31" s="340">
        <v>0</v>
      </c>
      <c r="Y31" s="340">
        <v>0</v>
      </c>
      <c r="Z31" s="340">
        <v>2382.6662886380004</v>
      </c>
      <c r="AA31" s="340">
        <v>2382.6662886380004</v>
      </c>
      <c r="AB31" s="340">
        <v>0</v>
      </c>
      <c r="AC31" s="340">
        <v>0</v>
      </c>
      <c r="AD31" s="340">
        <v>1836.54774</v>
      </c>
      <c r="AE31" s="340">
        <v>1836.5477400000002</v>
      </c>
      <c r="AF31" s="340">
        <v>0</v>
      </c>
      <c r="AG31" s="340">
        <v>0</v>
      </c>
      <c r="AH31" s="340">
        <v>1858.3810000000003</v>
      </c>
      <c r="AI31" s="340">
        <v>1858.3810000000003</v>
      </c>
      <c r="AJ31" s="340">
        <v>0</v>
      </c>
      <c r="AK31" s="340">
        <v>0</v>
      </c>
      <c r="AL31" s="340">
        <v>1881.1049999999998</v>
      </c>
      <c r="AM31" s="340">
        <v>1881.1049999999998</v>
      </c>
      <c r="AN31" s="340">
        <v>0</v>
      </c>
      <c r="AO31" s="340">
        <v>0</v>
      </c>
      <c r="AP31" s="341"/>
    </row>
    <row r="32" spans="2:42" ht="15" customHeight="1">
      <c r="B32" s="338" t="s">
        <v>58</v>
      </c>
      <c r="C32" s="326" t="s">
        <v>150</v>
      </c>
      <c r="D32" s="338" t="s">
        <v>159</v>
      </c>
      <c r="E32" s="352" t="s">
        <v>1707</v>
      </c>
      <c r="F32" s="352" t="s">
        <v>56</v>
      </c>
      <c r="G32" s="339">
        <v>2020</v>
      </c>
      <c r="H32" s="339" t="s">
        <v>56</v>
      </c>
      <c r="I32" s="339" t="s">
        <v>1673</v>
      </c>
      <c r="J32" s="339" t="s">
        <v>1675</v>
      </c>
      <c r="K32" s="352" t="s">
        <v>1676</v>
      </c>
      <c r="L32" s="339" t="s">
        <v>56</v>
      </c>
      <c r="M32" s="352" t="s">
        <v>1710</v>
      </c>
      <c r="N32" s="340">
        <v>0</v>
      </c>
      <c r="O32" s="340">
        <v>0</v>
      </c>
      <c r="P32" s="340">
        <v>592.02566999999999</v>
      </c>
      <c r="Q32" s="340">
        <v>592.02566999999999</v>
      </c>
      <c r="R32" s="340">
        <v>0</v>
      </c>
      <c r="S32" s="340">
        <v>0</v>
      </c>
      <c r="T32" s="340">
        <v>1753.6305400000001</v>
      </c>
      <c r="U32" s="340">
        <v>1753.6305400000001</v>
      </c>
      <c r="V32" s="340">
        <v>0</v>
      </c>
      <c r="W32" s="340">
        <v>0</v>
      </c>
      <c r="X32" s="340">
        <v>8934.0423100000007</v>
      </c>
      <c r="Y32" s="340">
        <v>8934.0423100000007</v>
      </c>
      <c r="Z32" s="340">
        <v>0</v>
      </c>
      <c r="AA32" s="340">
        <v>0</v>
      </c>
      <c r="AB32" s="340">
        <v>12043.42496</v>
      </c>
      <c r="AC32" s="340">
        <v>12043.42496</v>
      </c>
      <c r="AD32" s="340">
        <v>0</v>
      </c>
      <c r="AE32" s="340">
        <v>0</v>
      </c>
      <c r="AF32" s="340">
        <v>10350.44</v>
      </c>
      <c r="AG32" s="340">
        <v>10350.44</v>
      </c>
      <c r="AH32" s="340">
        <v>0</v>
      </c>
      <c r="AI32" s="340">
        <v>0</v>
      </c>
      <c r="AJ32" s="340">
        <v>10590</v>
      </c>
      <c r="AK32" s="340">
        <v>10590</v>
      </c>
      <c r="AL32" s="340">
        <v>0</v>
      </c>
      <c r="AM32" s="340">
        <v>0</v>
      </c>
      <c r="AN32" s="340">
        <v>10590</v>
      </c>
      <c r="AO32" s="340">
        <v>10590</v>
      </c>
      <c r="AP32" s="341"/>
    </row>
    <row r="33" spans="2:42" ht="15" customHeight="1">
      <c r="B33" s="338" t="s">
        <v>58</v>
      </c>
      <c r="C33" s="326" t="s">
        <v>150</v>
      </c>
      <c r="D33" s="338" t="s">
        <v>166</v>
      </c>
      <c r="E33" s="352" t="s">
        <v>1707</v>
      </c>
      <c r="F33" s="352" t="s">
        <v>56</v>
      </c>
      <c r="G33" s="339">
        <v>2020</v>
      </c>
      <c r="H33" s="339" t="s">
        <v>56</v>
      </c>
      <c r="I33" s="339" t="s">
        <v>1673</v>
      </c>
      <c r="J33" s="339" t="s">
        <v>1675</v>
      </c>
      <c r="K33" s="352" t="s">
        <v>1676</v>
      </c>
      <c r="L33" s="339" t="s">
        <v>56</v>
      </c>
      <c r="M33" s="352" t="s">
        <v>163</v>
      </c>
      <c r="N33" s="340">
        <v>0</v>
      </c>
      <c r="O33" s="340">
        <v>0</v>
      </c>
      <c r="P33" s="340">
        <v>0</v>
      </c>
      <c r="Q33" s="340">
        <v>0</v>
      </c>
      <c r="R33" s="340">
        <v>0</v>
      </c>
      <c r="S33" s="340">
        <v>0</v>
      </c>
      <c r="T33" s="340">
        <v>5075.891990000001</v>
      </c>
      <c r="U33" s="340">
        <v>5075.891990000001</v>
      </c>
      <c r="V33" s="340">
        <v>0</v>
      </c>
      <c r="W33" s="340">
        <v>0</v>
      </c>
      <c r="X33" s="340">
        <v>7892.7910499999989</v>
      </c>
      <c r="Y33" s="340">
        <v>7892.7910499999989</v>
      </c>
      <c r="Z33" s="340">
        <v>0</v>
      </c>
      <c r="AA33" s="340">
        <v>0</v>
      </c>
      <c r="AB33" s="340">
        <v>3550.3963200000003</v>
      </c>
      <c r="AC33" s="340">
        <v>3550.3963200000003</v>
      </c>
      <c r="AD33" s="340">
        <v>0</v>
      </c>
      <c r="AE33" s="340">
        <v>0</v>
      </c>
      <c r="AF33" s="340">
        <v>7060</v>
      </c>
      <c r="AG33" s="340">
        <v>7060</v>
      </c>
      <c r="AH33" s="340">
        <v>0</v>
      </c>
      <c r="AI33" s="340">
        <v>0</v>
      </c>
      <c r="AJ33" s="340">
        <v>7549.9999999999982</v>
      </c>
      <c r="AK33" s="340">
        <v>7549.9999999999982</v>
      </c>
      <c r="AL33" s="340">
        <v>0</v>
      </c>
      <c r="AM33" s="340">
        <v>0</v>
      </c>
      <c r="AN33" s="340">
        <v>7549.9999999999982</v>
      </c>
      <c r="AO33" s="340">
        <v>7549.9999999999982</v>
      </c>
      <c r="AP33" s="341"/>
    </row>
    <row r="34" spans="2:42" ht="15" customHeight="1">
      <c r="B34" s="338" t="s">
        <v>58</v>
      </c>
      <c r="C34" s="326" t="s">
        <v>150</v>
      </c>
      <c r="D34" s="338" t="s">
        <v>174</v>
      </c>
      <c r="E34" s="352" t="s">
        <v>1707</v>
      </c>
      <c r="F34" s="352" t="s">
        <v>56</v>
      </c>
      <c r="G34" s="339">
        <v>2020</v>
      </c>
      <c r="H34" s="339" t="s">
        <v>56</v>
      </c>
      <c r="I34" s="339" t="s">
        <v>1673</v>
      </c>
      <c r="J34" s="339" t="s">
        <v>1675</v>
      </c>
      <c r="K34" s="352" t="s">
        <v>1676</v>
      </c>
      <c r="L34" s="339" t="s">
        <v>56</v>
      </c>
      <c r="M34" s="352" t="s">
        <v>171</v>
      </c>
      <c r="N34" s="340">
        <v>0</v>
      </c>
      <c r="O34" s="340">
        <v>0</v>
      </c>
      <c r="P34" s="340">
        <v>0</v>
      </c>
      <c r="Q34" s="340">
        <v>0</v>
      </c>
      <c r="R34" s="340">
        <v>0</v>
      </c>
      <c r="S34" s="340">
        <v>0</v>
      </c>
      <c r="T34" s="340">
        <v>760.58663999999987</v>
      </c>
      <c r="U34" s="340">
        <v>760.58663999999987</v>
      </c>
      <c r="V34" s="340">
        <v>0</v>
      </c>
      <c r="W34" s="340">
        <v>0</v>
      </c>
      <c r="X34" s="340">
        <v>744.29656000000011</v>
      </c>
      <c r="Y34" s="340">
        <v>744.29656000000011</v>
      </c>
      <c r="Z34" s="340">
        <v>0</v>
      </c>
      <c r="AA34" s="340">
        <v>0</v>
      </c>
      <c r="AB34" s="340">
        <v>758.99139999999989</v>
      </c>
      <c r="AC34" s="340">
        <v>758.99139999999989</v>
      </c>
      <c r="AD34" s="340">
        <v>0</v>
      </c>
      <c r="AE34" s="340">
        <v>0</v>
      </c>
      <c r="AF34" s="340">
        <v>1000.426483</v>
      </c>
      <c r="AG34" s="340">
        <v>1000.426483</v>
      </c>
      <c r="AH34" s="340">
        <v>0</v>
      </c>
      <c r="AI34" s="340">
        <v>0</v>
      </c>
      <c r="AJ34" s="340">
        <v>1828.0000000000005</v>
      </c>
      <c r="AK34" s="340">
        <v>1828.0000000000005</v>
      </c>
      <c r="AL34" s="340">
        <v>0</v>
      </c>
      <c r="AM34" s="340">
        <v>0</v>
      </c>
      <c r="AN34" s="340">
        <v>1828.0000000000005</v>
      </c>
      <c r="AO34" s="340">
        <v>1828.0000000000005</v>
      </c>
      <c r="AP34" s="341"/>
    </row>
    <row r="35" spans="2:42" ht="15" customHeight="1">
      <c r="B35" s="338" t="s">
        <v>58</v>
      </c>
      <c r="C35" s="326" t="s">
        <v>70</v>
      </c>
      <c r="D35" s="338" t="s">
        <v>72</v>
      </c>
      <c r="E35" s="352" t="s">
        <v>1691</v>
      </c>
      <c r="F35" s="352" t="s">
        <v>1690</v>
      </c>
      <c r="G35" s="339">
        <v>2019</v>
      </c>
      <c r="H35" s="339" t="s">
        <v>56</v>
      </c>
      <c r="I35" s="339" t="s">
        <v>1673</v>
      </c>
      <c r="J35" s="339" t="s">
        <v>1675</v>
      </c>
      <c r="K35" s="352" t="s">
        <v>1705</v>
      </c>
      <c r="L35" s="339" t="s">
        <v>56</v>
      </c>
      <c r="M35" s="352" t="s">
        <v>1711</v>
      </c>
      <c r="N35" s="340">
        <v>192.22883000000002</v>
      </c>
      <c r="O35" s="340">
        <v>192.22883000000002</v>
      </c>
      <c r="P35" s="340">
        <v>0</v>
      </c>
      <c r="Q35" s="340">
        <v>0</v>
      </c>
      <c r="R35" s="340">
        <v>38853.058234649994</v>
      </c>
      <c r="S35" s="340">
        <v>38853.058234649994</v>
      </c>
      <c r="T35" s="340">
        <v>0</v>
      </c>
      <c r="U35" s="340">
        <v>0</v>
      </c>
      <c r="V35" s="340">
        <v>69690.680152781992</v>
      </c>
      <c r="W35" s="340">
        <v>69690.680152781992</v>
      </c>
      <c r="X35" s="340">
        <v>0</v>
      </c>
      <c r="Y35" s="340">
        <v>0</v>
      </c>
      <c r="Z35" s="340">
        <v>126675.09013089201</v>
      </c>
      <c r="AA35" s="340">
        <v>126675.09013089201</v>
      </c>
      <c r="AB35" s="340">
        <v>175.55015000000003</v>
      </c>
      <c r="AC35" s="340">
        <v>175.55015000000003</v>
      </c>
      <c r="AD35" s="340">
        <v>196200.36240000001</v>
      </c>
      <c r="AE35" s="340">
        <v>196200.36240000001</v>
      </c>
      <c r="AF35" s="340">
        <v>435.5423398664451</v>
      </c>
      <c r="AG35" s="340">
        <v>435.5423398664451</v>
      </c>
      <c r="AH35" s="340">
        <v>291932.60672632937</v>
      </c>
      <c r="AI35" s="340">
        <v>291932.60672632937</v>
      </c>
      <c r="AJ35" s="340">
        <v>2921</v>
      </c>
      <c r="AK35" s="340">
        <v>2921</v>
      </c>
      <c r="AL35" s="340">
        <v>356653.95183857391</v>
      </c>
      <c r="AM35" s="340">
        <v>356653.95183857391</v>
      </c>
      <c r="AN35" s="340">
        <v>2920.9999999999995</v>
      </c>
      <c r="AO35" s="340">
        <v>2920.9999999999995</v>
      </c>
      <c r="AP35" s="341"/>
    </row>
    <row r="36" spans="2:42" ht="15" customHeight="1">
      <c r="B36" s="338" t="s">
        <v>58</v>
      </c>
      <c r="C36" s="325" t="s">
        <v>1712</v>
      </c>
      <c r="D36" s="348" t="s">
        <v>1713</v>
      </c>
      <c r="E36" s="352" t="s">
        <v>1690</v>
      </c>
      <c r="F36" s="352" t="s">
        <v>56</v>
      </c>
      <c r="G36" s="339" t="s">
        <v>56</v>
      </c>
      <c r="H36" s="339" t="s">
        <v>56</v>
      </c>
      <c r="I36" s="339" t="s">
        <v>56</v>
      </c>
      <c r="J36" s="339" t="s">
        <v>56</v>
      </c>
      <c r="K36" s="352" t="s">
        <v>56</v>
      </c>
      <c r="L36" s="339" t="s">
        <v>56</v>
      </c>
      <c r="M36" s="352" t="s">
        <v>56</v>
      </c>
      <c r="N36" s="340">
        <v>0</v>
      </c>
      <c r="O36" s="340">
        <v>0</v>
      </c>
      <c r="P36" s="340">
        <v>0</v>
      </c>
      <c r="Q36" s="340">
        <v>0</v>
      </c>
      <c r="R36" s="340">
        <v>0</v>
      </c>
      <c r="S36" s="340">
        <v>0</v>
      </c>
      <c r="T36" s="340">
        <v>0</v>
      </c>
      <c r="U36" s="340">
        <v>0</v>
      </c>
      <c r="V36" s="340">
        <v>0</v>
      </c>
      <c r="W36" s="340">
        <v>0</v>
      </c>
      <c r="X36" s="340">
        <v>0</v>
      </c>
      <c r="Y36" s="340">
        <v>0</v>
      </c>
      <c r="Z36" s="340">
        <v>0</v>
      </c>
      <c r="AA36" s="340">
        <v>0</v>
      </c>
      <c r="AB36" s="340">
        <v>0</v>
      </c>
      <c r="AC36" s="340">
        <v>0</v>
      </c>
      <c r="AD36" s="340">
        <v>0</v>
      </c>
      <c r="AE36" s="340">
        <v>0</v>
      </c>
      <c r="AF36" s="340">
        <v>0</v>
      </c>
      <c r="AG36" s="340">
        <v>0</v>
      </c>
      <c r="AH36" s="340">
        <v>0</v>
      </c>
      <c r="AI36" s="340">
        <v>0</v>
      </c>
      <c r="AJ36" s="340">
        <v>0</v>
      </c>
      <c r="AK36" s="340">
        <v>0</v>
      </c>
      <c r="AL36" s="340">
        <v>0</v>
      </c>
      <c r="AM36" s="340">
        <v>0</v>
      </c>
      <c r="AN36" s="340">
        <v>0</v>
      </c>
      <c r="AO36" s="340">
        <v>0</v>
      </c>
      <c r="AP36" s="341"/>
    </row>
    <row r="37" spans="2:42" ht="15" customHeight="1">
      <c r="B37" s="338" t="s">
        <v>58</v>
      </c>
      <c r="C37" s="325" t="s">
        <v>1714</v>
      </c>
      <c r="D37" s="338" t="s">
        <v>1715</v>
      </c>
      <c r="E37" s="352" t="s">
        <v>1690</v>
      </c>
      <c r="F37" s="352" t="s">
        <v>56</v>
      </c>
      <c r="G37" s="339" t="s">
        <v>56</v>
      </c>
      <c r="H37" s="339" t="s">
        <v>56</v>
      </c>
      <c r="I37" s="339" t="s">
        <v>56</v>
      </c>
      <c r="J37" s="339" t="s">
        <v>56</v>
      </c>
      <c r="K37" s="352" t="s">
        <v>56</v>
      </c>
      <c r="L37" s="339" t="s">
        <v>56</v>
      </c>
      <c r="M37" s="352" t="s">
        <v>56</v>
      </c>
      <c r="N37" s="340">
        <v>0</v>
      </c>
      <c r="O37" s="340">
        <v>0</v>
      </c>
      <c r="P37" s="340">
        <v>0</v>
      </c>
      <c r="Q37" s="340">
        <v>0</v>
      </c>
      <c r="R37" s="340">
        <v>0</v>
      </c>
      <c r="S37" s="340">
        <v>0</v>
      </c>
      <c r="T37" s="340">
        <v>0</v>
      </c>
      <c r="U37" s="340">
        <v>0</v>
      </c>
      <c r="V37" s="340">
        <v>0</v>
      </c>
      <c r="W37" s="340">
        <v>0</v>
      </c>
      <c r="X37" s="340">
        <v>0</v>
      </c>
      <c r="Y37" s="340">
        <v>0</v>
      </c>
      <c r="Z37" s="340">
        <v>0</v>
      </c>
      <c r="AA37" s="340">
        <v>0</v>
      </c>
      <c r="AB37" s="340">
        <v>0</v>
      </c>
      <c r="AC37" s="340">
        <v>0</v>
      </c>
      <c r="AD37" s="340">
        <v>0</v>
      </c>
      <c r="AE37" s="340">
        <v>0</v>
      </c>
      <c r="AF37" s="340">
        <v>0</v>
      </c>
      <c r="AG37" s="340">
        <v>0</v>
      </c>
      <c r="AH37" s="340">
        <v>0</v>
      </c>
      <c r="AI37" s="340">
        <v>0</v>
      </c>
      <c r="AJ37" s="340">
        <v>0</v>
      </c>
      <c r="AK37" s="340">
        <v>0</v>
      </c>
      <c r="AL37" s="340">
        <v>0</v>
      </c>
      <c r="AM37" s="340">
        <v>0</v>
      </c>
      <c r="AN37" s="340">
        <v>0</v>
      </c>
      <c r="AO37" s="340">
        <v>0</v>
      </c>
      <c r="AP37" s="341"/>
    </row>
    <row r="38" spans="2:42" ht="15" customHeight="1">
      <c r="B38" s="338" t="s">
        <v>58</v>
      </c>
      <c r="C38" s="326" t="s">
        <v>77</v>
      </c>
      <c r="D38" s="338" t="s">
        <v>79</v>
      </c>
      <c r="E38" s="352" t="s">
        <v>1690</v>
      </c>
      <c r="F38" s="352" t="s">
        <v>1691</v>
      </c>
      <c r="G38" s="339">
        <v>2009</v>
      </c>
      <c r="H38" s="339" t="s">
        <v>1692</v>
      </c>
      <c r="I38" s="339" t="s">
        <v>56</v>
      </c>
      <c r="J38" s="339" t="s">
        <v>1675</v>
      </c>
      <c r="K38" s="352" t="s">
        <v>1705</v>
      </c>
      <c r="L38" s="339" t="s">
        <v>56</v>
      </c>
      <c r="M38" s="352" t="s">
        <v>75</v>
      </c>
      <c r="N38" s="340">
        <v>123171.94191241008</v>
      </c>
      <c r="O38" s="340">
        <v>123171.94191241008</v>
      </c>
      <c r="P38" s="340">
        <v>2161.7050399999998</v>
      </c>
      <c r="Q38" s="340">
        <v>2161.7050399999998</v>
      </c>
      <c r="R38" s="340">
        <v>136714.80029479516</v>
      </c>
      <c r="S38" s="340">
        <v>136714.80029479516</v>
      </c>
      <c r="T38" s="340">
        <v>3446.1071600000018</v>
      </c>
      <c r="U38" s="340">
        <v>3446.1071600000018</v>
      </c>
      <c r="V38" s="340">
        <v>94315.505420278074</v>
      </c>
      <c r="W38" s="340">
        <v>94315.505420278074</v>
      </c>
      <c r="X38" s="340">
        <v>2596.4564699999996</v>
      </c>
      <c r="Y38" s="340">
        <v>2596.4564699999996</v>
      </c>
      <c r="Z38" s="340">
        <v>23267.669589448989</v>
      </c>
      <c r="AA38" s="340">
        <v>23267.669589448989</v>
      </c>
      <c r="AB38" s="340">
        <v>3249.0776999999998</v>
      </c>
      <c r="AC38" s="340">
        <v>3249.0776999999998</v>
      </c>
      <c r="AD38" s="340">
        <v>1985.4335026135059</v>
      </c>
      <c r="AE38" s="340">
        <v>1985.4335026135059</v>
      </c>
      <c r="AF38" s="340">
        <v>1800</v>
      </c>
      <c r="AG38" s="340">
        <v>1800</v>
      </c>
      <c r="AH38" s="340">
        <v>891.57554586240042</v>
      </c>
      <c r="AI38" s="340">
        <v>891.57554586240042</v>
      </c>
      <c r="AJ38" s="340">
        <v>48</v>
      </c>
      <c r="AK38" s="340">
        <v>48</v>
      </c>
      <c r="AL38" s="340">
        <v>904.94917892999956</v>
      </c>
      <c r="AM38" s="340">
        <v>904.94917892999956</v>
      </c>
      <c r="AN38" s="340">
        <v>48</v>
      </c>
      <c r="AO38" s="340">
        <v>48</v>
      </c>
      <c r="AP38" s="341"/>
    </row>
    <row r="39" spans="2:42" ht="15" customHeight="1">
      <c r="B39" s="338" t="s">
        <v>58</v>
      </c>
      <c r="C39" s="326" t="s">
        <v>77</v>
      </c>
      <c r="D39" s="338" t="s">
        <v>85</v>
      </c>
      <c r="E39" s="352" t="s">
        <v>1690</v>
      </c>
      <c r="F39" s="352" t="s">
        <v>1691</v>
      </c>
      <c r="G39" s="339">
        <v>2009</v>
      </c>
      <c r="H39" s="339" t="s">
        <v>56</v>
      </c>
      <c r="I39" s="339" t="s">
        <v>56</v>
      </c>
      <c r="J39" s="339" t="s">
        <v>1675</v>
      </c>
      <c r="K39" s="352" t="s">
        <v>1705</v>
      </c>
      <c r="L39" s="339" t="s">
        <v>56</v>
      </c>
      <c r="M39" s="352" t="s">
        <v>82</v>
      </c>
      <c r="N39" s="340">
        <v>0</v>
      </c>
      <c r="O39" s="340">
        <v>0</v>
      </c>
      <c r="P39" s="340">
        <v>0</v>
      </c>
      <c r="Q39" s="340">
        <v>0</v>
      </c>
      <c r="R39" s="340">
        <v>0</v>
      </c>
      <c r="S39" s="340">
        <v>0</v>
      </c>
      <c r="T39" s="340">
        <v>0</v>
      </c>
      <c r="U39" s="340">
        <v>0</v>
      </c>
      <c r="V39" s="340">
        <v>0</v>
      </c>
      <c r="W39" s="340">
        <v>0</v>
      </c>
      <c r="X39" s="340">
        <v>0</v>
      </c>
      <c r="Y39" s="340">
        <v>0</v>
      </c>
      <c r="Z39" s="340">
        <v>0</v>
      </c>
      <c r="AA39" s="340">
        <v>0</v>
      </c>
      <c r="AB39" s="340">
        <v>0</v>
      </c>
      <c r="AC39" s="340">
        <v>0</v>
      </c>
      <c r="AD39" s="340">
        <v>0</v>
      </c>
      <c r="AE39" s="340">
        <v>0</v>
      </c>
      <c r="AF39" s="340">
        <v>0</v>
      </c>
      <c r="AG39" s="340">
        <v>0</v>
      </c>
      <c r="AH39" s="340">
        <v>0</v>
      </c>
      <c r="AI39" s="340">
        <v>0</v>
      </c>
      <c r="AJ39" s="340">
        <v>0</v>
      </c>
      <c r="AK39" s="340">
        <v>0</v>
      </c>
      <c r="AL39" s="340">
        <v>0</v>
      </c>
      <c r="AM39" s="340">
        <v>0</v>
      </c>
      <c r="AN39" s="340">
        <v>0</v>
      </c>
      <c r="AO39" s="340">
        <v>0</v>
      </c>
      <c r="AP39" s="341"/>
    </row>
    <row r="40" spans="2:42" ht="15" customHeight="1">
      <c r="B40" s="338" t="s">
        <v>58</v>
      </c>
      <c r="C40" s="326" t="s">
        <v>77</v>
      </c>
      <c r="D40" s="338" t="s">
        <v>88</v>
      </c>
      <c r="E40" s="352" t="s">
        <v>1690</v>
      </c>
      <c r="F40" s="352" t="s">
        <v>1691</v>
      </c>
      <c r="G40" s="339">
        <v>2009</v>
      </c>
      <c r="H40" s="339" t="s">
        <v>1692</v>
      </c>
      <c r="I40" s="339" t="s">
        <v>56</v>
      </c>
      <c r="J40" s="339" t="s">
        <v>1675</v>
      </c>
      <c r="K40" s="352" t="s">
        <v>1705</v>
      </c>
      <c r="L40" s="339" t="s">
        <v>56</v>
      </c>
      <c r="M40" s="352" t="s">
        <v>87</v>
      </c>
      <c r="N40" s="340">
        <v>2997.9020301219998</v>
      </c>
      <c r="O40" s="340">
        <v>2997.9020301219998</v>
      </c>
      <c r="P40" s="340">
        <v>0</v>
      </c>
      <c r="Q40" s="340">
        <v>0</v>
      </c>
      <c r="R40" s="340">
        <v>5079.5032111400014</v>
      </c>
      <c r="S40" s="340">
        <v>5079.5032111400014</v>
      </c>
      <c r="T40" s="340">
        <v>0</v>
      </c>
      <c r="U40" s="340">
        <v>0</v>
      </c>
      <c r="V40" s="340">
        <v>5475.865519846001</v>
      </c>
      <c r="W40" s="340">
        <v>5475.865519846001</v>
      </c>
      <c r="X40" s="340">
        <v>0</v>
      </c>
      <c r="Y40" s="340">
        <v>0</v>
      </c>
      <c r="Z40" s="340">
        <v>3237.2128469159998</v>
      </c>
      <c r="AA40" s="340">
        <v>3237.2128469159998</v>
      </c>
      <c r="AB40" s="340">
        <v>0</v>
      </c>
      <c r="AC40" s="340">
        <v>0</v>
      </c>
      <c r="AD40" s="340">
        <v>11397.060652799999</v>
      </c>
      <c r="AE40" s="340">
        <v>11397.060652799999</v>
      </c>
      <c r="AF40" s="340">
        <v>0</v>
      </c>
      <c r="AG40" s="340">
        <v>0</v>
      </c>
      <c r="AH40" s="340">
        <v>14788.742798851164</v>
      </c>
      <c r="AI40" s="340">
        <v>14788.742798851164</v>
      </c>
      <c r="AJ40" s="340">
        <v>0</v>
      </c>
      <c r="AK40" s="340">
        <v>0</v>
      </c>
      <c r="AL40" s="340">
        <v>4746.7071276866263</v>
      </c>
      <c r="AM40" s="340">
        <v>4746.7071276866263</v>
      </c>
      <c r="AN40" s="340">
        <v>0</v>
      </c>
      <c r="AO40" s="340">
        <v>0</v>
      </c>
      <c r="AP40" s="341"/>
    </row>
    <row r="41" spans="2:42" ht="15" customHeight="1">
      <c r="B41" s="338" t="s">
        <v>58</v>
      </c>
      <c r="C41" s="325" t="s">
        <v>1716</v>
      </c>
      <c r="D41" s="338" t="s">
        <v>1717</v>
      </c>
      <c r="E41" s="352" t="s">
        <v>1707</v>
      </c>
      <c r="F41" s="352" t="s">
        <v>56</v>
      </c>
      <c r="G41" s="339">
        <v>2019</v>
      </c>
      <c r="H41" s="339" t="s">
        <v>56</v>
      </c>
      <c r="I41" s="339" t="s">
        <v>1673</v>
      </c>
      <c r="J41" s="339" t="s">
        <v>1675</v>
      </c>
      <c r="K41" s="352" t="s">
        <v>1676</v>
      </c>
      <c r="L41" s="339" t="s">
        <v>56</v>
      </c>
      <c r="M41" s="352" t="s">
        <v>56</v>
      </c>
      <c r="N41" s="340">
        <v>187.88195352200003</v>
      </c>
      <c r="O41" s="340">
        <v>62.001044662260007</v>
      </c>
      <c r="P41" s="340">
        <v>0</v>
      </c>
      <c r="Q41" s="340">
        <v>0</v>
      </c>
      <c r="R41" s="340">
        <v>3541.9889137300006</v>
      </c>
      <c r="S41" s="340">
        <v>1168.8563415309002</v>
      </c>
      <c r="T41" s="340">
        <v>370.54159000000004</v>
      </c>
      <c r="U41" s="340">
        <v>122.27872470000003</v>
      </c>
      <c r="V41" s="340">
        <v>12996.000269528</v>
      </c>
      <c r="W41" s="340">
        <v>4288.6800889442402</v>
      </c>
      <c r="X41" s="340">
        <v>1378.19562</v>
      </c>
      <c r="Y41" s="340">
        <v>454.80455460000002</v>
      </c>
      <c r="Z41" s="340">
        <v>2697.2990740630003</v>
      </c>
      <c r="AA41" s="340">
        <v>890.10869444079003</v>
      </c>
      <c r="AB41" s="340">
        <v>1304.02</v>
      </c>
      <c r="AC41" s="340">
        <v>430.32660000000004</v>
      </c>
      <c r="AD41" s="340">
        <v>16576.366820000003</v>
      </c>
      <c r="AE41" s="340">
        <v>5525.4556066666664</v>
      </c>
      <c r="AF41" s="340">
        <v>1651.5140000000001</v>
      </c>
      <c r="AG41" s="340">
        <v>550.50466666666659</v>
      </c>
      <c r="AH41" s="340">
        <v>23440.122629999998</v>
      </c>
      <c r="AI41" s="340">
        <v>7813.3742099999999</v>
      </c>
      <c r="AJ41" s="340">
        <v>1788</v>
      </c>
      <c r="AK41" s="340">
        <v>596</v>
      </c>
      <c r="AL41" s="340">
        <v>0</v>
      </c>
      <c r="AM41" s="340">
        <v>0</v>
      </c>
      <c r="AN41" s="340">
        <v>1788</v>
      </c>
      <c r="AO41" s="340">
        <v>596</v>
      </c>
      <c r="AP41" s="341"/>
    </row>
    <row r="42" spans="2:42" ht="15" customHeight="1">
      <c r="B42" s="338" t="s">
        <v>58</v>
      </c>
      <c r="C42" s="327" t="s">
        <v>92</v>
      </c>
      <c r="D42" s="338" t="s">
        <v>94</v>
      </c>
      <c r="E42" s="352" t="s">
        <v>1707</v>
      </c>
      <c r="F42" s="352" t="s">
        <v>56</v>
      </c>
      <c r="G42" s="339">
        <v>2011</v>
      </c>
      <c r="H42" s="339" t="s">
        <v>56</v>
      </c>
      <c r="I42" s="339" t="s">
        <v>1673</v>
      </c>
      <c r="J42" s="339" t="s">
        <v>1675</v>
      </c>
      <c r="K42" s="352" t="s">
        <v>1676</v>
      </c>
      <c r="L42" s="339" t="s">
        <v>56</v>
      </c>
      <c r="M42" s="352" t="s">
        <v>90</v>
      </c>
      <c r="N42" s="340">
        <v>3479.8791030239995</v>
      </c>
      <c r="O42" s="340">
        <v>3479.8791030239995</v>
      </c>
      <c r="P42" s="340">
        <v>0</v>
      </c>
      <c r="Q42" s="340">
        <v>0</v>
      </c>
      <c r="R42" s="340">
        <v>9072.4400364700014</v>
      </c>
      <c r="S42" s="340">
        <v>9072.4400364700014</v>
      </c>
      <c r="T42" s="340">
        <v>0</v>
      </c>
      <c r="U42" s="340">
        <v>0</v>
      </c>
      <c r="V42" s="340">
        <v>9103.7557871552999</v>
      </c>
      <c r="W42" s="340">
        <v>9103.7557871552999</v>
      </c>
      <c r="X42" s="340">
        <v>0</v>
      </c>
      <c r="Y42" s="340">
        <v>0</v>
      </c>
      <c r="Z42" s="340">
        <v>17263.046653943096</v>
      </c>
      <c r="AA42" s="340">
        <v>17263.046653943096</v>
      </c>
      <c r="AB42" s="340">
        <v>150.94580999999999</v>
      </c>
      <c r="AC42" s="340">
        <v>150.94580999999999</v>
      </c>
      <c r="AD42" s="340">
        <v>9705.983962186001</v>
      </c>
      <c r="AE42" s="340">
        <v>9705.983962186001</v>
      </c>
      <c r="AF42" s="340">
        <v>300</v>
      </c>
      <c r="AG42" s="340">
        <v>300</v>
      </c>
      <c r="AH42" s="340">
        <v>10187.695</v>
      </c>
      <c r="AI42" s="340">
        <v>10187.695</v>
      </c>
      <c r="AJ42" s="340">
        <v>60</v>
      </c>
      <c r="AK42" s="340">
        <v>60</v>
      </c>
      <c r="AL42" s="340">
        <v>8194.27</v>
      </c>
      <c r="AM42" s="340">
        <v>8194.27</v>
      </c>
      <c r="AN42" s="340">
        <v>117</v>
      </c>
      <c r="AO42" s="340">
        <v>117</v>
      </c>
      <c r="AP42" s="341"/>
    </row>
    <row r="43" spans="2:42" s="76" customFormat="1" ht="15" customHeight="1">
      <c r="B43" s="342" t="s">
        <v>58</v>
      </c>
      <c r="C43" s="327" t="s">
        <v>92</v>
      </c>
      <c r="D43" s="342" t="s">
        <v>101</v>
      </c>
      <c r="E43" s="352" t="s">
        <v>1718</v>
      </c>
      <c r="F43" s="352" t="s">
        <v>56</v>
      </c>
      <c r="G43" s="339">
        <v>2023</v>
      </c>
      <c r="H43" s="339" t="s">
        <v>56</v>
      </c>
      <c r="I43" s="339" t="s">
        <v>56</v>
      </c>
      <c r="J43" s="339" t="s">
        <v>56</v>
      </c>
      <c r="K43" s="352" t="s">
        <v>56</v>
      </c>
      <c r="L43" s="339" t="s">
        <v>56</v>
      </c>
      <c r="M43" s="352" t="s">
        <v>98</v>
      </c>
      <c r="N43" s="343">
        <v>0</v>
      </c>
      <c r="O43" s="343">
        <v>0</v>
      </c>
      <c r="P43" s="343">
        <v>0</v>
      </c>
      <c r="Q43" s="343">
        <v>0</v>
      </c>
      <c r="R43" s="343">
        <v>44.104219999999998</v>
      </c>
      <c r="S43" s="343">
        <v>44.104219999999998</v>
      </c>
      <c r="T43" s="343">
        <v>0</v>
      </c>
      <c r="U43" s="343">
        <v>0</v>
      </c>
      <c r="V43" s="343">
        <v>1712.2661968939999</v>
      </c>
      <c r="W43" s="343">
        <v>1712.2661968939999</v>
      </c>
      <c r="X43" s="343">
        <v>0</v>
      </c>
      <c r="Y43" s="343">
        <v>0</v>
      </c>
      <c r="Z43" s="343">
        <v>6559.0684800000008</v>
      </c>
      <c r="AA43" s="343">
        <v>6559.0684800000008</v>
      </c>
      <c r="AB43" s="343">
        <v>1.3658200000000003</v>
      </c>
      <c r="AC43" s="343">
        <v>1.3658200000000003</v>
      </c>
      <c r="AD43" s="343">
        <v>5612.0465999999997</v>
      </c>
      <c r="AE43" s="343">
        <v>5612.0466000000006</v>
      </c>
      <c r="AF43" s="343">
        <v>9</v>
      </c>
      <c r="AG43" s="343">
        <v>9</v>
      </c>
      <c r="AH43" s="343">
        <v>3977.7660000000005</v>
      </c>
      <c r="AI43" s="343">
        <v>3977.7660000000005</v>
      </c>
      <c r="AJ43" s="343">
        <v>67</v>
      </c>
      <c r="AK43" s="343">
        <v>67</v>
      </c>
      <c r="AL43" s="343">
        <v>4069.6249999999991</v>
      </c>
      <c r="AM43" s="343">
        <v>4069.6249999999991</v>
      </c>
      <c r="AN43" s="343">
        <v>67</v>
      </c>
      <c r="AO43" s="343">
        <v>67</v>
      </c>
      <c r="AP43" s="344"/>
    </row>
    <row r="44" spans="2:42" ht="15" customHeight="1">
      <c r="B44" s="338" t="s">
        <v>58</v>
      </c>
      <c r="C44" s="327" t="s">
        <v>92</v>
      </c>
      <c r="D44" s="338" t="s">
        <v>107</v>
      </c>
      <c r="E44" s="352" t="s">
        <v>1719</v>
      </c>
      <c r="F44" s="352" t="s">
        <v>1720</v>
      </c>
      <c r="G44" s="339">
        <v>2010</v>
      </c>
      <c r="H44" s="339" t="s">
        <v>1692</v>
      </c>
      <c r="I44" s="339" t="s">
        <v>56</v>
      </c>
      <c r="J44" s="339" t="s">
        <v>56</v>
      </c>
      <c r="K44" s="352" t="s">
        <v>1676</v>
      </c>
      <c r="L44" s="339" t="s">
        <v>56</v>
      </c>
      <c r="M44" s="352" t="s">
        <v>104</v>
      </c>
      <c r="N44" s="340">
        <v>8098.6358177635993</v>
      </c>
      <c r="O44" s="340">
        <v>8098.6358177635993</v>
      </c>
      <c r="P44" s="340">
        <v>0</v>
      </c>
      <c r="Q44" s="340">
        <v>0</v>
      </c>
      <c r="R44" s="340">
        <v>35475.521821914117</v>
      </c>
      <c r="S44" s="340">
        <v>35475.521821914117</v>
      </c>
      <c r="T44" s="340">
        <v>0</v>
      </c>
      <c r="U44" s="340">
        <v>0</v>
      </c>
      <c r="V44" s="340">
        <v>49422.091615940932</v>
      </c>
      <c r="W44" s="340">
        <v>49422.091615940932</v>
      </c>
      <c r="X44" s="340">
        <v>0</v>
      </c>
      <c r="Y44" s="340">
        <v>0</v>
      </c>
      <c r="Z44" s="340">
        <v>45177.259881637568</v>
      </c>
      <c r="AA44" s="340">
        <v>45177.259881637568</v>
      </c>
      <c r="AB44" s="340">
        <v>714.39304000000004</v>
      </c>
      <c r="AC44" s="340">
        <v>714.39304000000004</v>
      </c>
      <c r="AD44" s="340">
        <v>81273.554278334996</v>
      </c>
      <c r="AE44" s="340">
        <v>81273.554278334996</v>
      </c>
      <c r="AF44" s="340">
        <v>1121.616</v>
      </c>
      <c r="AG44" s="340">
        <v>1121.616</v>
      </c>
      <c r="AH44" s="340">
        <v>59399.961773235998</v>
      </c>
      <c r="AI44" s="340">
        <v>59399.961773235998</v>
      </c>
      <c r="AJ44" s="340">
        <v>878.61599999999999</v>
      </c>
      <c r="AK44" s="340">
        <v>878.61599999999999</v>
      </c>
      <c r="AL44" s="340">
        <v>67963.956523061992</v>
      </c>
      <c r="AM44" s="340">
        <v>67963.956523061992</v>
      </c>
      <c r="AN44" s="340">
        <v>878.61599999999987</v>
      </c>
      <c r="AO44" s="340">
        <v>878.61599999999987</v>
      </c>
      <c r="AP44" s="341"/>
    </row>
    <row r="45" spans="2:42" ht="15" customHeight="1">
      <c r="B45" s="338" t="s">
        <v>58</v>
      </c>
      <c r="C45" s="325" t="s">
        <v>1721</v>
      </c>
      <c r="D45" s="348" t="s">
        <v>1722</v>
      </c>
      <c r="E45" s="352" t="s">
        <v>56</v>
      </c>
      <c r="F45" s="352" t="s">
        <v>56</v>
      </c>
      <c r="G45" s="339" t="s">
        <v>56</v>
      </c>
      <c r="H45" s="339" t="s">
        <v>56</v>
      </c>
      <c r="I45" s="339" t="s">
        <v>56</v>
      </c>
      <c r="J45" s="339" t="s">
        <v>56</v>
      </c>
      <c r="K45" s="352" t="s">
        <v>56</v>
      </c>
      <c r="L45" s="339" t="s">
        <v>56</v>
      </c>
      <c r="M45" s="352" t="s">
        <v>56</v>
      </c>
      <c r="N45" s="340">
        <v>0</v>
      </c>
      <c r="O45" s="340">
        <v>0</v>
      </c>
      <c r="P45" s="340">
        <v>0</v>
      </c>
      <c r="Q45" s="340">
        <v>0</v>
      </c>
      <c r="R45" s="340">
        <v>0</v>
      </c>
      <c r="S45" s="340">
        <v>0</v>
      </c>
      <c r="T45" s="340">
        <v>0</v>
      </c>
      <c r="U45" s="340">
        <v>0</v>
      </c>
      <c r="V45" s="340">
        <v>0</v>
      </c>
      <c r="W45" s="340">
        <v>0</v>
      </c>
      <c r="X45" s="340">
        <v>0</v>
      </c>
      <c r="Y45" s="340">
        <v>0</v>
      </c>
      <c r="Z45" s="340">
        <v>0</v>
      </c>
      <c r="AA45" s="340">
        <v>0</v>
      </c>
      <c r="AB45" s="340">
        <v>0</v>
      </c>
      <c r="AC45" s="340">
        <v>0</v>
      </c>
      <c r="AD45" s="340">
        <v>0</v>
      </c>
      <c r="AE45" s="340">
        <v>0</v>
      </c>
      <c r="AF45" s="340">
        <v>0</v>
      </c>
      <c r="AG45" s="340">
        <v>0</v>
      </c>
      <c r="AH45" s="340">
        <v>0</v>
      </c>
      <c r="AI45" s="340">
        <v>0</v>
      </c>
      <c r="AJ45" s="340">
        <v>0</v>
      </c>
      <c r="AK45" s="340">
        <v>0</v>
      </c>
      <c r="AL45" s="340">
        <v>0</v>
      </c>
      <c r="AM45" s="340">
        <v>0</v>
      </c>
      <c r="AN45" s="340">
        <v>0</v>
      </c>
      <c r="AO45" s="340">
        <v>0</v>
      </c>
      <c r="AP45" s="341"/>
    </row>
    <row r="46" spans="2:42" ht="15" customHeight="1">
      <c r="B46" s="338" t="s">
        <v>58</v>
      </c>
      <c r="C46" s="325" t="s">
        <v>1000</v>
      </c>
      <c r="D46" s="338" t="s">
        <v>1723</v>
      </c>
      <c r="E46" s="352" t="s">
        <v>1691</v>
      </c>
      <c r="F46" s="352" t="s">
        <v>1690</v>
      </c>
      <c r="G46" s="339">
        <v>2009</v>
      </c>
      <c r="H46" s="339" t="s">
        <v>1692</v>
      </c>
      <c r="I46" s="339" t="s">
        <v>56</v>
      </c>
      <c r="J46" s="339" t="s">
        <v>1675</v>
      </c>
      <c r="K46" s="352" t="s">
        <v>1705</v>
      </c>
      <c r="L46" s="339" t="s">
        <v>56</v>
      </c>
      <c r="M46" s="332" t="s">
        <v>1724</v>
      </c>
      <c r="N46" s="340">
        <v>30559.187938434046</v>
      </c>
      <c r="O46" s="340">
        <v>30559.187938434046</v>
      </c>
      <c r="P46" s="340">
        <v>0</v>
      </c>
      <c r="Q46" s="340">
        <v>0</v>
      </c>
      <c r="R46" s="340">
        <v>37981.914407072494</v>
      </c>
      <c r="S46" s="340">
        <v>37981.914407072494</v>
      </c>
      <c r="T46" s="340">
        <v>0</v>
      </c>
      <c r="U46" s="340">
        <v>0</v>
      </c>
      <c r="V46" s="340">
        <v>5653.3657444310038</v>
      </c>
      <c r="W46" s="340">
        <v>5653.3657444310038</v>
      </c>
      <c r="X46" s="340">
        <v>0</v>
      </c>
      <c r="Y46" s="340">
        <v>0</v>
      </c>
      <c r="Z46" s="340">
        <v>717.75579973151503</v>
      </c>
      <c r="AA46" s="340">
        <v>717.75579973151503</v>
      </c>
      <c r="AB46" s="340">
        <v>2212.3489499999996</v>
      </c>
      <c r="AC46" s="340">
        <v>2212.3489499999996</v>
      </c>
      <c r="AD46" s="340">
        <v>1182.7005724400408</v>
      </c>
      <c r="AE46" s="340">
        <v>1182.7005724400408</v>
      </c>
      <c r="AF46" s="340">
        <v>2070</v>
      </c>
      <c r="AG46" s="340">
        <v>2070</v>
      </c>
      <c r="AH46" s="340">
        <v>551.99284432371269</v>
      </c>
      <c r="AI46" s="340">
        <v>551.99284432371269</v>
      </c>
      <c r="AJ46" s="340">
        <v>138</v>
      </c>
      <c r="AK46" s="340">
        <v>138</v>
      </c>
      <c r="AL46" s="340">
        <v>422.25817120895044</v>
      </c>
      <c r="AM46" s="340">
        <v>422.25817120895044</v>
      </c>
      <c r="AN46" s="340">
        <v>138.00000000000003</v>
      </c>
      <c r="AO46" s="340">
        <v>138.00000000000003</v>
      </c>
      <c r="AP46" s="341"/>
    </row>
    <row r="47" spans="2:42" ht="15" customHeight="1">
      <c r="B47" s="338" t="s">
        <v>58</v>
      </c>
      <c r="C47" s="325" t="s">
        <v>1000</v>
      </c>
      <c r="D47" s="338" t="s">
        <v>1725</v>
      </c>
      <c r="E47" s="352" t="s">
        <v>1690</v>
      </c>
      <c r="F47" s="352" t="s">
        <v>1691</v>
      </c>
      <c r="G47" s="339">
        <v>2009</v>
      </c>
      <c r="H47" s="339" t="s">
        <v>1692</v>
      </c>
      <c r="I47" s="339" t="s">
        <v>56</v>
      </c>
      <c r="J47" s="339" t="s">
        <v>1675</v>
      </c>
      <c r="K47" s="352" t="s">
        <v>1705</v>
      </c>
      <c r="L47" s="339" t="s">
        <v>56</v>
      </c>
      <c r="M47" s="332" t="s">
        <v>1726</v>
      </c>
      <c r="N47" s="340">
        <v>37237.276844754131</v>
      </c>
      <c r="O47" s="340">
        <v>37237.276844754131</v>
      </c>
      <c r="P47" s="340">
        <v>0</v>
      </c>
      <c r="Q47" s="340">
        <v>0</v>
      </c>
      <c r="R47" s="340">
        <v>46282.089194232343</v>
      </c>
      <c r="S47" s="340">
        <v>46282.089194232343</v>
      </c>
      <c r="T47" s="340">
        <v>0</v>
      </c>
      <c r="U47" s="340">
        <v>0</v>
      </c>
      <c r="V47" s="340">
        <v>6888.7938303250075</v>
      </c>
      <c r="W47" s="340">
        <v>6888.7938303250075</v>
      </c>
      <c r="X47" s="340">
        <v>0</v>
      </c>
      <c r="Y47" s="340">
        <v>0</v>
      </c>
      <c r="Z47" s="340">
        <v>874.60672958248506</v>
      </c>
      <c r="AA47" s="340">
        <v>874.60672958248506</v>
      </c>
      <c r="AB47" s="340">
        <v>0</v>
      </c>
      <c r="AC47" s="340">
        <v>0</v>
      </c>
      <c r="AD47" s="340">
        <v>1471.1557247242665</v>
      </c>
      <c r="AE47" s="340">
        <v>1471.1557247242665</v>
      </c>
      <c r="AF47" s="340">
        <v>0</v>
      </c>
      <c r="AG47" s="340">
        <v>0</v>
      </c>
      <c r="AH47" s="340">
        <v>702.61965212609141</v>
      </c>
      <c r="AI47" s="340">
        <v>702.61965212609141</v>
      </c>
      <c r="AJ47" s="340">
        <v>0</v>
      </c>
      <c r="AK47" s="340">
        <v>0</v>
      </c>
      <c r="AL47" s="340">
        <v>544.53410519104955</v>
      </c>
      <c r="AM47" s="340">
        <v>544.53410519104955</v>
      </c>
      <c r="AN47" s="340">
        <v>0</v>
      </c>
      <c r="AO47" s="340">
        <v>0</v>
      </c>
      <c r="AP47" s="341"/>
    </row>
    <row r="48" spans="2:42" ht="15" customHeight="1">
      <c r="B48" s="338" t="s">
        <v>58</v>
      </c>
      <c r="C48" s="325" t="s">
        <v>1727</v>
      </c>
      <c r="D48" s="338" t="s">
        <v>183</v>
      </c>
      <c r="E48" s="352" t="s">
        <v>1690</v>
      </c>
      <c r="F48" s="352" t="s">
        <v>56</v>
      </c>
      <c r="G48" s="339">
        <v>1997</v>
      </c>
      <c r="H48" s="339" t="s">
        <v>1692</v>
      </c>
      <c r="I48" s="339" t="s">
        <v>56</v>
      </c>
      <c r="J48" s="339" t="s">
        <v>1728</v>
      </c>
      <c r="K48" s="352" t="s">
        <v>1705</v>
      </c>
      <c r="L48" s="339" t="s">
        <v>56</v>
      </c>
      <c r="M48" s="345" t="s">
        <v>179</v>
      </c>
      <c r="N48" s="340">
        <v>9026.2831801343054</v>
      </c>
      <c r="O48" s="340">
        <v>2437.0964586362625</v>
      </c>
      <c r="P48" s="340">
        <v>567.02094999999986</v>
      </c>
      <c r="Q48" s="340">
        <v>153.09565649999996</v>
      </c>
      <c r="R48" s="340">
        <v>8508.0474078151037</v>
      </c>
      <c r="S48" s="340">
        <v>2297.1728001100782</v>
      </c>
      <c r="T48" s="340">
        <v>179</v>
      </c>
      <c r="U48" s="340">
        <v>48.330000000000005</v>
      </c>
      <c r="V48" s="340">
        <v>9556.9955292447012</v>
      </c>
      <c r="W48" s="340">
        <v>2580.3887928960694</v>
      </c>
      <c r="X48" s="340">
        <v>1463.8371700000002</v>
      </c>
      <c r="Y48" s="340">
        <v>395.23603590000005</v>
      </c>
      <c r="Z48" s="340">
        <v>8422.2256400513252</v>
      </c>
      <c r="AA48" s="340">
        <v>2274.0009228138579</v>
      </c>
      <c r="AB48" s="340">
        <v>1195.2993000000001</v>
      </c>
      <c r="AC48" s="340">
        <v>322.73081100000007</v>
      </c>
      <c r="AD48" s="340">
        <v>7834.0159118904257</v>
      </c>
      <c r="AE48" s="340">
        <v>2090.326361105379</v>
      </c>
      <c r="AF48" s="340">
        <v>619.99999999999989</v>
      </c>
      <c r="AG48" s="340">
        <v>165.43269230769229</v>
      </c>
      <c r="AH48" s="340">
        <v>7055.7517346478035</v>
      </c>
      <c r="AI48" s="340">
        <v>2403.7787056297366</v>
      </c>
      <c r="AJ48" s="340">
        <v>327</v>
      </c>
      <c r="AK48" s="340">
        <v>111.40352811466373</v>
      </c>
      <c r="AL48" s="340">
        <v>7185.6338400812765</v>
      </c>
      <c r="AM48" s="340">
        <v>2194.1182110886471</v>
      </c>
      <c r="AN48" s="340">
        <v>327</v>
      </c>
      <c r="AO48" s="340">
        <v>99.84876365727429</v>
      </c>
      <c r="AP48" s="341"/>
    </row>
    <row r="49" spans="2:42" ht="15" customHeight="1">
      <c r="B49" s="338" t="s">
        <v>58</v>
      </c>
      <c r="C49" s="325" t="s">
        <v>1727</v>
      </c>
      <c r="D49" s="348" t="s">
        <v>188</v>
      </c>
      <c r="E49" s="352" t="s">
        <v>1690</v>
      </c>
      <c r="F49" s="352" t="s">
        <v>56</v>
      </c>
      <c r="G49" s="339">
        <v>1997</v>
      </c>
      <c r="H49" s="339" t="s">
        <v>56</v>
      </c>
      <c r="I49" s="339" t="s">
        <v>56</v>
      </c>
      <c r="J49" s="339" t="s">
        <v>1728</v>
      </c>
      <c r="K49" s="352" t="s">
        <v>1705</v>
      </c>
      <c r="L49" s="339" t="s">
        <v>56</v>
      </c>
      <c r="M49" s="345" t="s">
        <v>186</v>
      </c>
      <c r="N49" s="340">
        <v>436.74997000000019</v>
      </c>
      <c r="O49" s="340">
        <v>222.74248470000009</v>
      </c>
      <c r="P49" s="340">
        <v>0</v>
      </c>
      <c r="Q49" s="340">
        <v>0</v>
      </c>
      <c r="R49" s="340">
        <v>896.88707999999986</v>
      </c>
      <c r="S49" s="340">
        <v>457.41241079999992</v>
      </c>
      <c r="T49" s="340">
        <v>0</v>
      </c>
      <c r="U49" s="340">
        <v>0</v>
      </c>
      <c r="V49" s="340">
        <v>393.33463999999981</v>
      </c>
      <c r="W49" s="340">
        <v>200.60066639999988</v>
      </c>
      <c r="X49" s="340">
        <v>0</v>
      </c>
      <c r="Y49" s="340">
        <v>0</v>
      </c>
      <c r="Z49" s="340">
        <v>489.80765248499989</v>
      </c>
      <c r="AA49" s="340">
        <v>249.80190276734993</v>
      </c>
      <c r="AB49" s="340">
        <v>3.0960000000000001E-2</v>
      </c>
      <c r="AC49" s="340">
        <v>3.0960000000000001E-2</v>
      </c>
      <c r="AD49" s="340">
        <v>841.95699999999999</v>
      </c>
      <c r="AE49" s="340">
        <v>425.88500932400939</v>
      </c>
      <c r="AF49" s="340">
        <v>9</v>
      </c>
      <c r="AG49" s="340">
        <v>9</v>
      </c>
      <c r="AH49" s="340">
        <v>756.94509563747988</v>
      </c>
      <c r="AI49" s="340">
        <v>289.54183986133114</v>
      </c>
      <c r="AJ49" s="340">
        <v>60</v>
      </c>
      <c r="AK49" s="340">
        <v>60</v>
      </c>
      <c r="AL49" s="340">
        <v>406.37068763799994</v>
      </c>
      <c r="AM49" s="340">
        <v>193.31913241240431</v>
      </c>
      <c r="AN49" s="340">
        <v>108</v>
      </c>
      <c r="AO49" s="340">
        <v>108</v>
      </c>
      <c r="AP49" s="341"/>
    </row>
    <row r="50" spans="2:42" ht="15" customHeight="1">
      <c r="B50" s="338" t="s">
        <v>58</v>
      </c>
      <c r="C50" s="325" t="s">
        <v>1727</v>
      </c>
      <c r="D50" s="338" t="s">
        <v>193</v>
      </c>
      <c r="E50" s="352" t="s">
        <v>1690</v>
      </c>
      <c r="F50" s="352" t="s">
        <v>56</v>
      </c>
      <c r="G50" s="339">
        <v>2020</v>
      </c>
      <c r="H50" s="339" t="s">
        <v>56</v>
      </c>
      <c r="I50" s="339" t="s">
        <v>1673</v>
      </c>
      <c r="J50" s="339" t="s">
        <v>1675</v>
      </c>
      <c r="K50" s="352" t="s">
        <v>1676</v>
      </c>
      <c r="L50" s="339" t="s">
        <v>56</v>
      </c>
      <c r="M50" s="345" t="s">
        <v>190</v>
      </c>
      <c r="N50" s="340">
        <v>0</v>
      </c>
      <c r="O50" s="340">
        <v>0</v>
      </c>
      <c r="P50" s="340">
        <v>98.117929999999987</v>
      </c>
      <c r="Q50" s="340">
        <v>98.117929999999987</v>
      </c>
      <c r="R50" s="340">
        <v>0</v>
      </c>
      <c r="S50" s="340">
        <v>0</v>
      </c>
      <c r="T50" s="340">
        <v>175</v>
      </c>
      <c r="U50" s="340">
        <v>175</v>
      </c>
      <c r="V50" s="340">
        <v>0</v>
      </c>
      <c r="W50" s="340">
        <v>0</v>
      </c>
      <c r="X50" s="340">
        <v>145.65891000000002</v>
      </c>
      <c r="Y50" s="340">
        <v>145.65891000000002</v>
      </c>
      <c r="Z50" s="340">
        <v>0</v>
      </c>
      <c r="AA50" s="340">
        <v>0</v>
      </c>
      <c r="AB50" s="340">
        <v>158.93125000000001</v>
      </c>
      <c r="AC50" s="340">
        <v>158.93125000000001</v>
      </c>
      <c r="AD50" s="340">
        <v>0</v>
      </c>
      <c r="AE50" s="340">
        <v>0</v>
      </c>
      <c r="AF50" s="340">
        <v>175</v>
      </c>
      <c r="AG50" s="340">
        <v>147.71745835903764</v>
      </c>
      <c r="AH50" s="340">
        <v>0</v>
      </c>
      <c r="AI50" s="340">
        <v>0</v>
      </c>
      <c r="AJ50" s="340">
        <v>175</v>
      </c>
      <c r="AK50" s="340">
        <v>147.72405242649666</v>
      </c>
      <c r="AL50" s="340">
        <v>0</v>
      </c>
      <c r="AM50" s="340">
        <v>0</v>
      </c>
      <c r="AN50" s="340">
        <v>175.00000000000003</v>
      </c>
      <c r="AO50" s="340">
        <v>147.72405242649666</v>
      </c>
      <c r="AP50" s="341"/>
    </row>
    <row r="51" spans="2:42" ht="15" customHeight="1">
      <c r="B51" s="338" t="s">
        <v>58</v>
      </c>
      <c r="C51" s="325" t="s">
        <v>1727</v>
      </c>
      <c r="D51" s="338" t="s">
        <v>197</v>
      </c>
      <c r="E51" s="352" t="s">
        <v>1690</v>
      </c>
      <c r="F51" s="352" t="s">
        <v>56</v>
      </c>
      <c r="G51" s="339">
        <v>2010</v>
      </c>
      <c r="H51" s="339" t="s">
        <v>56</v>
      </c>
      <c r="I51" s="339" t="s">
        <v>56</v>
      </c>
      <c r="J51" s="339" t="s">
        <v>1728</v>
      </c>
      <c r="K51" s="352" t="s">
        <v>1676</v>
      </c>
      <c r="L51" s="339" t="s">
        <v>56</v>
      </c>
      <c r="M51" s="345" t="s">
        <v>195</v>
      </c>
      <c r="N51" s="340">
        <v>0</v>
      </c>
      <c r="O51" s="340">
        <v>0</v>
      </c>
      <c r="P51" s="340">
        <v>0</v>
      </c>
      <c r="Q51" s="340">
        <v>0</v>
      </c>
      <c r="R51" s="340">
        <v>0</v>
      </c>
      <c r="S51" s="340">
        <v>0</v>
      </c>
      <c r="T51" s="340">
        <v>0</v>
      </c>
      <c r="U51" s="340">
        <v>0</v>
      </c>
      <c r="V51" s="340">
        <v>0</v>
      </c>
      <c r="W51" s="340">
        <v>0</v>
      </c>
      <c r="X51" s="340">
        <v>0</v>
      </c>
      <c r="Y51" s="340">
        <v>0</v>
      </c>
      <c r="Z51" s="340">
        <v>0</v>
      </c>
      <c r="AA51" s="340">
        <v>0</v>
      </c>
      <c r="AB51" s="340">
        <v>0</v>
      </c>
      <c r="AC51" s="340">
        <v>0</v>
      </c>
      <c r="AD51" s="340">
        <v>0</v>
      </c>
      <c r="AE51" s="340">
        <v>0</v>
      </c>
      <c r="AF51" s="340">
        <v>0</v>
      </c>
      <c r="AG51" s="340">
        <v>0</v>
      </c>
      <c r="AH51" s="340">
        <v>0</v>
      </c>
      <c r="AI51" s="340">
        <v>0</v>
      </c>
      <c r="AJ51" s="340">
        <v>0</v>
      </c>
      <c r="AK51" s="340">
        <v>0</v>
      </c>
      <c r="AL51" s="340">
        <v>0</v>
      </c>
      <c r="AM51" s="340">
        <v>0</v>
      </c>
      <c r="AN51" s="340">
        <v>0</v>
      </c>
      <c r="AO51" s="340">
        <v>0</v>
      </c>
      <c r="AP51" s="341"/>
    </row>
    <row r="52" spans="2:42" ht="15" customHeight="1">
      <c r="B52" s="338" t="s">
        <v>58</v>
      </c>
      <c r="C52" s="325" t="s">
        <v>1727</v>
      </c>
      <c r="D52" s="338" t="s">
        <v>202</v>
      </c>
      <c r="E52" s="352" t="s">
        <v>1690</v>
      </c>
      <c r="F52" s="352" t="s">
        <v>56</v>
      </c>
      <c r="G52" s="339">
        <v>1997</v>
      </c>
      <c r="H52" s="339" t="s">
        <v>1692</v>
      </c>
      <c r="I52" s="339" t="s">
        <v>56</v>
      </c>
      <c r="J52" s="339" t="s">
        <v>1728</v>
      </c>
      <c r="K52" s="352" t="s">
        <v>1705</v>
      </c>
      <c r="L52" s="339" t="s">
        <v>56</v>
      </c>
      <c r="M52" s="345" t="s">
        <v>199</v>
      </c>
      <c r="N52" s="340">
        <v>614.91788151682294</v>
      </c>
      <c r="O52" s="340">
        <v>614.91788151682294</v>
      </c>
      <c r="P52" s="340">
        <v>1249.4411900000002</v>
      </c>
      <c r="Q52" s="340">
        <v>0</v>
      </c>
      <c r="R52" s="340">
        <v>579.6129351860767</v>
      </c>
      <c r="S52" s="340">
        <v>579.6129351860767</v>
      </c>
      <c r="T52" s="340">
        <v>884</v>
      </c>
      <c r="U52" s="340">
        <v>0</v>
      </c>
      <c r="V52" s="340">
        <v>1941.9659655185635</v>
      </c>
      <c r="W52" s="340">
        <v>1941.9659655185635</v>
      </c>
      <c r="X52" s="340">
        <v>803.28207999999995</v>
      </c>
      <c r="Y52" s="340">
        <v>0</v>
      </c>
      <c r="Z52" s="340">
        <v>1711.272174966258</v>
      </c>
      <c r="AA52" s="340">
        <v>1711.272174966258</v>
      </c>
      <c r="AB52" s="340">
        <v>39.412840000000003</v>
      </c>
      <c r="AC52" s="340">
        <v>0</v>
      </c>
      <c r="AD52" s="340">
        <v>1591.7566236303433</v>
      </c>
      <c r="AE52" s="340">
        <v>4.039991430533866</v>
      </c>
      <c r="AF52" s="340">
        <v>24</v>
      </c>
      <c r="AG52" s="340">
        <v>6.091370558375634E-2</v>
      </c>
      <c r="AH52" s="340">
        <v>1433.6248080975317</v>
      </c>
      <c r="AI52" s="340">
        <v>0</v>
      </c>
      <c r="AJ52" s="340">
        <v>126</v>
      </c>
      <c r="AK52" s="340">
        <v>0</v>
      </c>
      <c r="AL52" s="340">
        <v>1460.0149385159543</v>
      </c>
      <c r="AM52" s="340">
        <v>0</v>
      </c>
      <c r="AN52" s="340">
        <v>126</v>
      </c>
      <c r="AO52" s="340">
        <v>0</v>
      </c>
      <c r="AP52" s="341"/>
    </row>
    <row r="53" spans="2:42" ht="15" customHeight="1">
      <c r="B53" s="338" t="s">
        <v>58</v>
      </c>
      <c r="C53" s="325" t="s">
        <v>1727</v>
      </c>
      <c r="D53" s="348" t="s">
        <v>206</v>
      </c>
      <c r="E53" s="352" t="s">
        <v>81</v>
      </c>
      <c r="F53" s="352" t="s">
        <v>56</v>
      </c>
      <c r="G53" s="339" t="s">
        <v>56</v>
      </c>
      <c r="H53" s="339" t="s">
        <v>56</v>
      </c>
      <c r="I53" s="339" t="s">
        <v>56</v>
      </c>
      <c r="J53" s="339" t="s">
        <v>56</v>
      </c>
      <c r="K53" s="352" t="s">
        <v>56</v>
      </c>
      <c r="L53" s="339" t="s">
        <v>56</v>
      </c>
      <c r="M53" s="345" t="s">
        <v>204</v>
      </c>
      <c r="N53" s="340">
        <v>0</v>
      </c>
      <c r="O53" s="340">
        <v>0</v>
      </c>
      <c r="P53" s="340">
        <v>0</v>
      </c>
      <c r="Q53" s="340">
        <v>0</v>
      </c>
      <c r="R53" s="340">
        <v>0</v>
      </c>
      <c r="S53" s="340">
        <v>0</v>
      </c>
      <c r="T53" s="340">
        <v>0</v>
      </c>
      <c r="U53" s="340">
        <v>0</v>
      </c>
      <c r="V53" s="340">
        <v>0</v>
      </c>
      <c r="W53" s="340">
        <v>0</v>
      </c>
      <c r="X53" s="340">
        <v>0</v>
      </c>
      <c r="Y53" s="340">
        <v>0</v>
      </c>
      <c r="Z53" s="340">
        <v>0</v>
      </c>
      <c r="AA53" s="340">
        <v>0</v>
      </c>
      <c r="AB53" s="340">
        <v>0</v>
      </c>
      <c r="AC53" s="340">
        <v>0</v>
      </c>
      <c r="AD53" s="340">
        <v>0</v>
      </c>
      <c r="AE53" s="340">
        <v>0</v>
      </c>
      <c r="AF53" s="340">
        <v>0</v>
      </c>
      <c r="AG53" s="340">
        <v>0</v>
      </c>
      <c r="AH53" s="340">
        <v>0</v>
      </c>
      <c r="AI53" s="340">
        <v>0</v>
      </c>
      <c r="AJ53" s="340">
        <v>0</v>
      </c>
      <c r="AK53" s="340">
        <v>0</v>
      </c>
      <c r="AL53" s="340">
        <v>0</v>
      </c>
      <c r="AM53" s="340">
        <v>0</v>
      </c>
      <c r="AN53" s="340">
        <v>0</v>
      </c>
      <c r="AO53" s="340">
        <v>0</v>
      </c>
      <c r="AP53" s="341"/>
    </row>
    <row r="54" spans="2:42" ht="15" customHeight="1">
      <c r="B54" s="338" t="s">
        <v>58</v>
      </c>
      <c r="C54" s="325" t="s">
        <v>1727</v>
      </c>
      <c r="D54" s="338" t="s">
        <v>211</v>
      </c>
      <c r="E54" s="352" t="s">
        <v>1690</v>
      </c>
      <c r="F54" s="352" t="s">
        <v>56</v>
      </c>
      <c r="G54" s="339">
        <v>2019</v>
      </c>
      <c r="H54" s="339" t="s">
        <v>56</v>
      </c>
      <c r="I54" s="339" t="s">
        <v>1673</v>
      </c>
      <c r="J54" s="339" t="s">
        <v>1675</v>
      </c>
      <c r="K54" s="352" t="s">
        <v>1705</v>
      </c>
      <c r="L54" s="339" t="s">
        <v>56</v>
      </c>
      <c r="M54" s="345" t="s">
        <v>1729</v>
      </c>
      <c r="N54" s="340">
        <v>270.80298000000005</v>
      </c>
      <c r="O54" s="340">
        <v>270.80298000000005</v>
      </c>
      <c r="P54" s="340">
        <v>13551.447969999999</v>
      </c>
      <c r="Q54" s="340">
        <v>13551.447969999999</v>
      </c>
      <c r="R54" s="340">
        <v>15794.593720385119</v>
      </c>
      <c r="S54" s="340">
        <v>15794.593720385119</v>
      </c>
      <c r="T54" s="340">
        <v>51953</v>
      </c>
      <c r="U54" s="340">
        <v>51953</v>
      </c>
      <c r="V54" s="340">
        <v>12661.729440199739</v>
      </c>
      <c r="W54" s="340">
        <v>12661.729440199739</v>
      </c>
      <c r="X54" s="340">
        <v>33107.691850000003</v>
      </c>
      <c r="Y54" s="340">
        <v>33107.691850000003</v>
      </c>
      <c r="Z54" s="340">
        <v>51741.014768329384</v>
      </c>
      <c r="AA54" s="340">
        <v>51741.014768329384</v>
      </c>
      <c r="AB54" s="340">
        <v>45222.709679999985</v>
      </c>
      <c r="AC54" s="340">
        <v>45222.709679999985</v>
      </c>
      <c r="AD54" s="340">
        <v>80740</v>
      </c>
      <c r="AE54" s="340">
        <v>80356.703184341211</v>
      </c>
      <c r="AF54" s="340">
        <v>53170.559206657512</v>
      </c>
      <c r="AG54" s="340">
        <v>52918.142733648987</v>
      </c>
      <c r="AH54" s="340">
        <v>63864</v>
      </c>
      <c r="AI54" s="340">
        <v>61948.08</v>
      </c>
      <c r="AJ54" s="340">
        <v>12656</v>
      </c>
      <c r="AK54" s="340">
        <v>12276.320000000002</v>
      </c>
      <c r="AL54" s="340">
        <v>20670</v>
      </c>
      <c r="AM54" s="340">
        <v>20049.899999999998</v>
      </c>
      <c r="AN54" s="340">
        <v>12656</v>
      </c>
      <c r="AO54" s="340">
        <v>12276.32</v>
      </c>
      <c r="AP54" s="341"/>
    </row>
    <row r="55" spans="2:42" ht="15" customHeight="1">
      <c r="B55" s="338" t="s">
        <v>58</v>
      </c>
      <c r="C55" s="325" t="s">
        <v>1727</v>
      </c>
      <c r="D55" s="338" t="s">
        <v>216</v>
      </c>
      <c r="E55" s="352" t="s">
        <v>1690</v>
      </c>
      <c r="F55" s="352" t="s">
        <v>56</v>
      </c>
      <c r="G55" s="339">
        <v>1997</v>
      </c>
      <c r="H55" s="339" t="s">
        <v>1692</v>
      </c>
      <c r="I55" s="339" t="s">
        <v>56</v>
      </c>
      <c r="J55" s="339" t="s">
        <v>1728</v>
      </c>
      <c r="K55" s="352" t="s">
        <v>1705</v>
      </c>
      <c r="L55" s="339" t="s">
        <v>56</v>
      </c>
      <c r="M55" s="345" t="s">
        <v>213</v>
      </c>
      <c r="N55" s="340">
        <v>856.39248339100914</v>
      </c>
      <c r="O55" s="340">
        <v>856.39248339100914</v>
      </c>
      <c r="P55" s="340">
        <v>0</v>
      </c>
      <c r="Q55" s="340">
        <v>0</v>
      </c>
      <c r="R55" s="340">
        <v>807.22349420891965</v>
      </c>
      <c r="S55" s="340">
        <v>807.22349420891965</v>
      </c>
      <c r="T55" s="340">
        <v>295</v>
      </c>
      <c r="U55" s="340">
        <v>115.05</v>
      </c>
      <c r="V55" s="340">
        <v>1162.0258556944309</v>
      </c>
      <c r="W55" s="340">
        <v>1162.0258556944309</v>
      </c>
      <c r="X55" s="340">
        <v>286.35706000000005</v>
      </c>
      <c r="Y55" s="340">
        <v>111.67925340000002</v>
      </c>
      <c r="Z55" s="340">
        <v>1023.829096718943</v>
      </c>
      <c r="AA55" s="340">
        <v>1023.829096718943</v>
      </c>
      <c r="AB55" s="340">
        <v>285.05924000000005</v>
      </c>
      <c r="AC55" s="340">
        <v>111.17310360000002</v>
      </c>
      <c r="AD55" s="340">
        <v>952.3246915412401</v>
      </c>
      <c r="AE55" s="340">
        <v>370.64000896431008</v>
      </c>
      <c r="AF55" s="340">
        <v>285</v>
      </c>
      <c r="AG55" s="340">
        <v>110.92057519150652</v>
      </c>
      <c r="AH55" s="340">
        <v>857.716740668272</v>
      </c>
      <c r="AI55" s="340">
        <v>332.80940051129681</v>
      </c>
      <c r="AJ55" s="340">
        <v>279</v>
      </c>
      <c r="AK55" s="340">
        <v>108.25697848721792</v>
      </c>
      <c r="AL55" s="340">
        <v>873.50556946116785</v>
      </c>
      <c r="AM55" s="340">
        <v>339.44273055357189</v>
      </c>
      <c r="AN55" s="340">
        <v>279</v>
      </c>
      <c r="AO55" s="340">
        <v>108.41891011967577</v>
      </c>
      <c r="AP55" s="341"/>
    </row>
    <row r="56" spans="2:42" ht="15" customHeight="1">
      <c r="B56" s="338" t="s">
        <v>58</v>
      </c>
      <c r="C56" s="325" t="s">
        <v>1727</v>
      </c>
      <c r="D56" s="338" t="s">
        <v>220</v>
      </c>
      <c r="E56" s="352" t="s">
        <v>1690</v>
      </c>
      <c r="F56" s="352" t="s">
        <v>56</v>
      </c>
      <c r="G56" s="339">
        <v>1997</v>
      </c>
      <c r="H56" s="339" t="s">
        <v>56</v>
      </c>
      <c r="I56" s="339" t="s">
        <v>56</v>
      </c>
      <c r="J56" s="339" t="s">
        <v>1728</v>
      </c>
      <c r="K56" s="352" t="s">
        <v>1705</v>
      </c>
      <c r="L56" s="339" t="s">
        <v>56</v>
      </c>
      <c r="M56" s="345" t="s">
        <v>218</v>
      </c>
      <c r="N56" s="340">
        <v>0</v>
      </c>
      <c r="O56" s="340">
        <v>0</v>
      </c>
      <c r="P56" s="340">
        <v>0</v>
      </c>
      <c r="Q56" s="340">
        <v>0</v>
      </c>
      <c r="R56" s="340">
        <v>0</v>
      </c>
      <c r="S56" s="340">
        <v>0</v>
      </c>
      <c r="T56" s="340">
        <v>0</v>
      </c>
      <c r="U56" s="340">
        <v>0</v>
      </c>
      <c r="V56" s="340">
        <v>0</v>
      </c>
      <c r="W56" s="340">
        <v>0</v>
      </c>
      <c r="X56" s="340">
        <v>0</v>
      </c>
      <c r="Y56" s="340">
        <v>0</v>
      </c>
      <c r="Z56" s="340">
        <v>0</v>
      </c>
      <c r="AA56" s="340">
        <v>0</v>
      </c>
      <c r="AB56" s="340">
        <v>0</v>
      </c>
      <c r="AC56" s="340">
        <v>0</v>
      </c>
      <c r="AD56" s="340">
        <v>0</v>
      </c>
      <c r="AE56" s="340">
        <v>0</v>
      </c>
      <c r="AF56" s="340">
        <v>0</v>
      </c>
      <c r="AG56" s="340">
        <v>0</v>
      </c>
      <c r="AH56" s="340">
        <v>0</v>
      </c>
      <c r="AI56" s="340">
        <v>0</v>
      </c>
      <c r="AJ56" s="340">
        <v>0</v>
      </c>
      <c r="AK56" s="340">
        <v>0</v>
      </c>
      <c r="AL56" s="340">
        <v>0</v>
      </c>
      <c r="AM56" s="340">
        <v>0</v>
      </c>
      <c r="AN56" s="340">
        <v>0</v>
      </c>
      <c r="AO56" s="340">
        <v>0</v>
      </c>
      <c r="AP56" s="341"/>
    </row>
    <row r="57" spans="2:42" ht="15" customHeight="1">
      <c r="B57" s="338" t="s">
        <v>58</v>
      </c>
      <c r="C57" s="325" t="s">
        <v>1727</v>
      </c>
      <c r="D57" s="338" t="s">
        <v>225</v>
      </c>
      <c r="E57" s="352" t="s">
        <v>1690</v>
      </c>
      <c r="F57" s="352" t="s">
        <v>56</v>
      </c>
      <c r="G57" s="339">
        <v>2010</v>
      </c>
      <c r="H57" s="339" t="s">
        <v>56</v>
      </c>
      <c r="I57" s="339" t="s">
        <v>56</v>
      </c>
      <c r="J57" s="339" t="s">
        <v>1675</v>
      </c>
      <c r="K57" s="352" t="s">
        <v>1705</v>
      </c>
      <c r="L57" s="339" t="s">
        <v>56</v>
      </c>
      <c r="M57" s="345" t="s">
        <v>222</v>
      </c>
      <c r="N57" s="340">
        <v>0</v>
      </c>
      <c r="O57" s="340">
        <v>0</v>
      </c>
      <c r="P57" s="340">
        <v>0</v>
      </c>
      <c r="Q57" s="340">
        <v>0</v>
      </c>
      <c r="R57" s="340">
        <v>0</v>
      </c>
      <c r="S57" s="340">
        <v>0</v>
      </c>
      <c r="T57" s="340">
        <v>0</v>
      </c>
      <c r="U57" s="340">
        <v>0</v>
      </c>
      <c r="V57" s="340">
        <v>0</v>
      </c>
      <c r="W57" s="340">
        <v>0</v>
      </c>
      <c r="X57" s="340">
        <v>0</v>
      </c>
      <c r="Y57" s="340">
        <v>0</v>
      </c>
      <c r="Z57" s="340">
        <v>0</v>
      </c>
      <c r="AA57" s="340">
        <v>0</v>
      </c>
      <c r="AB57" s="340">
        <v>0</v>
      </c>
      <c r="AC57" s="340">
        <v>0</v>
      </c>
      <c r="AD57" s="340">
        <v>0</v>
      </c>
      <c r="AE57" s="340">
        <v>0</v>
      </c>
      <c r="AF57" s="340">
        <v>0</v>
      </c>
      <c r="AG57" s="340">
        <v>0</v>
      </c>
      <c r="AH57" s="340">
        <v>0</v>
      </c>
      <c r="AI57" s="340">
        <v>0</v>
      </c>
      <c r="AJ57" s="340">
        <v>0</v>
      </c>
      <c r="AK57" s="340">
        <v>0</v>
      </c>
      <c r="AL57" s="340">
        <v>0</v>
      </c>
      <c r="AM57" s="340">
        <v>0</v>
      </c>
      <c r="AN57" s="340">
        <v>0</v>
      </c>
      <c r="AO57" s="340">
        <v>0</v>
      </c>
      <c r="AP57" s="341"/>
    </row>
    <row r="58" spans="2:42" ht="15" customHeight="1">
      <c r="B58" s="338" t="s">
        <v>58</v>
      </c>
      <c r="C58" s="325" t="s">
        <v>1727</v>
      </c>
      <c r="D58" s="338" t="s">
        <v>230</v>
      </c>
      <c r="E58" s="352" t="s">
        <v>81</v>
      </c>
      <c r="F58" s="352" t="s">
        <v>56</v>
      </c>
      <c r="G58" s="339">
        <v>1997</v>
      </c>
      <c r="H58" s="339" t="s">
        <v>1692</v>
      </c>
      <c r="I58" s="339" t="s">
        <v>56</v>
      </c>
      <c r="J58" s="339" t="s">
        <v>56</v>
      </c>
      <c r="K58" s="352" t="s">
        <v>56</v>
      </c>
      <c r="L58" s="339" t="s">
        <v>56</v>
      </c>
      <c r="M58" s="345" t="s">
        <v>1730</v>
      </c>
      <c r="N58" s="340">
        <v>0</v>
      </c>
      <c r="O58" s="340">
        <v>0</v>
      </c>
      <c r="P58" s="340">
        <v>0</v>
      </c>
      <c r="Q58" s="340">
        <v>0</v>
      </c>
      <c r="R58" s="340">
        <v>0</v>
      </c>
      <c r="S58" s="340">
        <v>0</v>
      </c>
      <c r="T58" s="340">
        <v>0</v>
      </c>
      <c r="U58" s="340">
        <v>0</v>
      </c>
      <c r="V58" s="340">
        <v>0</v>
      </c>
      <c r="W58" s="340">
        <v>0</v>
      </c>
      <c r="X58" s="340">
        <v>0</v>
      </c>
      <c r="Y58" s="340">
        <v>0</v>
      </c>
      <c r="Z58" s="340">
        <v>0</v>
      </c>
      <c r="AA58" s="340">
        <v>0</v>
      </c>
      <c r="AB58" s="340">
        <v>0</v>
      </c>
      <c r="AC58" s="340">
        <v>0</v>
      </c>
      <c r="AD58" s="340">
        <v>0</v>
      </c>
      <c r="AE58" s="340">
        <v>0</v>
      </c>
      <c r="AF58" s="340">
        <v>0</v>
      </c>
      <c r="AG58" s="340">
        <v>0</v>
      </c>
      <c r="AH58" s="340">
        <v>0</v>
      </c>
      <c r="AI58" s="340">
        <v>0</v>
      </c>
      <c r="AJ58" s="340">
        <v>0</v>
      </c>
      <c r="AK58" s="340">
        <v>0</v>
      </c>
      <c r="AL58" s="340">
        <v>0</v>
      </c>
      <c r="AM58" s="340">
        <v>0</v>
      </c>
      <c r="AN58" s="340">
        <v>0</v>
      </c>
      <c r="AO58" s="340">
        <v>0</v>
      </c>
      <c r="AP58" s="341"/>
    </row>
    <row r="59" spans="2:42" ht="15" customHeight="1">
      <c r="B59" s="338" t="s">
        <v>58</v>
      </c>
      <c r="C59" s="325" t="s">
        <v>1727</v>
      </c>
      <c r="D59" s="338" t="s">
        <v>1731</v>
      </c>
      <c r="E59" s="352" t="s">
        <v>1690</v>
      </c>
      <c r="F59" s="352" t="s">
        <v>56</v>
      </c>
      <c r="G59" s="339">
        <v>2011</v>
      </c>
      <c r="H59" s="339" t="s">
        <v>1692</v>
      </c>
      <c r="I59" s="339" t="s">
        <v>56</v>
      </c>
      <c r="J59" s="339" t="s">
        <v>1675</v>
      </c>
      <c r="K59" s="352" t="s">
        <v>1705</v>
      </c>
      <c r="L59" s="339" t="s">
        <v>56</v>
      </c>
      <c r="M59" s="345" t="s">
        <v>1732</v>
      </c>
      <c r="N59" s="340">
        <v>0</v>
      </c>
      <c r="O59" s="340">
        <v>0</v>
      </c>
      <c r="P59" s="340">
        <v>0</v>
      </c>
      <c r="Q59" s="340">
        <v>0</v>
      </c>
      <c r="R59" s="340">
        <v>0</v>
      </c>
      <c r="S59" s="340">
        <v>0</v>
      </c>
      <c r="T59" s="340">
        <v>0</v>
      </c>
      <c r="U59" s="340">
        <v>0</v>
      </c>
      <c r="V59" s="340">
        <v>0</v>
      </c>
      <c r="W59" s="340">
        <v>0</v>
      </c>
      <c r="X59" s="340">
        <v>1150.5326100000002</v>
      </c>
      <c r="Y59" s="340">
        <v>1150.5326100000002</v>
      </c>
      <c r="Z59" s="340">
        <v>0</v>
      </c>
      <c r="AA59" s="340">
        <v>0</v>
      </c>
      <c r="AB59" s="340">
        <v>3000.1182499999995</v>
      </c>
      <c r="AC59" s="340">
        <v>3000.1182499999995</v>
      </c>
      <c r="AD59" s="340">
        <v>0</v>
      </c>
      <c r="AE59" s="340">
        <v>0</v>
      </c>
      <c r="AF59" s="340">
        <v>1388</v>
      </c>
      <c r="AG59" s="340">
        <v>1388</v>
      </c>
      <c r="AH59" s="340">
        <v>0</v>
      </c>
      <c r="AI59" s="340">
        <v>0</v>
      </c>
      <c r="AJ59" s="340">
        <v>1500.0000000000002</v>
      </c>
      <c r="AK59" s="340">
        <v>1500.0000000000002</v>
      </c>
      <c r="AL59" s="340">
        <v>0</v>
      </c>
      <c r="AM59" s="340">
        <v>0</v>
      </c>
      <c r="AN59" s="340">
        <v>1500.0000000000009</v>
      </c>
      <c r="AO59" s="340">
        <v>1500.0000000000009</v>
      </c>
      <c r="AP59" s="341"/>
    </row>
    <row r="60" spans="2:42" ht="15" customHeight="1">
      <c r="B60" s="338" t="s">
        <v>58</v>
      </c>
      <c r="C60" s="325" t="s">
        <v>1727</v>
      </c>
      <c r="D60" s="338" t="s">
        <v>1733</v>
      </c>
      <c r="E60" s="354" t="s">
        <v>1690</v>
      </c>
      <c r="F60" s="352" t="s">
        <v>56</v>
      </c>
      <c r="G60" s="347">
        <v>2009</v>
      </c>
      <c r="H60" s="346" t="s">
        <v>1692</v>
      </c>
      <c r="I60" s="346" t="s">
        <v>56</v>
      </c>
      <c r="J60" s="346" t="s">
        <v>1675</v>
      </c>
      <c r="K60" s="354" t="s">
        <v>1705</v>
      </c>
      <c r="L60" s="339" t="s">
        <v>56</v>
      </c>
      <c r="M60" s="345" t="s">
        <v>1734</v>
      </c>
      <c r="N60" s="340">
        <v>1354.3168562478577</v>
      </c>
      <c r="O60" s="340">
        <v>1354.3168562478577</v>
      </c>
      <c r="P60" s="340">
        <v>0</v>
      </c>
      <c r="Q60" s="340">
        <v>0</v>
      </c>
      <c r="R60" s="340">
        <v>1276.5599957598981</v>
      </c>
      <c r="S60" s="340">
        <v>1276.5599957598981</v>
      </c>
      <c r="T60" s="340">
        <v>400</v>
      </c>
      <c r="U60" s="340">
        <v>400</v>
      </c>
      <c r="V60" s="340">
        <v>3140.3809398673088</v>
      </c>
      <c r="W60" s="340">
        <v>3140.3809398673088</v>
      </c>
      <c r="X60" s="340">
        <v>49.482899999999987</v>
      </c>
      <c r="Y60" s="340">
        <v>49.482899999999987</v>
      </c>
      <c r="Z60" s="340">
        <v>2767.5871488584735</v>
      </c>
      <c r="AA60" s="340">
        <v>2767.5871488584735</v>
      </c>
      <c r="AB60" s="340">
        <v>342.42389999999995</v>
      </c>
      <c r="AC60" s="340">
        <v>342.42389999999995</v>
      </c>
      <c r="AD60" s="340">
        <v>2574.2983729379894</v>
      </c>
      <c r="AE60" s="340">
        <v>2574.2983729379894</v>
      </c>
      <c r="AF60" s="340">
        <v>320</v>
      </c>
      <c r="AG60" s="340">
        <v>320</v>
      </c>
      <c r="AH60" s="340">
        <v>2318.5567165863936</v>
      </c>
      <c r="AI60" s="340">
        <v>2318.5567165863936</v>
      </c>
      <c r="AJ60" s="340">
        <v>313</v>
      </c>
      <c r="AK60" s="340">
        <v>313</v>
      </c>
      <c r="AL60" s="340">
        <v>2361.2366519416014</v>
      </c>
      <c r="AM60" s="340">
        <v>2361.2366519416014</v>
      </c>
      <c r="AN60" s="340">
        <v>313</v>
      </c>
      <c r="AO60" s="340">
        <v>313</v>
      </c>
      <c r="AP60" s="341"/>
    </row>
    <row r="61" spans="2:42" ht="15" customHeight="1">
      <c r="B61" s="338" t="s">
        <v>58</v>
      </c>
      <c r="C61" s="325" t="s">
        <v>1000</v>
      </c>
      <c r="D61" s="338" t="s">
        <v>1735</v>
      </c>
      <c r="E61" s="352" t="s">
        <v>1690</v>
      </c>
      <c r="F61" s="352" t="s">
        <v>56</v>
      </c>
      <c r="G61" s="339">
        <v>2019</v>
      </c>
      <c r="H61" s="339" t="s">
        <v>56</v>
      </c>
      <c r="I61" s="339" t="s">
        <v>1673</v>
      </c>
      <c r="J61" s="339" t="s">
        <v>1675</v>
      </c>
      <c r="K61" s="352" t="s">
        <v>1705</v>
      </c>
      <c r="L61" s="339" t="s">
        <v>56</v>
      </c>
      <c r="M61" s="345" t="s">
        <v>1736</v>
      </c>
      <c r="N61" s="340">
        <v>671.6329498158002</v>
      </c>
      <c r="O61" s="340">
        <v>671.6329498158002</v>
      </c>
      <c r="P61" s="340">
        <v>0</v>
      </c>
      <c r="Q61" s="340">
        <v>0</v>
      </c>
      <c r="R61" s="340">
        <v>41.287678866159986</v>
      </c>
      <c r="S61" s="340">
        <v>41.287678866159986</v>
      </c>
      <c r="T61" s="340">
        <v>0</v>
      </c>
      <c r="U61" s="340">
        <v>0</v>
      </c>
      <c r="V61" s="340">
        <v>0</v>
      </c>
      <c r="W61" s="340">
        <v>0</v>
      </c>
      <c r="X61" s="340">
        <v>0</v>
      </c>
      <c r="Y61" s="340">
        <v>0</v>
      </c>
      <c r="Z61" s="340">
        <v>0</v>
      </c>
      <c r="AA61" s="340">
        <v>0</v>
      </c>
      <c r="AB61" s="340">
        <v>0</v>
      </c>
      <c r="AC61" s="340">
        <v>0</v>
      </c>
      <c r="AD61" s="340">
        <v>0</v>
      </c>
      <c r="AE61" s="340">
        <v>0</v>
      </c>
      <c r="AF61" s="340">
        <v>0</v>
      </c>
      <c r="AG61" s="340">
        <v>0</v>
      </c>
      <c r="AH61" s="340">
        <v>0</v>
      </c>
      <c r="AI61" s="340">
        <v>0</v>
      </c>
      <c r="AJ61" s="340">
        <v>0</v>
      </c>
      <c r="AK61" s="340">
        <v>0</v>
      </c>
      <c r="AL61" s="340">
        <v>0</v>
      </c>
      <c r="AM61" s="340">
        <v>0</v>
      </c>
      <c r="AN61" s="340">
        <v>0</v>
      </c>
      <c r="AO61" s="340">
        <v>0</v>
      </c>
      <c r="AP61" s="341"/>
    </row>
    <row r="62" spans="2:42" ht="15" customHeight="1">
      <c r="B62" s="338" t="s">
        <v>58</v>
      </c>
      <c r="C62" s="325" t="s">
        <v>1000</v>
      </c>
      <c r="D62" s="338" t="s">
        <v>1737</v>
      </c>
      <c r="E62" s="352" t="s">
        <v>56</v>
      </c>
      <c r="F62" s="352" t="s">
        <v>56</v>
      </c>
      <c r="G62" s="339">
        <v>2019</v>
      </c>
      <c r="H62" s="339" t="s">
        <v>56</v>
      </c>
      <c r="I62" s="339" t="s">
        <v>1673</v>
      </c>
      <c r="J62" s="339" t="s">
        <v>1675</v>
      </c>
      <c r="K62" s="352" t="s">
        <v>1676</v>
      </c>
      <c r="L62" s="339" t="s">
        <v>56</v>
      </c>
      <c r="M62" s="345" t="s">
        <v>1738</v>
      </c>
      <c r="N62" s="340">
        <v>18.958226518000004</v>
      </c>
      <c r="O62" s="340">
        <v>18.958226518000004</v>
      </c>
      <c r="P62" s="340">
        <v>0</v>
      </c>
      <c r="Q62" s="340">
        <v>0</v>
      </c>
      <c r="R62" s="340">
        <v>7480.0281032478242</v>
      </c>
      <c r="S62" s="340">
        <v>7480.0281032478242</v>
      </c>
      <c r="T62" s="340">
        <v>0</v>
      </c>
      <c r="U62" s="340">
        <v>0</v>
      </c>
      <c r="V62" s="340">
        <v>14886.215015682907</v>
      </c>
      <c r="W62" s="340">
        <v>14886.215015682907</v>
      </c>
      <c r="X62" s="340">
        <v>0</v>
      </c>
      <c r="Y62" s="340">
        <v>0</v>
      </c>
      <c r="Z62" s="340">
        <v>14457.805075654269</v>
      </c>
      <c r="AA62" s="340">
        <v>14457.805075654269</v>
      </c>
      <c r="AB62" s="340">
        <v>1304.9850100000001</v>
      </c>
      <c r="AC62" s="340">
        <v>1304.9850100000001</v>
      </c>
      <c r="AD62" s="340">
        <v>11818.681896679365</v>
      </c>
      <c r="AE62" s="340">
        <v>11818.681896679365</v>
      </c>
      <c r="AF62" s="340">
        <v>1944.300828992561</v>
      </c>
      <c r="AG62" s="340">
        <v>1944.300828992561</v>
      </c>
      <c r="AH62" s="340">
        <v>8097.8198708924501</v>
      </c>
      <c r="AI62" s="340">
        <v>8097.8198708924501</v>
      </c>
      <c r="AJ62" s="340">
        <v>1650</v>
      </c>
      <c r="AK62" s="340">
        <v>1650</v>
      </c>
      <c r="AL62" s="340">
        <v>7832.9252705287936</v>
      </c>
      <c r="AM62" s="340">
        <v>7832.9252705287936</v>
      </c>
      <c r="AN62" s="340">
        <v>1650.0000000000002</v>
      </c>
      <c r="AO62" s="340">
        <v>1650.0000000000002</v>
      </c>
      <c r="AP62" s="341"/>
    </row>
    <row r="63" spans="2:42" s="76" customFormat="1" ht="15" customHeight="1">
      <c r="B63" s="342" t="s">
        <v>58</v>
      </c>
      <c r="C63" s="328" t="s">
        <v>1739</v>
      </c>
      <c r="D63" s="348" t="s">
        <v>236</v>
      </c>
      <c r="E63" s="352" t="s">
        <v>81</v>
      </c>
      <c r="F63" s="352" t="s">
        <v>56</v>
      </c>
      <c r="G63" s="339">
        <v>2023</v>
      </c>
      <c r="H63" s="339" t="s">
        <v>56</v>
      </c>
      <c r="I63" s="339" t="s">
        <v>56</v>
      </c>
      <c r="J63" s="339" t="s">
        <v>56</v>
      </c>
      <c r="K63" s="352" t="s">
        <v>56</v>
      </c>
      <c r="L63" s="339" t="s">
        <v>56</v>
      </c>
      <c r="M63" s="351" t="s">
        <v>232</v>
      </c>
      <c r="N63" s="343">
        <v>0</v>
      </c>
      <c r="O63" s="343">
        <v>0</v>
      </c>
      <c r="P63" s="343">
        <v>0</v>
      </c>
      <c r="Q63" s="343">
        <v>0</v>
      </c>
      <c r="R63" s="343">
        <v>0</v>
      </c>
      <c r="S63" s="343">
        <v>0</v>
      </c>
      <c r="T63" s="343">
        <v>0</v>
      </c>
      <c r="U63" s="343">
        <v>0</v>
      </c>
      <c r="V63" s="343">
        <v>0</v>
      </c>
      <c r="W63" s="343">
        <v>0</v>
      </c>
      <c r="X63" s="343">
        <v>0</v>
      </c>
      <c r="Y63" s="343">
        <v>0</v>
      </c>
      <c r="Z63" s="343">
        <v>0</v>
      </c>
      <c r="AA63" s="343">
        <v>0</v>
      </c>
      <c r="AB63" s="343">
        <v>0</v>
      </c>
      <c r="AC63" s="343">
        <v>0</v>
      </c>
      <c r="AD63" s="343">
        <v>0</v>
      </c>
      <c r="AE63" s="343">
        <v>0</v>
      </c>
      <c r="AF63" s="343">
        <v>0</v>
      </c>
      <c r="AG63" s="343">
        <v>0</v>
      </c>
      <c r="AH63" s="343">
        <v>0</v>
      </c>
      <c r="AI63" s="343">
        <v>0</v>
      </c>
      <c r="AJ63" s="343">
        <v>0</v>
      </c>
      <c r="AK63" s="343">
        <v>0</v>
      </c>
      <c r="AL63" s="343">
        <v>0</v>
      </c>
      <c r="AM63" s="343">
        <v>0</v>
      </c>
      <c r="AN63" s="343">
        <v>0</v>
      </c>
      <c r="AO63" s="343">
        <v>0</v>
      </c>
      <c r="AP63" s="344"/>
    </row>
    <row r="64" spans="2:42" s="76" customFormat="1" ht="15" customHeight="1">
      <c r="B64" s="342" t="s">
        <v>58</v>
      </c>
      <c r="C64" s="328" t="s">
        <v>1000</v>
      </c>
      <c r="D64" s="342" t="s">
        <v>241</v>
      </c>
      <c r="E64" s="352" t="s">
        <v>81</v>
      </c>
      <c r="F64" s="352" t="s">
        <v>56</v>
      </c>
      <c r="G64" s="339">
        <v>2023</v>
      </c>
      <c r="H64" s="339" t="s">
        <v>56</v>
      </c>
      <c r="I64" s="339" t="s">
        <v>56</v>
      </c>
      <c r="J64" s="339" t="s">
        <v>56</v>
      </c>
      <c r="K64" s="352" t="s">
        <v>56</v>
      </c>
      <c r="L64" s="339" t="s">
        <v>56</v>
      </c>
      <c r="M64" s="332" t="s">
        <v>239</v>
      </c>
      <c r="N64" s="343">
        <v>0</v>
      </c>
      <c r="O64" s="343">
        <v>0</v>
      </c>
      <c r="P64" s="343">
        <v>0</v>
      </c>
      <c r="Q64" s="343">
        <v>0</v>
      </c>
      <c r="R64" s="343">
        <v>0</v>
      </c>
      <c r="S64" s="343">
        <v>0</v>
      </c>
      <c r="T64" s="343">
        <v>0</v>
      </c>
      <c r="U64" s="343">
        <v>0</v>
      </c>
      <c r="V64" s="343">
        <v>0</v>
      </c>
      <c r="W64" s="343">
        <v>0</v>
      </c>
      <c r="X64" s="343">
        <v>0</v>
      </c>
      <c r="Y64" s="343">
        <v>0</v>
      </c>
      <c r="Z64" s="343">
        <v>0</v>
      </c>
      <c r="AA64" s="343">
        <v>0</v>
      </c>
      <c r="AB64" s="343">
        <v>0</v>
      </c>
      <c r="AC64" s="343">
        <v>0</v>
      </c>
      <c r="AD64" s="343">
        <v>0</v>
      </c>
      <c r="AE64" s="343">
        <v>0</v>
      </c>
      <c r="AF64" s="343">
        <v>0</v>
      </c>
      <c r="AG64" s="343">
        <v>0</v>
      </c>
      <c r="AH64" s="343">
        <v>0</v>
      </c>
      <c r="AI64" s="343">
        <v>0</v>
      </c>
      <c r="AJ64" s="343">
        <v>0</v>
      </c>
      <c r="AK64" s="343">
        <v>0</v>
      </c>
      <c r="AL64" s="343">
        <v>0</v>
      </c>
      <c r="AM64" s="343">
        <v>0</v>
      </c>
      <c r="AN64" s="343">
        <v>0</v>
      </c>
      <c r="AO64" s="343">
        <v>0</v>
      </c>
      <c r="AP64" s="344"/>
    </row>
    <row r="65" spans="2:42" s="76" customFormat="1" ht="15" customHeight="1">
      <c r="B65" s="342" t="s">
        <v>58</v>
      </c>
      <c r="C65" s="328" t="s">
        <v>1000</v>
      </c>
      <c r="D65" s="348" t="s">
        <v>245</v>
      </c>
      <c r="E65" s="352" t="s">
        <v>81</v>
      </c>
      <c r="F65" s="352" t="s">
        <v>56</v>
      </c>
      <c r="G65" s="339">
        <v>2023</v>
      </c>
      <c r="H65" s="339" t="s">
        <v>56</v>
      </c>
      <c r="I65" s="339" t="s">
        <v>56</v>
      </c>
      <c r="J65" s="339" t="s">
        <v>56</v>
      </c>
      <c r="K65" s="352" t="s">
        <v>56</v>
      </c>
      <c r="L65" s="339" t="s">
        <v>56</v>
      </c>
      <c r="M65" s="332" t="s">
        <v>243</v>
      </c>
      <c r="N65" s="343">
        <v>0</v>
      </c>
      <c r="O65" s="343">
        <v>0</v>
      </c>
      <c r="P65" s="343">
        <v>0</v>
      </c>
      <c r="Q65" s="343">
        <v>0</v>
      </c>
      <c r="R65" s="343">
        <v>0</v>
      </c>
      <c r="S65" s="343">
        <v>0</v>
      </c>
      <c r="T65" s="343">
        <v>0</v>
      </c>
      <c r="U65" s="343">
        <v>0</v>
      </c>
      <c r="V65" s="343">
        <v>0</v>
      </c>
      <c r="W65" s="343">
        <v>0</v>
      </c>
      <c r="X65" s="343">
        <v>0</v>
      </c>
      <c r="Y65" s="343">
        <v>0</v>
      </c>
      <c r="Z65" s="343">
        <v>0</v>
      </c>
      <c r="AA65" s="343">
        <v>0</v>
      </c>
      <c r="AB65" s="343">
        <v>0</v>
      </c>
      <c r="AC65" s="343">
        <v>0</v>
      </c>
      <c r="AD65" s="343">
        <v>0</v>
      </c>
      <c r="AE65" s="343">
        <v>0</v>
      </c>
      <c r="AF65" s="343">
        <v>0</v>
      </c>
      <c r="AG65" s="343">
        <v>0</v>
      </c>
      <c r="AH65" s="343">
        <v>0</v>
      </c>
      <c r="AI65" s="343">
        <v>0</v>
      </c>
      <c r="AJ65" s="343">
        <v>0</v>
      </c>
      <c r="AK65" s="343">
        <v>0</v>
      </c>
      <c r="AL65" s="343">
        <v>0</v>
      </c>
      <c r="AM65" s="343">
        <v>0</v>
      </c>
      <c r="AN65" s="343">
        <v>0</v>
      </c>
      <c r="AO65" s="343">
        <v>0</v>
      </c>
      <c r="AP65" s="344"/>
    </row>
    <row r="66" spans="2:42" s="76" customFormat="1" ht="15" customHeight="1">
      <c r="B66" s="342" t="s">
        <v>58</v>
      </c>
      <c r="C66" s="328" t="s">
        <v>1000</v>
      </c>
      <c r="D66" s="348" t="s">
        <v>249</v>
      </c>
      <c r="E66" s="352" t="s">
        <v>81</v>
      </c>
      <c r="F66" s="352" t="s">
        <v>56</v>
      </c>
      <c r="G66" s="339">
        <v>2023</v>
      </c>
      <c r="H66" s="339" t="s">
        <v>56</v>
      </c>
      <c r="I66" s="339" t="s">
        <v>56</v>
      </c>
      <c r="J66" s="339" t="s">
        <v>56</v>
      </c>
      <c r="K66" s="352" t="s">
        <v>56</v>
      </c>
      <c r="L66" s="339" t="s">
        <v>56</v>
      </c>
      <c r="M66" s="332" t="s">
        <v>247</v>
      </c>
      <c r="N66" s="343">
        <v>0</v>
      </c>
      <c r="O66" s="343">
        <v>0</v>
      </c>
      <c r="P66" s="343">
        <v>0</v>
      </c>
      <c r="Q66" s="343">
        <v>0</v>
      </c>
      <c r="R66" s="343">
        <v>0</v>
      </c>
      <c r="S66" s="343">
        <v>0</v>
      </c>
      <c r="T66" s="343">
        <v>0</v>
      </c>
      <c r="U66" s="343">
        <v>0</v>
      </c>
      <c r="V66" s="343">
        <v>0</v>
      </c>
      <c r="W66" s="343">
        <v>0</v>
      </c>
      <c r="X66" s="343">
        <v>0</v>
      </c>
      <c r="Y66" s="343">
        <v>0</v>
      </c>
      <c r="Z66" s="343">
        <v>0</v>
      </c>
      <c r="AA66" s="343">
        <v>0</v>
      </c>
      <c r="AB66" s="343">
        <v>0</v>
      </c>
      <c r="AC66" s="343">
        <v>0</v>
      </c>
      <c r="AD66" s="343">
        <v>0</v>
      </c>
      <c r="AE66" s="343">
        <v>0</v>
      </c>
      <c r="AF66" s="343">
        <v>0</v>
      </c>
      <c r="AG66" s="343">
        <v>0</v>
      </c>
      <c r="AH66" s="343">
        <v>0</v>
      </c>
      <c r="AI66" s="343">
        <v>0</v>
      </c>
      <c r="AJ66" s="343">
        <v>0</v>
      </c>
      <c r="AK66" s="343">
        <v>0</v>
      </c>
      <c r="AL66" s="343">
        <v>0</v>
      </c>
      <c r="AM66" s="343">
        <v>0</v>
      </c>
      <c r="AN66" s="343">
        <v>0</v>
      </c>
      <c r="AO66" s="343">
        <v>0</v>
      </c>
      <c r="AP66" s="344"/>
    </row>
    <row r="67" spans="2:42" s="76" customFormat="1" ht="15" customHeight="1">
      <c r="B67" s="342" t="s">
        <v>58</v>
      </c>
      <c r="C67" s="328" t="s">
        <v>1000</v>
      </c>
      <c r="D67" s="348" t="s">
        <v>253</v>
      </c>
      <c r="E67" s="352" t="s">
        <v>81</v>
      </c>
      <c r="F67" s="352" t="s">
        <v>56</v>
      </c>
      <c r="G67" s="339">
        <v>2023</v>
      </c>
      <c r="H67" s="339" t="s">
        <v>56</v>
      </c>
      <c r="I67" s="339" t="s">
        <v>56</v>
      </c>
      <c r="J67" s="339" t="s">
        <v>56</v>
      </c>
      <c r="K67" s="352" t="s">
        <v>56</v>
      </c>
      <c r="L67" s="339" t="s">
        <v>56</v>
      </c>
      <c r="M67" s="352" t="s">
        <v>251</v>
      </c>
      <c r="N67" s="343">
        <v>0</v>
      </c>
      <c r="O67" s="343">
        <v>0</v>
      </c>
      <c r="P67" s="343">
        <v>0</v>
      </c>
      <c r="Q67" s="343">
        <v>0</v>
      </c>
      <c r="R67" s="343">
        <v>0</v>
      </c>
      <c r="S67" s="343">
        <v>0</v>
      </c>
      <c r="T67" s="343">
        <v>0</v>
      </c>
      <c r="U67" s="343">
        <v>0</v>
      </c>
      <c r="V67" s="343">
        <v>0</v>
      </c>
      <c r="W67" s="343">
        <v>0</v>
      </c>
      <c r="X67" s="343">
        <v>0</v>
      </c>
      <c r="Y67" s="343">
        <v>0</v>
      </c>
      <c r="Z67" s="343">
        <v>0</v>
      </c>
      <c r="AA67" s="343">
        <v>0</v>
      </c>
      <c r="AB67" s="343">
        <v>0</v>
      </c>
      <c r="AC67" s="343">
        <v>0</v>
      </c>
      <c r="AD67" s="343">
        <v>0</v>
      </c>
      <c r="AE67" s="343">
        <v>0</v>
      </c>
      <c r="AF67" s="343">
        <v>0</v>
      </c>
      <c r="AG67" s="343">
        <v>0</v>
      </c>
      <c r="AH67" s="343">
        <v>0</v>
      </c>
      <c r="AI67" s="343">
        <v>0</v>
      </c>
      <c r="AJ67" s="343">
        <v>0</v>
      </c>
      <c r="AK67" s="343">
        <v>0</v>
      </c>
      <c r="AL67" s="343">
        <v>0</v>
      </c>
      <c r="AM67" s="343">
        <v>0</v>
      </c>
      <c r="AN67" s="343">
        <v>0</v>
      </c>
      <c r="AO67" s="343">
        <v>0</v>
      </c>
      <c r="AP67" s="344"/>
    </row>
    <row r="68" spans="2:42" customFormat="1" ht="15" customHeight="1">
      <c r="B68" s="348" t="s">
        <v>58</v>
      </c>
      <c r="C68" s="329" t="s">
        <v>1740</v>
      </c>
      <c r="D68" s="348" t="s">
        <v>1741</v>
      </c>
      <c r="E68" s="352" t="s">
        <v>56</v>
      </c>
      <c r="F68" s="352" t="s">
        <v>56</v>
      </c>
      <c r="G68" s="339" t="s">
        <v>56</v>
      </c>
      <c r="H68" s="339" t="s">
        <v>56</v>
      </c>
      <c r="I68" s="339" t="s">
        <v>56</v>
      </c>
      <c r="J68" s="339" t="s">
        <v>56</v>
      </c>
      <c r="K68" s="352" t="s">
        <v>56</v>
      </c>
      <c r="L68" s="339" t="s">
        <v>56</v>
      </c>
      <c r="M68" s="352" t="s">
        <v>56</v>
      </c>
      <c r="N68" s="349">
        <v>0</v>
      </c>
      <c r="O68" s="349">
        <v>0</v>
      </c>
      <c r="P68" s="349">
        <v>0</v>
      </c>
      <c r="Q68" s="349">
        <v>0</v>
      </c>
      <c r="R68" s="349">
        <v>0</v>
      </c>
      <c r="S68" s="349">
        <v>0</v>
      </c>
      <c r="T68" s="349">
        <v>0</v>
      </c>
      <c r="U68" s="349">
        <v>0</v>
      </c>
      <c r="V68" s="349">
        <v>0</v>
      </c>
      <c r="W68" s="349">
        <v>0</v>
      </c>
      <c r="X68" s="349">
        <v>0</v>
      </c>
      <c r="Y68" s="349">
        <v>0</v>
      </c>
      <c r="Z68" s="349">
        <v>0</v>
      </c>
      <c r="AA68" s="349">
        <v>0</v>
      </c>
      <c r="AB68" s="349">
        <v>0</v>
      </c>
      <c r="AC68" s="349">
        <v>0</v>
      </c>
      <c r="AD68" s="349">
        <v>0</v>
      </c>
      <c r="AE68" s="349">
        <v>0</v>
      </c>
      <c r="AF68" s="349">
        <v>0</v>
      </c>
      <c r="AG68" s="349">
        <v>0</v>
      </c>
      <c r="AH68" s="349">
        <v>0</v>
      </c>
      <c r="AI68" s="349">
        <v>0</v>
      </c>
      <c r="AJ68" s="349">
        <v>0</v>
      </c>
      <c r="AK68" s="349">
        <v>0</v>
      </c>
      <c r="AL68" s="349">
        <v>0</v>
      </c>
      <c r="AM68" s="349">
        <v>0</v>
      </c>
      <c r="AN68" s="349">
        <v>0</v>
      </c>
      <c r="AO68" s="349">
        <v>0</v>
      </c>
      <c r="AP68" s="350"/>
    </row>
    <row r="69" spans="2:42" ht="15" customHeight="1">
      <c r="B69" s="338" t="s">
        <v>58</v>
      </c>
      <c r="C69" s="325" t="s">
        <v>1742</v>
      </c>
      <c r="D69" s="348" t="s">
        <v>1743</v>
      </c>
      <c r="E69" s="352" t="s">
        <v>56</v>
      </c>
      <c r="F69" s="352" t="s">
        <v>56</v>
      </c>
      <c r="G69" s="339" t="s">
        <v>56</v>
      </c>
      <c r="H69" s="339" t="s">
        <v>56</v>
      </c>
      <c r="I69" s="339" t="s">
        <v>56</v>
      </c>
      <c r="J69" s="339" t="s">
        <v>56</v>
      </c>
      <c r="K69" s="352" t="s">
        <v>56</v>
      </c>
      <c r="L69" s="339" t="s">
        <v>56</v>
      </c>
      <c r="M69" s="352" t="s">
        <v>56</v>
      </c>
      <c r="N69" s="340">
        <v>0</v>
      </c>
      <c r="O69" s="340">
        <v>0</v>
      </c>
      <c r="P69" s="340">
        <v>0</v>
      </c>
      <c r="Q69" s="340">
        <v>0</v>
      </c>
      <c r="R69" s="340">
        <v>0</v>
      </c>
      <c r="S69" s="340">
        <v>0</v>
      </c>
      <c r="T69" s="340">
        <v>0</v>
      </c>
      <c r="U69" s="340">
        <v>0</v>
      </c>
      <c r="V69" s="340">
        <v>0</v>
      </c>
      <c r="W69" s="340">
        <v>0</v>
      </c>
      <c r="X69" s="340">
        <v>0</v>
      </c>
      <c r="Y69" s="340">
        <v>0</v>
      </c>
      <c r="Z69" s="340">
        <v>0</v>
      </c>
      <c r="AA69" s="340">
        <v>0</v>
      </c>
      <c r="AB69" s="340">
        <v>0</v>
      </c>
      <c r="AC69" s="340">
        <v>0</v>
      </c>
      <c r="AD69" s="340">
        <v>0</v>
      </c>
      <c r="AE69" s="340">
        <v>0</v>
      </c>
      <c r="AF69" s="340">
        <v>0</v>
      </c>
      <c r="AG69" s="340">
        <v>0</v>
      </c>
      <c r="AH69" s="340">
        <v>0</v>
      </c>
      <c r="AI69" s="340">
        <v>0</v>
      </c>
      <c r="AJ69" s="340">
        <v>0</v>
      </c>
      <c r="AK69" s="340">
        <v>0</v>
      </c>
      <c r="AL69" s="340">
        <v>0</v>
      </c>
      <c r="AM69" s="340">
        <v>0</v>
      </c>
      <c r="AN69" s="340">
        <v>0</v>
      </c>
      <c r="AO69" s="340">
        <v>0</v>
      </c>
      <c r="AP69" s="341"/>
    </row>
    <row r="70" spans="2:42" ht="15" customHeight="1">
      <c r="B70" s="338" t="s">
        <v>58</v>
      </c>
      <c r="C70" s="325" t="s">
        <v>1744</v>
      </c>
      <c r="D70" s="348" t="s">
        <v>1745</v>
      </c>
      <c r="E70" s="352" t="s">
        <v>56</v>
      </c>
      <c r="F70" s="352" t="s">
        <v>56</v>
      </c>
      <c r="G70" s="339" t="s">
        <v>56</v>
      </c>
      <c r="H70" s="339" t="s">
        <v>56</v>
      </c>
      <c r="I70" s="339" t="s">
        <v>56</v>
      </c>
      <c r="J70" s="339" t="s">
        <v>56</v>
      </c>
      <c r="K70" s="352" t="s">
        <v>56</v>
      </c>
      <c r="L70" s="339" t="s">
        <v>56</v>
      </c>
      <c r="M70" s="352" t="s">
        <v>56</v>
      </c>
      <c r="N70" s="340">
        <v>0</v>
      </c>
      <c r="O70" s="340">
        <v>0</v>
      </c>
      <c r="P70" s="340">
        <v>0</v>
      </c>
      <c r="Q70" s="340">
        <v>0</v>
      </c>
      <c r="R70" s="340">
        <v>0</v>
      </c>
      <c r="S70" s="340">
        <v>0</v>
      </c>
      <c r="T70" s="340">
        <v>0</v>
      </c>
      <c r="U70" s="340">
        <v>0</v>
      </c>
      <c r="V70" s="340">
        <v>0</v>
      </c>
      <c r="W70" s="340">
        <v>0</v>
      </c>
      <c r="X70" s="340">
        <v>0</v>
      </c>
      <c r="Y70" s="340">
        <v>0</v>
      </c>
      <c r="Z70" s="340">
        <v>0</v>
      </c>
      <c r="AA70" s="340">
        <v>0</v>
      </c>
      <c r="AB70" s="340">
        <v>0</v>
      </c>
      <c r="AC70" s="340">
        <v>0</v>
      </c>
      <c r="AD70" s="340">
        <v>0</v>
      </c>
      <c r="AE70" s="340">
        <v>0</v>
      </c>
      <c r="AF70" s="340">
        <v>0</v>
      </c>
      <c r="AG70" s="340">
        <v>0</v>
      </c>
      <c r="AH70" s="340">
        <v>0</v>
      </c>
      <c r="AI70" s="340">
        <v>0</v>
      </c>
      <c r="AJ70" s="340">
        <v>0</v>
      </c>
      <c r="AK70" s="340">
        <v>0</v>
      </c>
      <c r="AL70" s="340">
        <v>0</v>
      </c>
      <c r="AM70" s="340">
        <v>0</v>
      </c>
      <c r="AN70" s="340">
        <v>0</v>
      </c>
      <c r="AO70" s="340">
        <v>0</v>
      </c>
      <c r="AP70" s="341"/>
    </row>
    <row r="71" spans="2:42" ht="15" customHeight="1">
      <c r="B71" s="338" t="s">
        <v>58</v>
      </c>
      <c r="C71" s="325" t="s">
        <v>1746</v>
      </c>
      <c r="D71" s="348" t="s">
        <v>1704</v>
      </c>
      <c r="E71" s="352" t="s">
        <v>56</v>
      </c>
      <c r="F71" s="352" t="s">
        <v>56</v>
      </c>
      <c r="G71" s="339" t="s">
        <v>56</v>
      </c>
      <c r="H71" s="339" t="s">
        <v>56</v>
      </c>
      <c r="I71" s="339" t="s">
        <v>56</v>
      </c>
      <c r="J71" s="339" t="s">
        <v>56</v>
      </c>
      <c r="K71" s="352" t="s">
        <v>56</v>
      </c>
      <c r="L71" s="339" t="s">
        <v>56</v>
      </c>
      <c r="M71" s="352" t="s">
        <v>56</v>
      </c>
      <c r="N71" s="340">
        <v>0</v>
      </c>
      <c r="O71" s="340">
        <v>0</v>
      </c>
      <c r="P71" s="340">
        <v>0</v>
      </c>
      <c r="Q71" s="340">
        <v>0</v>
      </c>
      <c r="R71" s="340">
        <v>0</v>
      </c>
      <c r="S71" s="340">
        <v>0</v>
      </c>
      <c r="T71" s="340">
        <v>0</v>
      </c>
      <c r="U71" s="340">
        <v>0</v>
      </c>
      <c r="V71" s="340">
        <v>0</v>
      </c>
      <c r="W71" s="340">
        <v>0</v>
      </c>
      <c r="X71" s="340">
        <v>0</v>
      </c>
      <c r="Y71" s="340">
        <v>0</v>
      </c>
      <c r="Z71" s="340">
        <v>0</v>
      </c>
      <c r="AA71" s="340">
        <v>0</v>
      </c>
      <c r="AB71" s="340">
        <v>0</v>
      </c>
      <c r="AC71" s="340">
        <v>0</v>
      </c>
      <c r="AD71" s="340">
        <v>0</v>
      </c>
      <c r="AE71" s="340">
        <v>0</v>
      </c>
      <c r="AF71" s="340">
        <v>0</v>
      </c>
      <c r="AG71" s="340">
        <v>0</v>
      </c>
      <c r="AH71" s="340">
        <v>0</v>
      </c>
      <c r="AI71" s="340">
        <v>0</v>
      </c>
      <c r="AJ71" s="340">
        <v>0</v>
      </c>
      <c r="AK71" s="340">
        <v>0</v>
      </c>
      <c r="AL71" s="340">
        <v>0</v>
      </c>
      <c r="AM71" s="340">
        <v>0</v>
      </c>
      <c r="AN71" s="340">
        <v>0</v>
      </c>
      <c r="AO71" s="340">
        <v>0</v>
      </c>
      <c r="AP71" s="341"/>
    </row>
    <row r="72" spans="2:42" ht="15" customHeight="1">
      <c r="B72" s="338" t="s">
        <v>58</v>
      </c>
      <c r="C72" s="325" t="s">
        <v>1747</v>
      </c>
      <c r="D72" s="348" t="s">
        <v>1748</v>
      </c>
      <c r="E72" s="352" t="s">
        <v>56</v>
      </c>
      <c r="F72" s="352" t="s">
        <v>56</v>
      </c>
      <c r="G72" s="339" t="s">
        <v>56</v>
      </c>
      <c r="H72" s="339" t="s">
        <v>56</v>
      </c>
      <c r="I72" s="339" t="s">
        <v>56</v>
      </c>
      <c r="J72" s="339" t="s">
        <v>56</v>
      </c>
      <c r="K72" s="352" t="s">
        <v>56</v>
      </c>
      <c r="L72" s="339" t="s">
        <v>56</v>
      </c>
      <c r="M72" s="352" t="s">
        <v>56</v>
      </c>
      <c r="N72" s="340">
        <v>0</v>
      </c>
      <c r="O72" s="340">
        <v>0</v>
      </c>
      <c r="P72" s="340">
        <v>0</v>
      </c>
      <c r="Q72" s="340">
        <v>0</v>
      </c>
      <c r="R72" s="340">
        <v>0</v>
      </c>
      <c r="S72" s="340">
        <v>0</v>
      </c>
      <c r="T72" s="340">
        <v>0</v>
      </c>
      <c r="U72" s="340">
        <v>0</v>
      </c>
      <c r="V72" s="340">
        <v>0</v>
      </c>
      <c r="W72" s="340">
        <v>0</v>
      </c>
      <c r="X72" s="340">
        <v>0</v>
      </c>
      <c r="Y72" s="340">
        <v>0</v>
      </c>
      <c r="Z72" s="340">
        <v>0</v>
      </c>
      <c r="AA72" s="340">
        <v>0</v>
      </c>
      <c r="AB72" s="340">
        <v>0</v>
      </c>
      <c r="AC72" s="340">
        <v>0</v>
      </c>
      <c r="AD72" s="340">
        <v>0</v>
      </c>
      <c r="AE72" s="340">
        <v>0</v>
      </c>
      <c r="AF72" s="340">
        <v>0</v>
      </c>
      <c r="AG72" s="340">
        <v>0</v>
      </c>
      <c r="AH72" s="340">
        <v>0</v>
      </c>
      <c r="AI72" s="340">
        <v>0</v>
      </c>
      <c r="AJ72" s="340">
        <v>0</v>
      </c>
      <c r="AK72" s="340">
        <v>0</v>
      </c>
      <c r="AL72" s="340">
        <v>0</v>
      </c>
      <c r="AM72" s="340">
        <v>0</v>
      </c>
      <c r="AN72" s="340">
        <v>0</v>
      </c>
      <c r="AO72" s="340">
        <v>0</v>
      </c>
      <c r="AP72" s="341"/>
    </row>
    <row r="73" spans="2:42" ht="15" customHeight="1">
      <c r="B73" s="338" t="s">
        <v>1749</v>
      </c>
      <c r="C73" s="330" t="s">
        <v>1750</v>
      </c>
      <c r="D73" s="338" t="s">
        <v>1751</v>
      </c>
      <c r="E73" s="352" t="s">
        <v>56</v>
      </c>
      <c r="F73" s="352" t="s">
        <v>56</v>
      </c>
      <c r="G73" s="339">
        <v>1998</v>
      </c>
      <c r="H73" s="339" t="s">
        <v>56</v>
      </c>
      <c r="I73" s="339" t="s">
        <v>56</v>
      </c>
      <c r="J73" s="339" t="s">
        <v>56</v>
      </c>
      <c r="K73" s="352" t="s">
        <v>56</v>
      </c>
      <c r="L73" s="339" t="s">
        <v>56</v>
      </c>
      <c r="M73" s="352" t="s">
        <v>56</v>
      </c>
      <c r="N73" s="340">
        <v>0</v>
      </c>
      <c r="O73" s="340">
        <v>0</v>
      </c>
      <c r="P73" s="340">
        <v>0</v>
      </c>
      <c r="Q73" s="340">
        <v>0</v>
      </c>
      <c r="R73" s="340">
        <v>0</v>
      </c>
      <c r="S73" s="340">
        <v>0</v>
      </c>
      <c r="T73" s="340">
        <v>0</v>
      </c>
      <c r="U73" s="340">
        <v>0</v>
      </c>
      <c r="V73" s="340">
        <v>0</v>
      </c>
      <c r="W73" s="340">
        <v>0</v>
      </c>
      <c r="X73" s="340">
        <v>0</v>
      </c>
      <c r="Y73" s="340">
        <v>0</v>
      </c>
      <c r="Z73" s="340">
        <v>0</v>
      </c>
      <c r="AA73" s="340">
        <v>0</v>
      </c>
      <c r="AB73" s="340">
        <v>872.17242999999996</v>
      </c>
      <c r="AC73" s="340">
        <v>872.17242999999996</v>
      </c>
      <c r="AD73" s="340">
        <v>0</v>
      </c>
      <c r="AE73" s="340">
        <v>0</v>
      </c>
      <c r="AF73" s="340">
        <v>999.54063999999994</v>
      </c>
      <c r="AG73" s="340">
        <v>999.54063999999994</v>
      </c>
      <c r="AH73" s="340">
        <v>0</v>
      </c>
      <c r="AI73" s="340">
        <v>0</v>
      </c>
      <c r="AJ73" s="340">
        <v>999.99999999999989</v>
      </c>
      <c r="AK73" s="340">
        <v>999.99999999999989</v>
      </c>
      <c r="AL73" s="340">
        <v>0</v>
      </c>
      <c r="AM73" s="340">
        <v>0</v>
      </c>
      <c r="AN73" s="340">
        <v>999.99999999999977</v>
      </c>
      <c r="AO73" s="340">
        <v>999.99999999999977</v>
      </c>
      <c r="AP73" s="341"/>
    </row>
    <row r="74" spans="2:42" ht="15" customHeight="1">
      <c r="B74" s="338" t="s">
        <v>257</v>
      </c>
      <c r="C74" s="330" t="s">
        <v>1752</v>
      </c>
      <c r="D74" s="338" t="s">
        <v>1753</v>
      </c>
      <c r="E74" s="352" t="s">
        <v>56</v>
      </c>
      <c r="F74" s="352" t="s">
        <v>56</v>
      </c>
      <c r="G74" s="339">
        <v>2010</v>
      </c>
      <c r="H74" s="339" t="s">
        <v>56</v>
      </c>
      <c r="I74" s="339" t="s">
        <v>1673</v>
      </c>
      <c r="J74" s="339" t="s">
        <v>1675</v>
      </c>
      <c r="K74" s="352" t="s">
        <v>1676</v>
      </c>
      <c r="L74" s="339" t="s">
        <v>56</v>
      </c>
      <c r="M74" s="352" t="s">
        <v>56</v>
      </c>
      <c r="N74" s="340">
        <v>564.35278910080012</v>
      </c>
      <c r="O74" s="340">
        <v>564.35278910080012</v>
      </c>
      <c r="P74" s="340">
        <v>0</v>
      </c>
      <c r="Q74" s="340">
        <v>0</v>
      </c>
      <c r="R74" s="340">
        <v>1008.426532722</v>
      </c>
      <c r="S74" s="340">
        <v>1008.426532722</v>
      </c>
      <c r="T74" s="340">
        <v>0</v>
      </c>
      <c r="U74" s="340">
        <v>0</v>
      </c>
      <c r="V74" s="340">
        <v>389.73564489271996</v>
      </c>
      <c r="W74" s="340">
        <v>389.73564489271996</v>
      </c>
      <c r="X74" s="340">
        <v>0</v>
      </c>
      <c r="Y74" s="340">
        <v>0</v>
      </c>
      <c r="Z74" s="340">
        <v>211.25898716525001</v>
      </c>
      <c r="AA74" s="340">
        <v>211.25898716525001</v>
      </c>
      <c r="AB74" s="340">
        <v>0</v>
      </c>
      <c r="AC74" s="340">
        <v>0</v>
      </c>
      <c r="AD74" s="340">
        <v>415.53364338576</v>
      </c>
      <c r="AE74" s="340">
        <v>415.53364338576</v>
      </c>
      <c r="AF74" s="340">
        <v>0</v>
      </c>
      <c r="AG74" s="340">
        <v>0</v>
      </c>
      <c r="AH74" s="340">
        <v>428.64445691484008</v>
      </c>
      <c r="AI74" s="340">
        <v>428.64445691484008</v>
      </c>
      <c r="AJ74" s="340">
        <v>0</v>
      </c>
      <c r="AK74" s="340">
        <v>0</v>
      </c>
      <c r="AL74" s="340">
        <v>436.70671436832021</v>
      </c>
      <c r="AM74" s="340">
        <v>436.70671436832021</v>
      </c>
      <c r="AN74" s="340">
        <v>0</v>
      </c>
      <c r="AO74" s="340">
        <v>0</v>
      </c>
      <c r="AP74" s="341"/>
    </row>
    <row r="75" spans="2:42" ht="15" customHeight="1">
      <c r="B75" s="338" t="s">
        <v>257</v>
      </c>
      <c r="C75" s="330" t="s">
        <v>255</v>
      </c>
      <c r="D75" s="338" t="s">
        <v>260</v>
      </c>
      <c r="E75" s="352" t="s">
        <v>1719</v>
      </c>
      <c r="F75" s="352" t="s">
        <v>56</v>
      </c>
      <c r="G75" s="339">
        <v>2022</v>
      </c>
      <c r="H75" s="339" t="s">
        <v>56</v>
      </c>
      <c r="I75" s="339" t="s">
        <v>56</v>
      </c>
      <c r="J75" s="339" t="s">
        <v>56</v>
      </c>
      <c r="K75" s="352" t="s">
        <v>56</v>
      </c>
      <c r="L75" s="339" t="s">
        <v>56</v>
      </c>
      <c r="M75" s="352" t="s">
        <v>56</v>
      </c>
      <c r="N75" s="340">
        <v>0</v>
      </c>
      <c r="O75" s="340">
        <v>0</v>
      </c>
      <c r="P75" s="340">
        <v>0</v>
      </c>
      <c r="Q75" s="340">
        <v>0</v>
      </c>
      <c r="R75" s="340">
        <v>0</v>
      </c>
      <c r="S75" s="340">
        <v>0</v>
      </c>
      <c r="T75" s="340">
        <v>0</v>
      </c>
      <c r="U75" s="340">
        <v>0</v>
      </c>
      <c r="V75" s="340">
        <v>0</v>
      </c>
      <c r="W75" s="340">
        <v>0</v>
      </c>
      <c r="X75" s="340">
        <v>0</v>
      </c>
      <c r="Y75" s="340">
        <v>0</v>
      </c>
      <c r="Z75" s="340">
        <v>331.48904291055004</v>
      </c>
      <c r="AA75" s="340">
        <v>331.48904291055004</v>
      </c>
      <c r="AB75" s="340">
        <v>0</v>
      </c>
      <c r="AC75" s="340">
        <v>0</v>
      </c>
      <c r="AD75" s="340">
        <v>58.131470442510498</v>
      </c>
      <c r="AE75" s="340">
        <v>58.131470442510498</v>
      </c>
      <c r="AF75" s="340">
        <v>28</v>
      </c>
      <c r="AG75" s="340">
        <v>28</v>
      </c>
      <c r="AH75" s="340">
        <v>0</v>
      </c>
      <c r="AI75" s="340">
        <v>0</v>
      </c>
      <c r="AJ75" s="340">
        <v>100</v>
      </c>
      <c r="AK75" s="340">
        <v>100</v>
      </c>
      <c r="AL75" s="340">
        <v>0</v>
      </c>
      <c r="AM75" s="340">
        <v>0</v>
      </c>
      <c r="AN75" s="340">
        <v>100</v>
      </c>
      <c r="AO75" s="340">
        <v>100</v>
      </c>
      <c r="AP75" s="341"/>
    </row>
    <row r="76" spans="2:42" ht="15" customHeight="1">
      <c r="B76" s="338" t="s">
        <v>257</v>
      </c>
      <c r="C76" s="330" t="s">
        <v>1754</v>
      </c>
      <c r="D76" s="338" t="s">
        <v>1755</v>
      </c>
      <c r="E76" s="352" t="s">
        <v>1719</v>
      </c>
      <c r="F76" s="352" t="s">
        <v>1695</v>
      </c>
      <c r="G76" s="339">
        <v>2009</v>
      </c>
      <c r="H76" s="339" t="s">
        <v>56</v>
      </c>
      <c r="I76" s="339" t="s">
        <v>56</v>
      </c>
      <c r="J76" s="339" t="s">
        <v>56</v>
      </c>
      <c r="K76" s="352" t="s">
        <v>56</v>
      </c>
      <c r="L76" s="339" t="s">
        <v>56</v>
      </c>
      <c r="M76" s="352" t="s">
        <v>56</v>
      </c>
      <c r="N76" s="427">
        <v>0</v>
      </c>
      <c r="O76" s="427">
        <v>0</v>
      </c>
      <c r="P76" s="427">
        <v>0</v>
      </c>
      <c r="Q76" s="427">
        <v>0</v>
      </c>
      <c r="R76" s="427">
        <v>0</v>
      </c>
      <c r="S76" s="427">
        <v>0</v>
      </c>
      <c r="T76" s="427">
        <v>0</v>
      </c>
      <c r="U76" s="427">
        <v>0</v>
      </c>
      <c r="V76" s="427">
        <v>0</v>
      </c>
      <c r="W76" s="427">
        <v>0</v>
      </c>
      <c r="X76" s="427">
        <v>0</v>
      </c>
      <c r="Y76" s="427">
        <v>0</v>
      </c>
      <c r="Z76" s="427">
        <v>0</v>
      </c>
      <c r="AA76" s="427">
        <v>0</v>
      </c>
      <c r="AB76" s="427">
        <v>0</v>
      </c>
      <c r="AC76" s="427">
        <v>0</v>
      </c>
      <c r="AD76" s="427">
        <v>0</v>
      </c>
      <c r="AE76" s="427">
        <v>0</v>
      </c>
      <c r="AF76" s="427">
        <v>0</v>
      </c>
      <c r="AG76" s="427">
        <v>0</v>
      </c>
      <c r="AH76" s="427">
        <v>0</v>
      </c>
      <c r="AI76" s="427">
        <v>0</v>
      </c>
      <c r="AJ76" s="427">
        <v>0</v>
      </c>
      <c r="AK76" s="427">
        <v>0</v>
      </c>
      <c r="AL76" s="427">
        <v>0</v>
      </c>
      <c r="AM76" s="427">
        <v>0</v>
      </c>
      <c r="AN76" s="427">
        <v>0</v>
      </c>
      <c r="AO76" s="427">
        <v>0</v>
      </c>
      <c r="AP76" s="341"/>
    </row>
    <row r="77" spans="2:42" ht="15" customHeight="1">
      <c r="B77" s="338" t="s">
        <v>257</v>
      </c>
      <c r="C77" s="330" t="s">
        <v>1756</v>
      </c>
      <c r="D77" s="338" t="s">
        <v>1757</v>
      </c>
      <c r="E77" s="352" t="s">
        <v>1719</v>
      </c>
      <c r="F77" s="352" t="s">
        <v>1695</v>
      </c>
      <c r="G77" s="339" t="s">
        <v>56</v>
      </c>
      <c r="H77" s="339" t="s">
        <v>56</v>
      </c>
      <c r="I77" s="339" t="s">
        <v>56</v>
      </c>
      <c r="J77" s="339" t="s">
        <v>56</v>
      </c>
      <c r="K77" s="352" t="s">
        <v>56</v>
      </c>
      <c r="L77" s="339" t="s">
        <v>56</v>
      </c>
      <c r="M77" s="352" t="s">
        <v>56</v>
      </c>
      <c r="N77" s="427">
        <v>0</v>
      </c>
      <c r="O77" s="427">
        <v>0</v>
      </c>
      <c r="P77" s="427">
        <v>0</v>
      </c>
      <c r="Q77" s="427">
        <v>0</v>
      </c>
      <c r="R77" s="427">
        <v>0</v>
      </c>
      <c r="S77" s="427">
        <v>0</v>
      </c>
      <c r="T77" s="427">
        <v>0</v>
      </c>
      <c r="U77" s="427">
        <v>0</v>
      </c>
      <c r="V77" s="427">
        <v>0</v>
      </c>
      <c r="W77" s="427">
        <v>0</v>
      </c>
      <c r="X77" s="427">
        <v>0</v>
      </c>
      <c r="Y77" s="427">
        <v>0</v>
      </c>
      <c r="Z77" s="427">
        <v>0</v>
      </c>
      <c r="AA77" s="427">
        <v>0</v>
      </c>
      <c r="AB77" s="427">
        <v>0</v>
      </c>
      <c r="AC77" s="427">
        <v>0</v>
      </c>
      <c r="AD77" s="427">
        <v>0</v>
      </c>
      <c r="AE77" s="427">
        <v>0</v>
      </c>
      <c r="AF77" s="427">
        <v>0</v>
      </c>
      <c r="AG77" s="427">
        <v>0</v>
      </c>
      <c r="AH77" s="427">
        <v>0</v>
      </c>
      <c r="AI77" s="427">
        <v>0</v>
      </c>
      <c r="AJ77" s="427">
        <v>0</v>
      </c>
      <c r="AK77" s="427">
        <v>0</v>
      </c>
      <c r="AL77" s="427">
        <v>0</v>
      </c>
      <c r="AM77" s="427">
        <v>0</v>
      </c>
      <c r="AN77" s="427">
        <v>0</v>
      </c>
      <c r="AO77" s="427">
        <v>0</v>
      </c>
      <c r="AP77" s="341"/>
    </row>
    <row r="78" spans="2:42" ht="15" customHeight="1">
      <c r="B78" s="338" t="s">
        <v>257</v>
      </c>
      <c r="C78" s="330" t="s">
        <v>1758</v>
      </c>
      <c r="D78" s="338" t="s">
        <v>1759</v>
      </c>
      <c r="E78" s="352" t="s">
        <v>1719</v>
      </c>
      <c r="F78" s="352" t="s">
        <v>1695</v>
      </c>
      <c r="G78" s="339">
        <v>2009</v>
      </c>
      <c r="H78" s="339" t="s">
        <v>56</v>
      </c>
      <c r="I78" s="339" t="s">
        <v>56</v>
      </c>
      <c r="J78" s="339" t="s">
        <v>56</v>
      </c>
      <c r="K78" s="352" t="s">
        <v>56</v>
      </c>
      <c r="L78" s="339" t="s">
        <v>56</v>
      </c>
      <c r="M78" s="352" t="s">
        <v>56</v>
      </c>
      <c r="N78" s="427">
        <v>0</v>
      </c>
      <c r="O78" s="427">
        <v>0</v>
      </c>
      <c r="P78" s="427">
        <v>0</v>
      </c>
      <c r="Q78" s="427">
        <v>0</v>
      </c>
      <c r="R78" s="427">
        <v>0</v>
      </c>
      <c r="S78" s="427">
        <v>0</v>
      </c>
      <c r="T78" s="427">
        <v>0</v>
      </c>
      <c r="U78" s="427">
        <v>0</v>
      </c>
      <c r="V78" s="427">
        <v>0</v>
      </c>
      <c r="W78" s="427">
        <v>0</v>
      </c>
      <c r="X78" s="427">
        <v>0</v>
      </c>
      <c r="Y78" s="427">
        <v>0</v>
      </c>
      <c r="Z78" s="427">
        <v>0</v>
      </c>
      <c r="AA78" s="427">
        <v>0</v>
      </c>
      <c r="AB78" s="427">
        <v>0</v>
      </c>
      <c r="AC78" s="427">
        <v>0</v>
      </c>
      <c r="AD78" s="427">
        <v>0</v>
      </c>
      <c r="AE78" s="427">
        <v>0</v>
      </c>
      <c r="AF78" s="427">
        <v>0</v>
      </c>
      <c r="AG78" s="427">
        <v>0</v>
      </c>
      <c r="AH78" s="427">
        <v>0</v>
      </c>
      <c r="AI78" s="427">
        <v>0</v>
      </c>
      <c r="AJ78" s="427">
        <v>0</v>
      </c>
      <c r="AK78" s="427">
        <v>0</v>
      </c>
      <c r="AL78" s="427">
        <v>0</v>
      </c>
      <c r="AM78" s="427">
        <v>0</v>
      </c>
      <c r="AN78" s="427">
        <v>0</v>
      </c>
      <c r="AO78" s="427">
        <v>0</v>
      </c>
      <c r="AP78" s="341"/>
    </row>
    <row r="79" spans="2:42" s="76" customFormat="1" ht="15" customHeight="1">
      <c r="B79" s="342" t="s">
        <v>257</v>
      </c>
      <c r="C79" s="402" t="s">
        <v>1760</v>
      </c>
      <c r="D79" s="342" t="s">
        <v>1761</v>
      </c>
      <c r="E79" s="403" t="s">
        <v>1719</v>
      </c>
      <c r="F79" s="403" t="s">
        <v>56</v>
      </c>
      <c r="G79" s="404">
        <v>2012</v>
      </c>
      <c r="H79" s="404" t="s">
        <v>1692</v>
      </c>
      <c r="I79" s="404" t="s">
        <v>56</v>
      </c>
      <c r="J79" s="404" t="s">
        <v>56</v>
      </c>
      <c r="K79" s="403" t="s">
        <v>56</v>
      </c>
      <c r="L79" s="404" t="s">
        <v>56</v>
      </c>
      <c r="M79" s="403" t="s">
        <v>56</v>
      </c>
      <c r="N79" s="427">
        <v>270.38611600000002</v>
      </c>
      <c r="O79" s="427">
        <v>270.38611600000002</v>
      </c>
      <c r="P79" s="427">
        <v>0</v>
      </c>
      <c r="Q79" s="427">
        <v>0</v>
      </c>
      <c r="R79" s="427">
        <v>1190.5992808368801</v>
      </c>
      <c r="S79" s="427">
        <v>1190.5992808368801</v>
      </c>
      <c r="T79" s="427">
        <v>0</v>
      </c>
      <c r="U79" s="427">
        <v>0</v>
      </c>
      <c r="V79" s="427">
        <v>1445.6220679375001</v>
      </c>
      <c r="W79" s="427">
        <v>1445.6220679375001</v>
      </c>
      <c r="X79" s="427">
        <v>0</v>
      </c>
      <c r="Y79" s="427">
        <v>0</v>
      </c>
      <c r="Z79" s="427">
        <v>1632.1322278859998</v>
      </c>
      <c r="AA79" s="427">
        <v>1632.1322278859998</v>
      </c>
      <c r="AB79" s="427">
        <v>1818.2252599999999</v>
      </c>
      <c r="AC79" s="427">
        <v>1818.2252599999999</v>
      </c>
      <c r="AD79" s="427">
        <v>2425.9180000000001</v>
      </c>
      <c r="AE79" s="427">
        <v>2425.9180000000001</v>
      </c>
      <c r="AF79" s="427">
        <v>3781.3532416424282</v>
      </c>
      <c r="AG79" s="427">
        <v>3781.3532416424282</v>
      </c>
      <c r="AH79" s="427">
        <v>2741.8560000000002</v>
      </c>
      <c r="AI79" s="427">
        <v>2741.8560000000002</v>
      </c>
      <c r="AJ79" s="427">
        <v>2413</v>
      </c>
      <c r="AK79" s="427">
        <v>2413</v>
      </c>
      <c r="AL79" s="427">
        <v>2782.98</v>
      </c>
      <c r="AM79" s="427">
        <v>2782.98</v>
      </c>
      <c r="AN79" s="427">
        <v>2413</v>
      </c>
      <c r="AO79" s="427">
        <v>2413</v>
      </c>
      <c r="AP79" s="341"/>
    </row>
    <row r="80" spans="2:42" ht="15" customHeight="1">
      <c r="B80" s="338" t="s">
        <v>257</v>
      </c>
      <c r="C80" s="330" t="s">
        <v>1762</v>
      </c>
      <c r="D80" s="338" t="s">
        <v>1763</v>
      </c>
      <c r="E80" s="403" t="s">
        <v>1719</v>
      </c>
      <c r="F80" s="403" t="s">
        <v>1695</v>
      </c>
      <c r="G80" s="404">
        <v>2012</v>
      </c>
      <c r="H80" s="404" t="s">
        <v>56</v>
      </c>
      <c r="I80" s="404" t="s">
        <v>1673</v>
      </c>
      <c r="J80" s="404" t="s">
        <v>1675</v>
      </c>
      <c r="K80" s="403" t="s">
        <v>1676</v>
      </c>
      <c r="L80" s="404" t="s">
        <v>56</v>
      </c>
      <c r="M80" s="403" t="s">
        <v>56</v>
      </c>
      <c r="N80" s="427">
        <v>0</v>
      </c>
      <c r="O80" s="427">
        <v>0</v>
      </c>
      <c r="P80" s="427">
        <v>0</v>
      </c>
      <c r="Q80" s="427">
        <v>0</v>
      </c>
      <c r="R80" s="427">
        <v>0</v>
      </c>
      <c r="S80" s="427">
        <v>0</v>
      </c>
      <c r="T80" s="427">
        <v>0</v>
      </c>
      <c r="U80" s="427">
        <v>0</v>
      </c>
      <c r="V80" s="427">
        <v>0</v>
      </c>
      <c r="W80" s="427">
        <v>0</v>
      </c>
      <c r="X80" s="427">
        <v>0</v>
      </c>
      <c r="Y80" s="427">
        <v>0</v>
      </c>
      <c r="Z80" s="427">
        <v>5224.3189171092499</v>
      </c>
      <c r="AA80" s="427">
        <v>5224.3189171092499</v>
      </c>
      <c r="AB80" s="427">
        <v>0</v>
      </c>
      <c r="AC80" s="427">
        <v>0</v>
      </c>
      <c r="AD80" s="427">
        <v>0</v>
      </c>
      <c r="AE80" s="427">
        <v>0</v>
      </c>
      <c r="AF80" s="427">
        <v>0</v>
      </c>
      <c r="AG80" s="427">
        <v>0</v>
      </c>
      <c r="AH80" s="427">
        <v>0</v>
      </c>
      <c r="AI80" s="427">
        <v>0</v>
      </c>
      <c r="AJ80" s="427">
        <v>0</v>
      </c>
      <c r="AK80" s="427">
        <v>0</v>
      </c>
      <c r="AL80" s="427">
        <v>0</v>
      </c>
      <c r="AM80" s="427">
        <v>0</v>
      </c>
      <c r="AN80" s="427">
        <v>0</v>
      </c>
      <c r="AO80" s="427">
        <v>0</v>
      </c>
      <c r="AP80" s="341"/>
    </row>
    <row r="81" spans="2:42" ht="15" customHeight="1">
      <c r="B81" s="338" t="s">
        <v>268</v>
      </c>
      <c r="C81" s="330" t="s">
        <v>1764</v>
      </c>
      <c r="D81" s="338" t="s">
        <v>271</v>
      </c>
      <c r="E81" s="403" t="s">
        <v>1719</v>
      </c>
      <c r="F81" s="403" t="s">
        <v>56</v>
      </c>
      <c r="G81" s="404">
        <v>2002</v>
      </c>
      <c r="H81" s="404" t="s">
        <v>56</v>
      </c>
      <c r="I81" s="404" t="s">
        <v>56</v>
      </c>
      <c r="J81" s="404" t="s">
        <v>56</v>
      </c>
      <c r="K81" s="403" t="s">
        <v>56</v>
      </c>
      <c r="L81" s="404" t="s">
        <v>56</v>
      </c>
      <c r="M81" s="403" t="s">
        <v>56</v>
      </c>
      <c r="N81" s="427">
        <v>0</v>
      </c>
      <c r="O81" s="427">
        <v>0</v>
      </c>
      <c r="P81" s="427">
        <v>34448.624040000053</v>
      </c>
      <c r="Q81" s="427">
        <v>18257.770741200031</v>
      </c>
      <c r="R81" s="427">
        <v>0</v>
      </c>
      <c r="S81" s="427">
        <v>0</v>
      </c>
      <c r="T81" s="427">
        <v>57791</v>
      </c>
      <c r="U81" s="427">
        <v>30629.230000000003</v>
      </c>
      <c r="V81" s="427">
        <v>0</v>
      </c>
      <c r="W81" s="427">
        <v>0</v>
      </c>
      <c r="X81" s="427">
        <v>42016.213900000002</v>
      </c>
      <c r="Y81" s="427">
        <v>22268.593367000001</v>
      </c>
      <c r="Z81" s="427">
        <v>0</v>
      </c>
      <c r="AA81" s="427">
        <v>0</v>
      </c>
      <c r="AB81" s="427">
        <v>59775.664549999994</v>
      </c>
      <c r="AC81" s="427">
        <v>31779.468981500002</v>
      </c>
      <c r="AD81" s="427">
        <v>0</v>
      </c>
      <c r="AE81" s="427">
        <v>0</v>
      </c>
      <c r="AF81" s="427">
        <v>44559.151738932778</v>
      </c>
      <c r="AG81" s="427">
        <v>23698.519664538093</v>
      </c>
      <c r="AH81" s="427">
        <v>0</v>
      </c>
      <c r="AI81" s="427">
        <v>0</v>
      </c>
      <c r="AJ81" s="427">
        <v>45818.570000000007</v>
      </c>
      <c r="AK81" s="427">
        <v>24368.677540173056</v>
      </c>
      <c r="AL81" s="427">
        <v>0</v>
      </c>
      <c r="AM81" s="427">
        <v>0</v>
      </c>
      <c r="AN81" s="427">
        <v>47540.000000000015</v>
      </c>
      <c r="AO81" s="427">
        <v>25186.023897816238</v>
      </c>
      <c r="AP81" s="341"/>
    </row>
    <row r="82" spans="2:42" ht="15" customHeight="1">
      <c r="B82" s="338" t="s">
        <v>268</v>
      </c>
      <c r="C82" s="330" t="s">
        <v>1765</v>
      </c>
      <c r="D82" s="338" t="s">
        <v>285</v>
      </c>
      <c r="E82" s="403" t="s">
        <v>1766</v>
      </c>
      <c r="F82" s="403" t="s">
        <v>56</v>
      </c>
      <c r="G82" s="404">
        <v>2019</v>
      </c>
      <c r="H82" s="404" t="s">
        <v>56</v>
      </c>
      <c r="I82" s="404" t="s">
        <v>1673</v>
      </c>
      <c r="J82" s="404" t="s">
        <v>1675</v>
      </c>
      <c r="K82" s="403" t="s">
        <v>1676</v>
      </c>
      <c r="L82" s="404" t="s">
        <v>56</v>
      </c>
      <c r="M82" s="403" t="s">
        <v>56</v>
      </c>
      <c r="N82" s="427">
        <v>0</v>
      </c>
      <c r="O82" s="427">
        <v>0</v>
      </c>
      <c r="P82" s="427">
        <v>5092.9454899999982</v>
      </c>
      <c r="Q82" s="427">
        <v>5092.9454899999982</v>
      </c>
      <c r="R82" s="427">
        <v>0</v>
      </c>
      <c r="S82" s="427">
        <v>0</v>
      </c>
      <c r="T82" s="427">
        <v>5805</v>
      </c>
      <c r="U82" s="427">
        <v>5805</v>
      </c>
      <c r="V82" s="427">
        <v>0</v>
      </c>
      <c r="W82" s="427">
        <v>0</v>
      </c>
      <c r="X82" s="427">
        <v>4349.6380899999986</v>
      </c>
      <c r="Y82" s="427">
        <v>4349.6380899999986</v>
      </c>
      <c r="Z82" s="427">
        <v>0</v>
      </c>
      <c r="AA82" s="427">
        <v>0</v>
      </c>
      <c r="AB82" s="427">
        <v>7895.5263400000003</v>
      </c>
      <c r="AC82" s="427">
        <v>7895.5263400000003</v>
      </c>
      <c r="AD82" s="427">
        <v>0</v>
      </c>
      <c r="AE82" s="427">
        <v>0</v>
      </c>
      <c r="AF82" s="427">
        <v>7010.7999999999993</v>
      </c>
      <c r="AG82" s="427">
        <v>7010.7999999999993</v>
      </c>
      <c r="AH82" s="427">
        <v>0</v>
      </c>
      <c r="AI82" s="427">
        <v>0</v>
      </c>
      <c r="AJ82" s="427">
        <v>6513</v>
      </c>
      <c r="AK82" s="427">
        <v>6513</v>
      </c>
      <c r="AL82" s="427">
        <v>0</v>
      </c>
      <c r="AM82" s="427">
        <v>0</v>
      </c>
      <c r="AN82" s="427">
        <v>6513.0000000000009</v>
      </c>
      <c r="AO82" s="427">
        <v>6513.0000000000009</v>
      </c>
      <c r="AP82" s="341"/>
    </row>
    <row r="83" spans="2:42" ht="15" customHeight="1">
      <c r="B83" s="338" t="s">
        <v>268</v>
      </c>
      <c r="C83" s="330" t="s">
        <v>1767</v>
      </c>
      <c r="D83" s="338" t="s">
        <v>292</v>
      </c>
      <c r="E83" s="403" t="s">
        <v>1691</v>
      </c>
      <c r="F83" s="403" t="s">
        <v>56</v>
      </c>
      <c r="G83" s="404">
        <v>1998</v>
      </c>
      <c r="H83" s="404" t="s">
        <v>1692</v>
      </c>
      <c r="I83" s="404" t="s">
        <v>56</v>
      </c>
      <c r="J83" s="404" t="s">
        <v>1728</v>
      </c>
      <c r="K83" s="403" t="s">
        <v>1676</v>
      </c>
      <c r="L83" s="404" t="s">
        <v>56</v>
      </c>
      <c r="M83" s="403" t="s">
        <v>56</v>
      </c>
      <c r="N83" s="427">
        <v>0</v>
      </c>
      <c r="O83" s="427">
        <v>0</v>
      </c>
      <c r="P83" s="427">
        <v>3884.02801</v>
      </c>
      <c r="Q83" s="427">
        <v>3417.9446487999999</v>
      </c>
      <c r="R83" s="427">
        <v>0</v>
      </c>
      <c r="S83" s="427">
        <v>0</v>
      </c>
      <c r="T83" s="427">
        <v>5433</v>
      </c>
      <c r="U83" s="427">
        <v>4781.04</v>
      </c>
      <c r="V83" s="427">
        <v>0</v>
      </c>
      <c r="W83" s="427">
        <v>0</v>
      </c>
      <c r="X83" s="427">
        <v>5556.4784199999958</v>
      </c>
      <c r="Y83" s="427">
        <v>4889.7010095999967</v>
      </c>
      <c r="Z83" s="427">
        <v>0</v>
      </c>
      <c r="AA83" s="427">
        <v>0</v>
      </c>
      <c r="AB83" s="427">
        <v>6104.9138500000008</v>
      </c>
      <c r="AC83" s="427">
        <v>5372.3241880000005</v>
      </c>
      <c r="AD83" s="427">
        <v>0</v>
      </c>
      <c r="AE83" s="427">
        <v>0</v>
      </c>
      <c r="AF83" s="427">
        <v>6410.8928754999997</v>
      </c>
      <c r="AG83" s="427">
        <v>5634.0503580204486</v>
      </c>
      <c r="AH83" s="427">
        <v>0</v>
      </c>
      <c r="AI83" s="427">
        <v>0</v>
      </c>
      <c r="AJ83" s="427">
        <v>7267</v>
      </c>
      <c r="AK83" s="427">
        <v>6386.4183580733115</v>
      </c>
      <c r="AL83" s="427">
        <v>0</v>
      </c>
      <c r="AM83" s="427">
        <v>0</v>
      </c>
      <c r="AN83" s="427">
        <v>7267</v>
      </c>
      <c r="AO83" s="427">
        <v>6386.4183580733106</v>
      </c>
      <c r="AP83" s="341"/>
    </row>
    <row r="84" spans="2:42" ht="15" customHeight="1">
      <c r="B84" s="338" t="s">
        <v>268</v>
      </c>
      <c r="C84" s="330" t="s">
        <v>1768</v>
      </c>
      <c r="D84" s="338" t="s">
        <v>298</v>
      </c>
      <c r="E84" s="403" t="s">
        <v>1766</v>
      </c>
      <c r="F84" s="403" t="s">
        <v>56</v>
      </c>
      <c r="G84" s="404">
        <v>2019</v>
      </c>
      <c r="H84" s="404" t="s">
        <v>1692</v>
      </c>
      <c r="I84" s="404" t="s">
        <v>56</v>
      </c>
      <c r="J84" s="404" t="s">
        <v>1675</v>
      </c>
      <c r="K84" s="403" t="s">
        <v>1676</v>
      </c>
      <c r="L84" s="404" t="s">
        <v>56</v>
      </c>
      <c r="M84" s="403" t="s">
        <v>56</v>
      </c>
      <c r="N84" s="427">
        <v>0</v>
      </c>
      <c r="O84" s="427">
        <v>0</v>
      </c>
      <c r="P84" s="427">
        <v>0</v>
      </c>
      <c r="Q84" s="427">
        <v>0</v>
      </c>
      <c r="R84" s="427">
        <v>0</v>
      </c>
      <c r="S84" s="427">
        <v>0</v>
      </c>
      <c r="T84" s="427">
        <v>10235</v>
      </c>
      <c r="U84" s="427">
        <v>10235</v>
      </c>
      <c r="V84" s="427">
        <v>0</v>
      </c>
      <c r="W84" s="427">
        <v>0</v>
      </c>
      <c r="X84" s="427">
        <v>9955</v>
      </c>
      <c r="Y84" s="427">
        <v>9955</v>
      </c>
      <c r="Z84" s="427">
        <v>0</v>
      </c>
      <c r="AA84" s="427">
        <v>0</v>
      </c>
      <c r="AB84" s="427">
        <v>0</v>
      </c>
      <c r="AC84" s="427">
        <v>0</v>
      </c>
      <c r="AD84" s="427">
        <v>0</v>
      </c>
      <c r="AE84" s="427">
        <v>0</v>
      </c>
      <c r="AF84" s="427">
        <v>10235</v>
      </c>
      <c r="AG84" s="427">
        <v>10235</v>
      </c>
      <c r="AH84" s="427">
        <v>0</v>
      </c>
      <c r="AI84" s="427">
        <v>0</v>
      </c>
      <c r="AJ84" s="427">
        <v>10235</v>
      </c>
      <c r="AK84" s="427">
        <v>10235</v>
      </c>
      <c r="AL84" s="427">
        <v>0</v>
      </c>
      <c r="AM84" s="427">
        <v>0</v>
      </c>
      <c r="AN84" s="427">
        <v>10235</v>
      </c>
      <c r="AO84" s="427">
        <v>10235</v>
      </c>
      <c r="AP84" s="341"/>
    </row>
    <row r="85" spans="2:42" ht="15" customHeight="1">
      <c r="B85" s="338" t="s">
        <v>268</v>
      </c>
      <c r="C85" s="330" t="s">
        <v>1769</v>
      </c>
      <c r="D85" s="338" t="s">
        <v>1770</v>
      </c>
      <c r="E85" s="403" t="s">
        <v>262</v>
      </c>
      <c r="F85" s="403" t="s">
        <v>56</v>
      </c>
      <c r="G85" s="404">
        <v>1998</v>
      </c>
      <c r="H85" s="404" t="s">
        <v>56</v>
      </c>
      <c r="I85" s="404" t="s">
        <v>56</v>
      </c>
      <c r="J85" s="404" t="s">
        <v>56</v>
      </c>
      <c r="K85" s="403" t="s">
        <v>56</v>
      </c>
      <c r="L85" s="404" t="s">
        <v>56</v>
      </c>
      <c r="M85" s="403" t="s">
        <v>56</v>
      </c>
      <c r="N85" s="427">
        <v>0</v>
      </c>
      <c r="O85" s="427">
        <v>0</v>
      </c>
      <c r="P85" s="427">
        <v>0</v>
      </c>
      <c r="Q85" s="427">
        <v>0</v>
      </c>
      <c r="R85" s="427">
        <v>0</v>
      </c>
      <c r="S85" s="427">
        <v>0</v>
      </c>
      <c r="T85" s="427">
        <v>0</v>
      </c>
      <c r="U85" s="427">
        <v>0</v>
      </c>
      <c r="V85" s="427">
        <v>0</v>
      </c>
      <c r="W85" s="427">
        <v>0</v>
      </c>
      <c r="X85" s="427">
        <v>0</v>
      </c>
      <c r="Y85" s="427">
        <v>0</v>
      </c>
      <c r="Z85" s="427">
        <v>0</v>
      </c>
      <c r="AA85" s="427">
        <v>0</v>
      </c>
      <c r="AB85" s="427">
        <v>0</v>
      </c>
      <c r="AC85" s="427">
        <v>0</v>
      </c>
      <c r="AD85" s="427">
        <v>0</v>
      </c>
      <c r="AE85" s="427">
        <v>0</v>
      </c>
      <c r="AF85" s="427">
        <v>0</v>
      </c>
      <c r="AG85" s="427">
        <v>0</v>
      </c>
      <c r="AH85" s="427">
        <v>0</v>
      </c>
      <c r="AI85" s="427">
        <v>0</v>
      </c>
      <c r="AJ85" s="427">
        <v>0</v>
      </c>
      <c r="AK85" s="427">
        <v>0</v>
      </c>
      <c r="AL85" s="427">
        <v>0</v>
      </c>
      <c r="AM85" s="427">
        <v>0</v>
      </c>
      <c r="AN85" s="427">
        <v>0</v>
      </c>
      <c r="AO85" s="427">
        <v>0</v>
      </c>
      <c r="AP85" s="341"/>
    </row>
    <row r="86" spans="2:42" customFormat="1" ht="15" customHeight="1">
      <c r="B86" s="348" t="s">
        <v>268</v>
      </c>
      <c r="C86" s="331" t="s">
        <v>1771</v>
      </c>
      <c r="D86" s="348" t="s">
        <v>1772</v>
      </c>
      <c r="E86" s="403" t="s">
        <v>56</v>
      </c>
      <c r="F86" s="403" t="s">
        <v>56</v>
      </c>
      <c r="G86" s="404">
        <v>2002</v>
      </c>
      <c r="H86" s="404" t="s">
        <v>56</v>
      </c>
      <c r="I86" s="404" t="s">
        <v>56</v>
      </c>
      <c r="J86" s="404" t="s">
        <v>56</v>
      </c>
      <c r="K86" s="403" t="s">
        <v>56</v>
      </c>
      <c r="L86" s="404" t="s">
        <v>56</v>
      </c>
      <c r="M86" s="403" t="s">
        <v>56</v>
      </c>
      <c r="N86" s="427">
        <v>0</v>
      </c>
      <c r="O86" s="427">
        <v>0</v>
      </c>
      <c r="P86" s="427">
        <v>0</v>
      </c>
      <c r="Q86" s="427">
        <v>0</v>
      </c>
      <c r="R86" s="427">
        <v>0</v>
      </c>
      <c r="S86" s="427">
        <v>0</v>
      </c>
      <c r="T86" s="427">
        <v>0</v>
      </c>
      <c r="U86" s="427">
        <v>0</v>
      </c>
      <c r="V86" s="427">
        <v>0</v>
      </c>
      <c r="W86" s="427">
        <v>0</v>
      </c>
      <c r="X86" s="427">
        <v>0</v>
      </c>
      <c r="Y86" s="427">
        <v>0</v>
      </c>
      <c r="Z86" s="427">
        <v>0</v>
      </c>
      <c r="AA86" s="427">
        <v>0</v>
      </c>
      <c r="AB86" s="427">
        <v>0</v>
      </c>
      <c r="AC86" s="427">
        <v>0</v>
      </c>
      <c r="AD86" s="427">
        <v>2096.1928433217545</v>
      </c>
      <c r="AE86" s="427">
        <v>2096.1928433217545</v>
      </c>
      <c r="AF86" s="427">
        <v>0</v>
      </c>
      <c r="AG86" s="427">
        <v>0</v>
      </c>
      <c r="AH86" s="427">
        <v>2103.080088621407</v>
      </c>
      <c r="AI86" s="427">
        <v>2103.080088621407</v>
      </c>
      <c r="AJ86" s="427">
        <v>0</v>
      </c>
      <c r="AK86" s="427">
        <v>0</v>
      </c>
      <c r="AL86" s="427">
        <v>0</v>
      </c>
      <c r="AM86" s="427">
        <v>0</v>
      </c>
      <c r="AN86" s="427">
        <v>0</v>
      </c>
      <c r="AO86" s="427">
        <v>0</v>
      </c>
      <c r="AP86" s="341"/>
    </row>
    <row r="87" spans="2:42" ht="15" customHeight="1">
      <c r="B87" s="338" t="s">
        <v>268</v>
      </c>
      <c r="C87" s="330" t="s">
        <v>234</v>
      </c>
      <c r="D87" s="338" t="s">
        <v>304</v>
      </c>
      <c r="E87" s="403" t="s">
        <v>56</v>
      </c>
      <c r="F87" s="403" t="s">
        <v>56</v>
      </c>
      <c r="G87" s="404">
        <v>1998</v>
      </c>
      <c r="H87" s="404" t="s">
        <v>56</v>
      </c>
      <c r="I87" s="404" t="s">
        <v>56</v>
      </c>
      <c r="J87" s="404" t="s">
        <v>56</v>
      </c>
      <c r="K87" s="403" t="s">
        <v>56</v>
      </c>
      <c r="L87" s="404" t="s">
        <v>56</v>
      </c>
      <c r="M87" s="403" t="s">
        <v>56</v>
      </c>
      <c r="N87" s="427">
        <v>0</v>
      </c>
      <c r="O87" s="427">
        <v>0</v>
      </c>
      <c r="P87" s="427">
        <v>0</v>
      </c>
      <c r="Q87" s="427">
        <v>0</v>
      </c>
      <c r="R87" s="427">
        <v>0</v>
      </c>
      <c r="S87" s="427">
        <v>0</v>
      </c>
      <c r="T87" s="427">
        <v>0</v>
      </c>
      <c r="U87" s="427">
        <v>0</v>
      </c>
      <c r="V87" s="427">
        <v>0</v>
      </c>
      <c r="W87" s="427">
        <v>0</v>
      </c>
      <c r="X87" s="427">
        <v>0</v>
      </c>
      <c r="Y87" s="427">
        <v>0</v>
      </c>
      <c r="Z87" s="427">
        <v>0</v>
      </c>
      <c r="AA87" s="427">
        <v>0</v>
      </c>
      <c r="AB87" s="427">
        <v>0</v>
      </c>
      <c r="AC87" s="427">
        <v>0</v>
      </c>
      <c r="AD87" s="427">
        <v>0</v>
      </c>
      <c r="AE87" s="427">
        <v>0</v>
      </c>
      <c r="AF87" s="427">
        <v>0</v>
      </c>
      <c r="AG87" s="427">
        <v>0</v>
      </c>
      <c r="AH87" s="427">
        <v>0</v>
      </c>
      <c r="AI87" s="427">
        <v>0</v>
      </c>
      <c r="AJ87" s="427">
        <v>0</v>
      </c>
      <c r="AK87" s="427">
        <v>0</v>
      </c>
      <c r="AL87" s="427">
        <v>0</v>
      </c>
      <c r="AM87" s="427">
        <v>0</v>
      </c>
      <c r="AN87" s="427">
        <v>0</v>
      </c>
      <c r="AO87" s="427">
        <v>0</v>
      </c>
      <c r="AP87" s="341"/>
    </row>
    <row r="88" spans="2:42" ht="15.75" customHeight="1">
      <c r="B88" s="338" t="s">
        <v>268</v>
      </c>
      <c r="C88" s="330" t="s">
        <v>1740</v>
      </c>
      <c r="D88" s="348" t="s">
        <v>1773</v>
      </c>
      <c r="E88" s="403" t="s">
        <v>56</v>
      </c>
      <c r="F88" s="403" t="s">
        <v>56</v>
      </c>
      <c r="G88" s="404" t="s">
        <v>56</v>
      </c>
      <c r="H88" s="404" t="s">
        <v>56</v>
      </c>
      <c r="I88" s="404" t="s">
        <v>56</v>
      </c>
      <c r="J88" s="404" t="s">
        <v>56</v>
      </c>
      <c r="K88" s="403" t="s">
        <v>56</v>
      </c>
      <c r="L88" s="404" t="s">
        <v>56</v>
      </c>
      <c r="M88" s="403" t="s">
        <v>56</v>
      </c>
      <c r="N88" s="427">
        <v>0</v>
      </c>
      <c r="O88" s="427">
        <v>0</v>
      </c>
      <c r="P88" s="427">
        <v>0</v>
      </c>
      <c r="Q88" s="427">
        <v>0</v>
      </c>
      <c r="R88" s="427">
        <v>0</v>
      </c>
      <c r="S88" s="427">
        <v>0</v>
      </c>
      <c r="T88" s="427">
        <v>0</v>
      </c>
      <c r="U88" s="427">
        <v>0</v>
      </c>
      <c r="V88" s="427">
        <v>0</v>
      </c>
      <c r="W88" s="427">
        <v>0</v>
      </c>
      <c r="X88" s="427">
        <v>0</v>
      </c>
      <c r="Y88" s="427">
        <v>0</v>
      </c>
      <c r="Z88" s="427">
        <v>0</v>
      </c>
      <c r="AA88" s="427">
        <v>0</v>
      </c>
      <c r="AB88" s="427">
        <v>0</v>
      </c>
      <c r="AC88" s="427">
        <v>0</v>
      </c>
      <c r="AD88" s="427">
        <v>0</v>
      </c>
      <c r="AE88" s="427">
        <v>0</v>
      </c>
      <c r="AF88" s="427">
        <v>0</v>
      </c>
      <c r="AG88" s="427">
        <v>0</v>
      </c>
      <c r="AH88" s="427">
        <v>0</v>
      </c>
      <c r="AI88" s="427">
        <v>0</v>
      </c>
      <c r="AJ88" s="427">
        <v>0</v>
      </c>
      <c r="AK88" s="427">
        <v>0</v>
      </c>
      <c r="AL88" s="427">
        <v>0</v>
      </c>
      <c r="AM88" s="427">
        <v>0</v>
      </c>
      <c r="AN88" s="427">
        <v>0</v>
      </c>
      <c r="AO88" s="427">
        <v>0</v>
      </c>
      <c r="AP88" s="341"/>
    </row>
    <row r="89" spans="2:42" ht="15" customHeight="1">
      <c r="B89" s="338" t="s">
        <v>268</v>
      </c>
      <c r="C89" s="330" t="s">
        <v>1747</v>
      </c>
      <c r="D89" s="348" t="s">
        <v>1774</v>
      </c>
      <c r="E89" s="403" t="s">
        <v>56</v>
      </c>
      <c r="F89" s="403" t="s">
        <v>56</v>
      </c>
      <c r="G89" s="404" t="s">
        <v>56</v>
      </c>
      <c r="H89" s="404" t="s">
        <v>56</v>
      </c>
      <c r="I89" s="404" t="s">
        <v>56</v>
      </c>
      <c r="J89" s="404" t="s">
        <v>56</v>
      </c>
      <c r="K89" s="403" t="s">
        <v>56</v>
      </c>
      <c r="L89" s="404" t="s">
        <v>56</v>
      </c>
      <c r="M89" s="403" t="s">
        <v>56</v>
      </c>
      <c r="N89" s="427">
        <v>0</v>
      </c>
      <c r="O89" s="427">
        <v>0</v>
      </c>
      <c r="P89" s="427">
        <v>0</v>
      </c>
      <c r="Q89" s="427">
        <v>0</v>
      </c>
      <c r="R89" s="427">
        <v>0</v>
      </c>
      <c r="S89" s="427">
        <v>0</v>
      </c>
      <c r="T89" s="427">
        <v>0</v>
      </c>
      <c r="U89" s="427">
        <v>0</v>
      </c>
      <c r="V89" s="427">
        <v>0</v>
      </c>
      <c r="W89" s="427">
        <v>0</v>
      </c>
      <c r="X89" s="427">
        <v>0</v>
      </c>
      <c r="Y89" s="427">
        <v>0</v>
      </c>
      <c r="Z89" s="427">
        <v>0</v>
      </c>
      <c r="AA89" s="427">
        <v>0</v>
      </c>
      <c r="AB89" s="427">
        <v>0</v>
      </c>
      <c r="AC89" s="427">
        <v>0</v>
      </c>
      <c r="AD89" s="427">
        <v>0</v>
      </c>
      <c r="AE89" s="427">
        <v>0</v>
      </c>
      <c r="AF89" s="427">
        <v>0</v>
      </c>
      <c r="AG89" s="427">
        <v>0</v>
      </c>
      <c r="AH89" s="427">
        <v>0</v>
      </c>
      <c r="AI89" s="427">
        <v>0</v>
      </c>
      <c r="AJ89" s="427">
        <v>0</v>
      </c>
      <c r="AK89" s="427">
        <v>0</v>
      </c>
      <c r="AL89" s="427">
        <v>0</v>
      </c>
      <c r="AM89" s="427">
        <v>0</v>
      </c>
      <c r="AN89" s="427">
        <v>0</v>
      </c>
      <c r="AO89" s="427">
        <v>0</v>
      </c>
      <c r="AP89" s="341"/>
    </row>
    <row r="90" spans="2:42" ht="15" customHeight="1">
      <c r="B90" s="338" t="s">
        <v>1775</v>
      </c>
      <c r="C90" s="330" t="s">
        <v>1775</v>
      </c>
      <c r="D90" s="348" t="s">
        <v>1776</v>
      </c>
      <c r="E90" s="403" t="s">
        <v>56</v>
      </c>
      <c r="F90" s="403" t="s">
        <v>56</v>
      </c>
      <c r="G90" s="404" t="s">
        <v>56</v>
      </c>
      <c r="H90" s="404" t="s">
        <v>56</v>
      </c>
      <c r="I90" s="404" t="s">
        <v>56</v>
      </c>
      <c r="J90" s="404" t="s">
        <v>56</v>
      </c>
      <c r="K90" s="403" t="s">
        <v>56</v>
      </c>
      <c r="L90" s="404" t="s">
        <v>56</v>
      </c>
      <c r="M90" s="403" t="s">
        <v>56</v>
      </c>
      <c r="N90" s="427">
        <v>0</v>
      </c>
      <c r="O90" s="427">
        <v>0</v>
      </c>
      <c r="P90" s="427">
        <v>0</v>
      </c>
      <c r="Q90" s="427">
        <v>0</v>
      </c>
      <c r="R90" s="427">
        <v>0</v>
      </c>
      <c r="S90" s="427">
        <v>0</v>
      </c>
      <c r="T90" s="427">
        <v>0</v>
      </c>
      <c r="U90" s="427">
        <v>0</v>
      </c>
      <c r="V90" s="427">
        <v>0</v>
      </c>
      <c r="W90" s="427">
        <v>0</v>
      </c>
      <c r="X90" s="427">
        <v>0</v>
      </c>
      <c r="Y90" s="427">
        <v>0</v>
      </c>
      <c r="Z90" s="427">
        <v>0</v>
      </c>
      <c r="AA90" s="427">
        <v>0</v>
      </c>
      <c r="AB90" s="427">
        <v>0</v>
      </c>
      <c r="AC90" s="427">
        <v>0</v>
      </c>
      <c r="AD90" s="427">
        <v>0</v>
      </c>
      <c r="AE90" s="427">
        <v>0</v>
      </c>
      <c r="AF90" s="427">
        <v>0</v>
      </c>
      <c r="AG90" s="427">
        <v>0</v>
      </c>
      <c r="AH90" s="427">
        <v>0</v>
      </c>
      <c r="AI90" s="427">
        <v>0</v>
      </c>
      <c r="AJ90" s="427">
        <v>0</v>
      </c>
      <c r="AK90" s="427">
        <v>0</v>
      </c>
      <c r="AL90" s="427">
        <v>0</v>
      </c>
      <c r="AM90" s="427">
        <v>0</v>
      </c>
      <c r="AN90" s="427">
        <v>0</v>
      </c>
      <c r="AO90" s="427">
        <v>0</v>
      </c>
      <c r="AP90" s="341"/>
    </row>
    <row r="91" spans="2:42" s="76" customFormat="1" ht="15" customHeight="1">
      <c r="B91" s="342" t="s">
        <v>1775</v>
      </c>
      <c r="C91" s="402" t="s">
        <v>1000</v>
      </c>
      <c r="D91" s="342" t="s">
        <v>1777</v>
      </c>
      <c r="E91" s="403" t="s">
        <v>56</v>
      </c>
      <c r="F91" s="403" t="s">
        <v>56</v>
      </c>
      <c r="G91" s="404">
        <v>2012</v>
      </c>
      <c r="H91" s="404" t="s">
        <v>1692</v>
      </c>
      <c r="I91" s="404" t="s">
        <v>56</v>
      </c>
      <c r="J91" s="404" t="s">
        <v>1675</v>
      </c>
      <c r="K91" s="403" t="s">
        <v>1676</v>
      </c>
      <c r="L91" s="404" t="s">
        <v>56</v>
      </c>
      <c r="M91" s="332" t="s">
        <v>1778</v>
      </c>
      <c r="N91" s="427">
        <v>2.6259261600000001</v>
      </c>
      <c r="O91" s="427">
        <v>2.6259261600000001</v>
      </c>
      <c r="P91" s="427">
        <v>1727.5827900000002</v>
      </c>
      <c r="Q91" s="427">
        <v>1727.5827900000002</v>
      </c>
      <c r="R91" s="427">
        <v>342.97535349000009</v>
      </c>
      <c r="S91" s="427">
        <v>342.97535349000009</v>
      </c>
      <c r="T91" s="427">
        <v>3363</v>
      </c>
      <c r="U91" s="427">
        <v>3363</v>
      </c>
      <c r="V91" s="427">
        <v>37.919001956999999</v>
      </c>
      <c r="W91" s="427">
        <v>37.919001956999999</v>
      </c>
      <c r="X91" s="427">
        <v>2811.5345600000005</v>
      </c>
      <c r="Y91" s="427">
        <v>2811.5345600000005</v>
      </c>
      <c r="Z91" s="427">
        <v>0</v>
      </c>
      <c r="AA91" s="427">
        <v>0</v>
      </c>
      <c r="AB91" s="427">
        <v>3734.8650199999993</v>
      </c>
      <c r="AC91" s="427">
        <v>3734.8650199999993</v>
      </c>
      <c r="AD91" s="427">
        <v>319.08</v>
      </c>
      <c r="AE91" s="427">
        <v>319.08</v>
      </c>
      <c r="AF91" s="427">
        <v>3597.0740538948994</v>
      </c>
      <c r="AG91" s="427">
        <v>3597.0740538948994</v>
      </c>
      <c r="AH91" s="427">
        <v>0</v>
      </c>
      <c r="AI91" s="427">
        <v>0</v>
      </c>
      <c r="AJ91" s="427">
        <v>4017.0000000000009</v>
      </c>
      <c r="AK91" s="427">
        <v>4017.0000000000009</v>
      </c>
      <c r="AL91" s="427">
        <v>0</v>
      </c>
      <c r="AM91" s="427">
        <v>0</v>
      </c>
      <c r="AN91" s="427">
        <v>4017.0000000000014</v>
      </c>
      <c r="AO91" s="427">
        <v>4017.0000000000014</v>
      </c>
      <c r="AP91" s="341"/>
    </row>
    <row r="92" spans="2:42" ht="15" customHeight="1">
      <c r="B92" s="338" t="s">
        <v>1775</v>
      </c>
      <c r="C92" s="330" t="s">
        <v>1000</v>
      </c>
      <c r="D92" s="338" t="s">
        <v>1779</v>
      </c>
      <c r="E92" s="403" t="s">
        <v>56</v>
      </c>
      <c r="F92" s="403" t="s">
        <v>56</v>
      </c>
      <c r="G92" s="404">
        <v>2020</v>
      </c>
      <c r="H92" s="404" t="s">
        <v>56</v>
      </c>
      <c r="I92" s="404" t="s">
        <v>1673</v>
      </c>
      <c r="J92" s="404" t="s">
        <v>1675</v>
      </c>
      <c r="K92" s="403" t="s">
        <v>1676</v>
      </c>
      <c r="L92" s="404" t="s">
        <v>56</v>
      </c>
      <c r="M92" s="332" t="s">
        <v>1780</v>
      </c>
      <c r="N92" s="340">
        <v>0</v>
      </c>
      <c r="O92" s="340">
        <v>0</v>
      </c>
      <c r="P92" s="340">
        <v>0</v>
      </c>
      <c r="Q92" s="340">
        <v>0</v>
      </c>
      <c r="R92" s="340">
        <v>0</v>
      </c>
      <c r="S92" s="340">
        <v>0</v>
      </c>
      <c r="T92" s="340">
        <v>0</v>
      </c>
      <c r="U92" s="340">
        <v>0</v>
      </c>
      <c r="V92" s="340">
        <v>0</v>
      </c>
      <c r="W92" s="340">
        <v>0</v>
      </c>
      <c r="X92" s="340">
        <v>0</v>
      </c>
      <c r="Y92" s="340">
        <v>0</v>
      </c>
      <c r="Z92" s="340">
        <v>0</v>
      </c>
      <c r="AA92" s="340">
        <v>0</v>
      </c>
      <c r="AB92" s="340">
        <v>0</v>
      </c>
      <c r="AC92" s="340">
        <v>0</v>
      </c>
      <c r="AD92" s="340">
        <v>0</v>
      </c>
      <c r="AE92" s="340">
        <v>0</v>
      </c>
      <c r="AF92" s="340">
        <v>0</v>
      </c>
      <c r="AG92" s="340">
        <v>0</v>
      </c>
      <c r="AH92" s="340">
        <v>0</v>
      </c>
      <c r="AI92" s="340">
        <v>0</v>
      </c>
      <c r="AJ92" s="340">
        <v>0</v>
      </c>
      <c r="AK92" s="340">
        <v>0</v>
      </c>
      <c r="AL92" s="340">
        <v>0</v>
      </c>
      <c r="AM92" s="340">
        <v>0</v>
      </c>
      <c r="AN92" s="340">
        <v>0</v>
      </c>
      <c r="AO92" s="340">
        <v>0</v>
      </c>
      <c r="AP92" s="341"/>
    </row>
    <row r="93" spans="2:42" ht="15" customHeight="1">
      <c r="B93" s="338" t="s">
        <v>1775</v>
      </c>
      <c r="C93" s="330" t="s">
        <v>1000</v>
      </c>
      <c r="D93" s="338" t="s">
        <v>1781</v>
      </c>
      <c r="E93" s="352" t="s">
        <v>56</v>
      </c>
      <c r="F93" s="352" t="s">
        <v>56</v>
      </c>
      <c r="G93" s="339">
        <v>2019</v>
      </c>
      <c r="H93" s="339" t="s">
        <v>1692</v>
      </c>
      <c r="I93" s="339" t="s">
        <v>56</v>
      </c>
      <c r="J93" s="339" t="s">
        <v>1675</v>
      </c>
      <c r="K93" s="352" t="s">
        <v>1676</v>
      </c>
      <c r="L93" s="339" t="s">
        <v>56</v>
      </c>
      <c r="M93" s="332" t="s">
        <v>1782</v>
      </c>
      <c r="N93" s="340">
        <v>0</v>
      </c>
      <c r="O93" s="340">
        <v>0</v>
      </c>
      <c r="P93" s="340">
        <v>369.32704000000001</v>
      </c>
      <c r="Q93" s="340">
        <v>369.32704000000001</v>
      </c>
      <c r="R93" s="340">
        <v>1623.2194906799364</v>
      </c>
      <c r="S93" s="340">
        <v>1623.2194906799364</v>
      </c>
      <c r="T93" s="340">
        <v>3718</v>
      </c>
      <c r="U93" s="340">
        <v>3718</v>
      </c>
      <c r="V93" s="340">
        <v>1759.3040812060717</v>
      </c>
      <c r="W93" s="340">
        <v>1759.3040812060717</v>
      </c>
      <c r="X93" s="340">
        <v>5299.061459999999</v>
      </c>
      <c r="Y93" s="340">
        <v>5299.061459999999</v>
      </c>
      <c r="Z93" s="340">
        <v>5701.8328176691302</v>
      </c>
      <c r="AA93" s="340">
        <v>5701.8328176691302</v>
      </c>
      <c r="AB93" s="340">
        <v>3966.6295800000003</v>
      </c>
      <c r="AC93" s="340">
        <v>3966.6295800000003</v>
      </c>
      <c r="AD93" s="340">
        <v>5276.8627269063109</v>
      </c>
      <c r="AE93" s="340">
        <v>5276.8627269063109</v>
      </c>
      <c r="AF93" s="340">
        <v>5291.4091852155216</v>
      </c>
      <c r="AG93" s="340">
        <v>5291.4091852155216</v>
      </c>
      <c r="AH93" s="340">
        <v>7911.6631605161974</v>
      </c>
      <c r="AI93" s="340">
        <v>7911.6631605161974</v>
      </c>
      <c r="AJ93" s="340">
        <v>7988.0000000000009</v>
      </c>
      <c r="AK93" s="340">
        <v>7988.0000000000009</v>
      </c>
      <c r="AL93" s="340">
        <v>7296.5786488962012</v>
      </c>
      <c r="AM93" s="340">
        <v>7296.5786488962012</v>
      </c>
      <c r="AN93" s="340">
        <v>7988</v>
      </c>
      <c r="AO93" s="340">
        <v>7988</v>
      </c>
      <c r="AP93" s="341"/>
    </row>
    <row r="96" spans="2:42">
      <c r="AB96" s="450"/>
    </row>
    <row r="97" spans="28:28">
      <c r="AB97" s="450"/>
    </row>
    <row r="98" spans="28:28">
      <c r="AB98" s="450"/>
    </row>
  </sheetData>
  <autoFilter ref="B9:AP9" xr:uid="{DB91E18D-91CB-45E1-8E1B-CC061C433693}">
    <filterColumn colId="12" showButton="0"/>
    <filterColumn colId="13" showButton="0"/>
    <filterColumn colId="14" showButton="0"/>
    <filterColumn colId="16" showButton="0"/>
    <filterColumn colId="17" showButton="0"/>
    <filterColumn colId="18" showButton="0"/>
    <filterColumn colId="20" showButton="0"/>
    <filterColumn colId="21" showButton="0"/>
    <filterColumn colId="22" showButton="0"/>
    <filterColumn colId="24" showButton="0"/>
    <filterColumn colId="25" showButton="0"/>
    <filterColumn colId="26" showButton="0"/>
    <filterColumn colId="28" showButton="0"/>
    <filterColumn colId="29" showButton="0"/>
    <filterColumn colId="30" showButton="0"/>
    <filterColumn colId="32" showButton="0"/>
    <filterColumn colId="33" showButton="0"/>
    <filterColumn colId="34" showButton="0"/>
    <filterColumn colId="36" showButton="0"/>
    <filterColumn colId="37" showButton="0"/>
    <filterColumn colId="38" showButton="0"/>
  </autoFilter>
  <mergeCells count="24">
    <mergeCell ref="AH9:AK9"/>
    <mergeCell ref="AL9:AO9"/>
    <mergeCell ref="AB7:AC7"/>
    <mergeCell ref="AD7:AE7"/>
    <mergeCell ref="AF7:AG7"/>
    <mergeCell ref="AH7:AI7"/>
    <mergeCell ref="AJ7:AK7"/>
    <mergeCell ref="AL7:AM7"/>
    <mergeCell ref="N9:Q9"/>
    <mergeCell ref="R9:U9"/>
    <mergeCell ref="V9:Y9"/>
    <mergeCell ref="Z9:AC9"/>
    <mergeCell ref="AD9:AG9"/>
    <mergeCell ref="D4:E4"/>
    <mergeCell ref="N5:AC5"/>
    <mergeCell ref="AD5:AO5"/>
    <mergeCell ref="N7:O7"/>
    <mergeCell ref="P7:Q7"/>
    <mergeCell ref="R7:S7"/>
    <mergeCell ref="T7:U7"/>
    <mergeCell ref="V7:W7"/>
    <mergeCell ref="X7:Y7"/>
    <mergeCell ref="Z7:AA7"/>
    <mergeCell ref="AN7:AO7"/>
  </mergeCells>
  <dataValidations count="1">
    <dataValidation type="list" allowBlank="1" showInputMessage="1" showErrorMessage="1" sqref="B94:C103" xr:uid="{70D0959D-5AEF-4E5C-AA04-CBB061F81D68}">
      <formula1>#REF!</formula1>
    </dataValidation>
  </dataValidations>
  <pageMargins left="0.7" right="0.7" top="0.75" bottom="0.75" header="0.3" footer="0.3"/>
  <pageSetup paperSize="5" scale="2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O91"/>
  <sheetViews>
    <sheetView zoomScale="80" zoomScaleNormal="80" workbookViewId="0">
      <selection activeCell="C51" sqref="C51"/>
    </sheetView>
  </sheetViews>
  <sheetFormatPr defaultColWidth="9.140625" defaultRowHeight="14.45"/>
  <cols>
    <col min="1" max="1" width="34.140625" style="170" customWidth="1"/>
    <col min="2" max="2" width="52.140625" style="170" customWidth="1"/>
    <col min="3" max="3" width="15.5703125" style="170" customWidth="1"/>
    <col min="4" max="4" width="11.28515625" style="170" customWidth="1"/>
    <col min="5" max="5" width="19.85546875" style="170" customWidth="1"/>
    <col min="6" max="6" width="13.85546875" style="170" customWidth="1"/>
    <col min="7" max="7" width="14.140625" style="170" customWidth="1"/>
    <col min="8" max="8" width="14" style="170" customWidth="1"/>
    <col min="9" max="9" width="15" style="170" customWidth="1"/>
    <col min="10" max="10" width="15.5703125" style="170" customWidth="1"/>
    <col min="11" max="11" width="12.140625" style="170" customWidth="1"/>
    <col min="12" max="12" width="14.42578125" style="170" customWidth="1"/>
    <col min="13" max="13" width="22.28515625" style="170" customWidth="1"/>
    <col min="14" max="14" width="55.42578125" style="170" customWidth="1"/>
    <col min="15" max="16384" width="9.140625" style="170"/>
  </cols>
  <sheetData>
    <row r="1" spans="1:15">
      <c r="A1" s="11" t="s">
        <v>306</v>
      </c>
      <c r="B1" s="197" t="str">
        <f>IF('Cover Sheet Tables 1-12'!$D$8 = "", "",'Cover Sheet Tables 1-12'!$D$8)</f>
        <v>SDG&amp;E</v>
      </c>
      <c r="C1" s="20" t="s">
        <v>307</v>
      </c>
      <c r="D1" s="198"/>
      <c r="E1" s="198"/>
      <c r="F1" s="199"/>
      <c r="G1" s="199"/>
      <c r="H1" s="199"/>
      <c r="I1" s="199"/>
      <c r="J1" s="199"/>
      <c r="K1" s="199"/>
      <c r="L1" s="199"/>
      <c r="M1" s="198"/>
      <c r="N1" s="198"/>
      <c r="O1" s="199"/>
    </row>
    <row r="2" spans="1:15">
      <c r="A2" s="12" t="s">
        <v>308</v>
      </c>
      <c r="B2" s="200">
        <v>12</v>
      </c>
      <c r="C2" s="201"/>
      <c r="D2" s="198"/>
      <c r="E2" s="198"/>
      <c r="F2" s="198"/>
      <c r="G2" s="198"/>
      <c r="H2" s="198"/>
      <c r="I2" s="198"/>
      <c r="J2" s="198"/>
      <c r="K2" s="198"/>
      <c r="L2" s="198"/>
      <c r="M2" s="198"/>
      <c r="N2" s="198"/>
      <c r="O2" s="199"/>
    </row>
    <row r="3" spans="1:15" ht="15" thickBot="1">
      <c r="A3" s="59" t="s">
        <v>12</v>
      </c>
      <c r="B3" s="202">
        <v>45047</v>
      </c>
      <c r="C3" s="203"/>
      <c r="D3" s="198"/>
      <c r="E3" s="198"/>
      <c r="F3" s="198"/>
      <c r="G3" s="198"/>
      <c r="H3" s="198"/>
      <c r="I3" s="198"/>
      <c r="J3" s="198"/>
      <c r="K3" s="198"/>
      <c r="L3" s="198"/>
      <c r="M3" s="198"/>
      <c r="N3" s="198"/>
      <c r="O3" s="199"/>
    </row>
    <row r="4" spans="1:15">
      <c r="A4" s="198"/>
      <c r="B4" s="198"/>
      <c r="C4" s="204"/>
      <c r="D4" s="204"/>
      <c r="E4" s="198"/>
      <c r="F4" s="198"/>
      <c r="G4" s="198"/>
      <c r="H4" s="198"/>
      <c r="I4" s="198"/>
      <c r="J4" s="198"/>
      <c r="K4" s="198"/>
      <c r="L4" s="198"/>
      <c r="M4" s="198"/>
      <c r="N4" s="198"/>
      <c r="O4" s="199"/>
    </row>
    <row r="5" spans="1:15">
      <c r="A5" s="198"/>
      <c r="B5" s="198"/>
      <c r="C5" s="204"/>
      <c r="D5" s="204"/>
      <c r="E5" s="198"/>
      <c r="F5" s="198"/>
      <c r="G5" s="198"/>
      <c r="H5" s="198"/>
      <c r="I5" s="198"/>
      <c r="J5" s="198"/>
      <c r="K5" s="198"/>
      <c r="L5" s="198"/>
      <c r="M5" s="198"/>
      <c r="N5" s="198"/>
      <c r="O5" s="199"/>
    </row>
    <row r="6" spans="1:15">
      <c r="A6" s="3" t="s">
        <v>1783</v>
      </c>
      <c r="B6" s="198"/>
      <c r="C6" s="204"/>
      <c r="D6" s="204"/>
      <c r="E6" s="198"/>
      <c r="F6" s="198"/>
      <c r="G6" s="198"/>
      <c r="H6" s="198"/>
      <c r="I6" s="198"/>
      <c r="J6" s="198"/>
      <c r="K6" s="198"/>
      <c r="L6" s="198"/>
      <c r="M6" s="198"/>
      <c r="N6" s="198"/>
      <c r="O6" s="199"/>
    </row>
    <row r="7" spans="1:15">
      <c r="A7" s="198"/>
      <c r="B7" s="198"/>
      <c r="C7" s="198"/>
      <c r="D7" s="198"/>
      <c r="E7" s="198"/>
      <c r="F7" s="198"/>
      <c r="G7" s="198"/>
      <c r="H7" s="198"/>
      <c r="I7" s="198"/>
      <c r="J7" s="198"/>
      <c r="K7" s="198"/>
      <c r="L7" s="198"/>
      <c r="M7" s="198"/>
      <c r="N7" s="198"/>
      <c r="O7" s="199"/>
    </row>
    <row r="8" spans="1:15" ht="15" thickBot="1">
      <c r="A8" s="198"/>
      <c r="B8" s="198"/>
      <c r="C8" s="198"/>
      <c r="D8" s="198"/>
      <c r="E8" s="198"/>
      <c r="F8" s="205" t="s">
        <v>1784</v>
      </c>
      <c r="G8" s="205"/>
      <c r="H8" s="205"/>
      <c r="I8" s="205"/>
      <c r="J8" s="205"/>
      <c r="K8" s="205"/>
      <c r="L8" s="205"/>
      <c r="M8" s="198"/>
      <c r="N8" s="198"/>
      <c r="O8" s="199"/>
    </row>
    <row r="9" spans="1:15">
      <c r="A9" s="198"/>
      <c r="B9" s="198"/>
      <c r="C9" s="84"/>
      <c r="D9" s="84"/>
      <c r="E9" s="206"/>
      <c r="F9" s="207" t="s">
        <v>1785</v>
      </c>
      <c r="G9" s="207" t="s">
        <v>1786</v>
      </c>
      <c r="H9" s="208" t="s">
        <v>1787</v>
      </c>
      <c r="I9" s="207" t="s">
        <v>1785</v>
      </c>
      <c r="J9" s="207" t="s">
        <v>1786</v>
      </c>
      <c r="K9" s="208" t="s">
        <v>1787</v>
      </c>
      <c r="L9" s="208" t="s">
        <v>1787</v>
      </c>
      <c r="M9" s="206"/>
      <c r="N9" s="206"/>
      <c r="O9" s="199"/>
    </row>
    <row r="10" spans="1:15" ht="15" thickBot="1">
      <c r="A10" s="216" t="s">
        <v>21</v>
      </c>
      <c r="B10" s="216" t="s">
        <v>23</v>
      </c>
      <c r="C10" s="171" t="s">
        <v>26</v>
      </c>
      <c r="D10" s="171" t="s">
        <v>1788</v>
      </c>
      <c r="E10" s="217" t="s">
        <v>1789</v>
      </c>
      <c r="F10" s="218">
        <v>2023</v>
      </c>
      <c r="G10" s="218">
        <v>2023</v>
      </c>
      <c r="H10" s="217">
        <v>2023</v>
      </c>
      <c r="I10" s="218">
        <v>2024</v>
      </c>
      <c r="J10" s="218">
        <v>2024</v>
      </c>
      <c r="K10" s="217">
        <v>2024</v>
      </c>
      <c r="L10" s="217">
        <v>2025</v>
      </c>
      <c r="M10" s="217" t="s">
        <v>1790</v>
      </c>
      <c r="N10" s="217" t="s">
        <v>326</v>
      </c>
      <c r="O10" s="199"/>
    </row>
    <row r="11" spans="1:15">
      <c r="A11" s="219" t="s">
        <v>58</v>
      </c>
      <c r="B11" s="219" t="s">
        <v>59</v>
      </c>
      <c r="C11" s="220" t="s">
        <v>61</v>
      </c>
      <c r="D11" s="209" t="s">
        <v>1791</v>
      </c>
      <c r="E11" s="221" t="s">
        <v>64</v>
      </c>
      <c r="F11" s="175">
        <v>33</v>
      </c>
      <c r="G11" s="176">
        <v>45</v>
      </c>
      <c r="H11" s="176">
        <v>60</v>
      </c>
      <c r="I11" s="210">
        <v>0</v>
      </c>
      <c r="J11" s="210">
        <v>0</v>
      </c>
      <c r="K11" s="210">
        <v>60</v>
      </c>
      <c r="L11" s="210">
        <v>40</v>
      </c>
      <c r="M11" s="209" t="s">
        <v>1791</v>
      </c>
      <c r="N11" s="221" t="s">
        <v>55</v>
      </c>
      <c r="O11" s="199"/>
    </row>
    <row r="12" spans="1:15">
      <c r="A12" s="222" t="s">
        <v>58</v>
      </c>
      <c r="B12" s="222" t="s">
        <v>70</v>
      </c>
      <c r="C12" s="223" t="s">
        <v>72</v>
      </c>
      <c r="D12" s="209" t="s">
        <v>1791</v>
      </c>
      <c r="E12" s="224" t="s">
        <v>64</v>
      </c>
      <c r="F12" s="177">
        <v>12.94</v>
      </c>
      <c r="G12" s="178">
        <v>63.88</v>
      </c>
      <c r="H12" s="178">
        <v>84.43</v>
      </c>
      <c r="I12" s="211">
        <v>0</v>
      </c>
      <c r="J12" s="211">
        <v>0</v>
      </c>
      <c r="K12" s="211">
        <v>125</v>
      </c>
      <c r="L12" s="211">
        <v>150</v>
      </c>
      <c r="M12" s="209" t="s">
        <v>1791</v>
      </c>
      <c r="N12" s="224" t="s">
        <v>68</v>
      </c>
      <c r="O12" s="199"/>
    </row>
    <row r="13" spans="1:15">
      <c r="A13" s="222" t="s">
        <v>58</v>
      </c>
      <c r="B13" s="222" t="s">
        <v>77</v>
      </c>
      <c r="C13" s="223" t="s">
        <v>79</v>
      </c>
      <c r="D13" s="209" t="s">
        <v>1791</v>
      </c>
      <c r="E13" s="224" t="s">
        <v>64</v>
      </c>
      <c r="F13" s="177">
        <v>1.8</v>
      </c>
      <c r="G13" s="178">
        <v>1.8</v>
      </c>
      <c r="H13" s="178">
        <v>1.9</v>
      </c>
      <c r="I13" s="211">
        <v>0</v>
      </c>
      <c r="J13" s="211">
        <v>0</v>
      </c>
      <c r="K13" s="211">
        <v>0</v>
      </c>
      <c r="L13" s="211">
        <v>0.6</v>
      </c>
      <c r="M13" s="209" t="s">
        <v>1791</v>
      </c>
      <c r="N13" s="222" t="s">
        <v>75</v>
      </c>
      <c r="O13" s="199"/>
    </row>
    <row r="14" spans="1:15">
      <c r="A14" s="222" t="s">
        <v>58</v>
      </c>
      <c r="B14" s="222" t="s">
        <v>77</v>
      </c>
      <c r="C14" s="223" t="s">
        <v>85</v>
      </c>
      <c r="D14" s="209" t="s">
        <v>1791</v>
      </c>
      <c r="E14" s="224" t="s">
        <v>64</v>
      </c>
      <c r="F14" s="177">
        <v>7.8</v>
      </c>
      <c r="G14" s="178">
        <v>8.8000000000000007</v>
      </c>
      <c r="H14" s="178">
        <v>14.1</v>
      </c>
      <c r="I14" s="211">
        <v>10.199999999999999</v>
      </c>
      <c r="J14" s="211">
        <v>10.199999999999999</v>
      </c>
      <c r="K14" s="212">
        <v>10.199999999999999</v>
      </c>
      <c r="L14" s="212">
        <v>10.199999999999999</v>
      </c>
      <c r="M14" s="209" t="s">
        <v>1791</v>
      </c>
      <c r="N14" s="222" t="s">
        <v>82</v>
      </c>
      <c r="O14" s="199"/>
    </row>
    <row r="15" spans="1:15">
      <c r="A15" s="222" t="s">
        <v>58</v>
      </c>
      <c r="B15" s="222" t="s">
        <v>77</v>
      </c>
      <c r="C15" s="223" t="s">
        <v>88</v>
      </c>
      <c r="D15" s="209" t="s">
        <v>1791</v>
      </c>
      <c r="E15" s="224" t="s">
        <v>64</v>
      </c>
      <c r="F15" s="177">
        <v>2.7</v>
      </c>
      <c r="G15" s="178">
        <v>2.7</v>
      </c>
      <c r="H15" s="178">
        <v>7.1</v>
      </c>
      <c r="I15" s="211">
        <v>0</v>
      </c>
      <c r="J15" s="211">
        <v>1</v>
      </c>
      <c r="K15" s="211">
        <v>1</v>
      </c>
      <c r="L15" s="211">
        <v>3.4</v>
      </c>
      <c r="M15" s="209" t="s">
        <v>1791</v>
      </c>
      <c r="N15" s="222" t="s">
        <v>87</v>
      </c>
      <c r="O15" s="199"/>
    </row>
    <row r="16" spans="1:15">
      <c r="A16" s="222" t="s">
        <v>58</v>
      </c>
      <c r="B16" s="222" t="s">
        <v>1716</v>
      </c>
      <c r="C16" s="223" t="s">
        <v>1717</v>
      </c>
      <c r="D16" s="209" t="s">
        <v>1791</v>
      </c>
      <c r="E16" s="224" t="s">
        <v>1792</v>
      </c>
      <c r="F16" s="177">
        <v>0</v>
      </c>
      <c r="G16" s="178">
        <v>0</v>
      </c>
      <c r="H16" s="178">
        <v>0</v>
      </c>
      <c r="I16" s="211">
        <v>0</v>
      </c>
      <c r="J16" s="211">
        <v>0</v>
      </c>
      <c r="K16" s="211">
        <v>3</v>
      </c>
      <c r="L16" s="211">
        <v>0</v>
      </c>
      <c r="M16" s="209" t="s">
        <v>1791</v>
      </c>
      <c r="N16" s="224" t="s">
        <v>1716</v>
      </c>
      <c r="O16" s="199"/>
    </row>
    <row r="17" spans="1:15">
      <c r="A17" s="222" t="s">
        <v>58</v>
      </c>
      <c r="B17" s="222" t="s">
        <v>92</v>
      </c>
      <c r="C17" s="223" t="s">
        <v>94</v>
      </c>
      <c r="D17" s="209" t="s">
        <v>1791</v>
      </c>
      <c r="E17" s="224" t="s">
        <v>96</v>
      </c>
      <c r="F17" s="177">
        <v>3</v>
      </c>
      <c r="G17" s="178">
        <v>4</v>
      </c>
      <c r="H17" s="178">
        <v>5</v>
      </c>
      <c r="I17" s="211">
        <v>3</v>
      </c>
      <c r="J17" s="211">
        <v>6</v>
      </c>
      <c r="K17" s="211">
        <v>8</v>
      </c>
      <c r="L17" s="211">
        <v>8</v>
      </c>
      <c r="M17" s="209" t="s">
        <v>1791</v>
      </c>
      <c r="N17" s="224" t="s">
        <v>90</v>
      </c>
      <c r="O17" s="199"/>
    </row>
    <row r="18" spans="1:15" s="233" customFormat="1">
      <c r="A18" s="227" t="s">
        <v>58</v>
      </c>
      <c r="B18" s="227" t="s">
        <v>92</v>
      </c>
      <c r="C18" s="228" t="s">
        <v>101</v>
      </c>
      <c r="D18" s="229" t="s">
        <v>1791</v>
      </c>
      <c r="E18" s="230" t="s">
        <v>103</v>
      </c>
      <c r="F18" s="231">
        <v>20</v>
      </c>
      <c r="G18" s="183">
        <v>40</v>
      </c>
      <c r="H18" s="183">
        <v>60</v>
      </c>
      <c r="I18" s="212">
        <v>30</v>
      </c>
      <c r="J18" s="212">
        <v>52</v>
      </c>
      <c r="K18" s="212">
        <v>60</v>
      </c>
      <c r="L18" s="212">
        <v>60</v>
      </c>
      <c r="M18" s="229" t="s">
        <v>1791</v>
      </c>
      <c r="N18" s="230" t="s">
        <v>98</v>
      </c>
      <c r="O18" s="232"/>
    </row>
    <row r="19" spans="1:15">
      <c r="A19" s="222" t="s">
        <v>58</v>
      </c>
      <c r="B19" s="222" t="s">
        <v>92</v>
      </c>
      <c r="C19" s="223" t="s">
        <v>107</v>
      </c>
      <c r="D19" s="209" t="s">
        <v>1791</v>
      </c>
      <c r="E19" s="224" t="s">
        <v>110</v>
      </c>
      <c r="F19" s="177">
        <v>10</v>
      </c>
      <c r="G19" s="178">
        <v>17</v>
      </c>
      <c r="H19" s="178">
        <v>35</v>
      </c>
      <c r="I19" s="211">
        <v>20</v>
      </c>
      <c r="J19" s="211">
        <v>40</v>
      </c>
      <c r="K19" s="211">
        <v>60</v>
      </c>
      <c r="L19" s="211">
        <v>90</v>
      </c>
      <c r="M19" s="209" t="s">
        <v>1791</v>
      </c>
      <c r="N19" s="222" t="s">
        <v>104</v>
      </c>
      <c r="O19" s="199"/>
    </row>
    <row r="20" spans="1:15">
      <c r="A20" s="222" t="s">
        <v>58</v>
      </c>
      <c r="B20" s="222" t="s">
        <v>113</v>
      </c>
      <c r="C20" s="223" t="s">
        <v>115</v>
      </c>
      <c r="D20" s="209" t="s">
        <v>1791</v>
      </c>
      <c r="E20" s="224" t="s">
        <v>117</v>
      </c>
      <c r="F20" s="177">
        <v>11</v>
      </c>
      <c r="G20" s="178">
        <v>13</v>
      </c>
      <c r="H20" s="178">
        <v>15</v>
      </c>
      <c r="I20" s="211">
        <v>0</v>
      </c>
      <c r="J20" s="211">
        <v>0</v>
      </c>
      <c r="K20" s="211">
        <v>0</v>
      </c>
      <c r="L20" s="211">
        <v>0</v>
      </c>
      <c r="M20" s="209" t="s">
        <v>1791</v>
      </c>
      <c r="N20" s="222" t="s">
        <v>111</v>
      </c>
      <c r="O20" s="199"/>
    </row>
    <row r="21" spans="1:15">
      <c r="A21" s="222" t="s">
        <v>58</v>
      </c>
      <c r="B21" s="222" t="s">
        <v>113</v>
      </c>
      <c r="C21" s="223" t="s">
        <v>121</v>
      </c>
      <c r="D21" s="209" t="s">
        <v>1791</v>
      </c>
      <c r="E21" s="224" t="s">
        <v>123</v>
      </c>
      <c r="F21" s="177">
        <v>20</v>
      </c>
      <c r="G21" s="178">
        <v>30</v>
      </c>
      <c r="H21" s="178">
        <v>40</v>
      </c>
      <c r="I21" s="211">
        <v>0</v>
      </c>
      <c r="J21" s="211">
        <v>0</v>
      </c>
      <c r="K21" s="211">
        <v>0</v>
      </c>
      <c r="L21" s="211">
        <v>0</v>
      </c>
      <c r="M21" s="209" t="s">
        <v>1791</v>
      </c>
      <c r="N21" s="222" t="s">
        <v>118</v>
      </c>
      <c r="O21" s="199"/>
    </row>
    <row r="22" spans="1:15">
      <c r="A22" s="222" t="s">
        <v>58</v>
      </c>
      <c r="B22" s="222" t="s">
        <v>113</v>
      </c>
      <c r="C22" s="223" t="s">
        <v>127</v>
      </c>
      <c r="D22" s="209" t="s">
        <v>1791</v>
      </c>
      <c r="E22" s="224" t="s">
        <v>129</v>
      </c>
      <c r="F22" s="177">
        <v>126</v>
      </c>
      <c r="G22" s="178">
        <v>188</v>
      </c>
      <c r="H22" s="178">
        <v>250</v>
      </c>
      <c r="I22" s="177">
        <v>126</v>
      </c>
      <c r="J22" s="178">
        <v>188</v>
      </c>
      <c r="K22" s="178">
        <v>250</v>
      </c>
      <c r="L22" s="211">
        <v>0</v>
      </c>
      <c r="M22" s="209" t="s">
        <v>1791</v>
      </c>
      <c r="N22" s="222" t="s">
        <v>124</v>
      </c>
      <c r="O22" s="199"/>
    </row>
    <row r="23" spans="1:15">
      <c r="A23" s="222" t="s">
        <v>58</v>
      </c>
      <c r="B23" s="222" t="s">
        <v>113</v>
      </c>
      <c r="C23" s="223" t="s">
        <v>133</v>
      </c>
      <c r="D23" s="209" t="s">
        <v>1791</v>
      </c>
      <c r="E23" s="224" t="s">
        <v>135</v>
      </c>
      <c r="F23" s="177">
        <v>1531</v>
      </c>
      <c r="G23" s="178">
        <v>1715</v>
      </c>
      <c r="H23" s="178">
        <v>1848</v>
      </c>
      <c r="I23" s="177">
        <v>1531</v>
      </c>
      <c r="J23" s="178">
        <v>1715</v>
      </c>
      <c r="K23" s="178">
        <v>1848</v>
      </c>
      <c r="L23" s="211">
        <v>1848</v>
      </c>
      <c r="M23" s="209" t="s">
        <v>1791</v>
      </c>
      <c r="N23" s="222" t="s">
        <v>130</v>
      </c>
      <c r="O23" s="199"/>
    </row>
    <row r="24" spans="1:15">
      <c r="A24" s="222" t="s">
        <v>58</v>
      </c>
      <c r="B24" s="222" t="s">
        <v>113</v>
      </c>
      <c r="C24" s="223" t="s">
        <v>139</v>
      </c>
      <c r="D24" s="209" t="s">
        <v>1791</v>
      </c>
      <c r="E24" s="224" t="s">
        <v>142</v>
      </c>
      <c r="F24" s="177">
        <v>50</v>
      </c>
      <c r="G24" s="178">
        <v>150</v>
      </c>
      <c r="H24" s="178">
        <v>200</v>
      </c>
      <c r="I24" s="177">
        <v>50</v>
      </c>
      <c r="J24" s="178">
        <v>150</v>
      </c>
      <c r="K24" s="178">
        <v>200</v>
      </c>
      <c r="L24" s="211">
        <v>0</v>
      </c>
      <c r="M24" s="209" t="s">
        <v>1791</v>
      </c>
      <c r="N24" s="222" t="s">
        <v>136</v>
      </c>
      <c r="O24" s="199"/>
    </row>
    <row r="25" spans="1:15">
      <c r="A25" s="222" t="s">
        <v>58</v>
      </c>
      <c r="B25" s="222" t="s">
        <v>113</v>
      </c>
      <c r="C25" s="223" t="s">
        <v>146</v>
      </c>
      <c r="D25" s="209" t="s">
        <v>1791</v>
      </c>
      <c r="E25" s="224" t="s">
        <v>142</v>
      </c>
      <c r="F25" s="177">
        <v>0</v>
      </c>
      <c r="G25" s="178">
        <v>27</v>
      </c>
      <c r="H25" s="178">
        <v>60</v>
      </c>
      <c r="I25" s="177">
        <v>98</v>
      </c>
      <c r="J25" s="178">
        <v>150</v>
      </c>
      <c r="K25" s="178">
        <v>200</v>
      </c>
      <c r="L25" s="211">
        <v>200</v>
      </c>
      <c r="M25" s="209" t="s">
        <v>1791</v>
      </c>
      <c r="N25" s="222" t="s">
        <v>143</v>
      </c>
      <c r="O25" s="199"/>
    </row>
    <row r="26" spans="1:15">
      <c r="A26" s="222" t="s">
        <v>58</v>
      </c>
      <c r="B26" s="222" t="s">
        <v>113</v>
      </c>
      <c r="C26" s="223" t="s">
        <v>1708</v>
      </c>
      <c r="D26" s="209" t="s">
        <v>1791</v>
      </c>
      <c r="E26" s="224" t="s">
        <v>1793</v>
      </c>
      <c r="F26" s="179">
        <v>0</v>
      </c>
      <c r="G26" s="180">
        <v>0</v>
      </c>
      <c r="H26" s="180">
        <v>0</v>
      </c>
      <c r="I26" s="211">
        <v>0</v>
      </c>
      <c r="J26" s="211">
        <v>300</v>
      </c>
      <c r="K26" s="211">
        <v>300</v>
      </c>
      <c r="L26" s="211">
        <v>0</v>
      </c>
      <c r="M26" s="209" t="s">
        <v>1791</v>
      </c>
      <c r="N26" s="224" t="s">
        <v>1709</v>
      </c>
      <c r="O26" s="199"/>
    </row>
    <row r="27" spans="1:15">
      <c r="A27" s="222" t="s">
        <v>58</v>
      </c>
      <c r="B27" s="222" t="s">
        <v>150</v>
      </c>
      <c r="C27" s="223" t="s">
        <v>152</v>
      </c>
      <c r="D27" s="209" t="s">
        <v>1791</v>
      </c>
      <c r="E27" s="224" t="s">
        <v>155</v>
      </c>
      <c r="F27" s="177">
        <v>9</v>
      </c>
      <c r="G27" s="178">
        <v>10</v>
      </c>
      <c r="H27" s="178">
        <v>10</v>
      </c>
      <c r="I27" s="211">
        <v>8</v>
      </c>
      <c r="J27" s="211">
        <v>10</v>
      </c>
      <c r="K27" s="211">
        <v>10</v>
      </c>
      <c r="L27" s="211">
        <v>10</v>
      </c>
      <c r="M27" s="209" t="s">
        <v>1791</v>
      </c>
      <c r="N27" s="222" t="s">
        <v>148</v>
      </c>
      <c r="O27" s="199"/>
    </row>
    <row r="28" spans="1:15">
      <c r="A28" s="222" t="s">
        <v>58</v>
      </c>
      <c r="B28" s="222" t="s">
        <v>150</v>
      </c>
      <c r="C28" s="223" t="s">
        <v>159</v>
      </c>
      <c r="D28" s="209" t="s">
        <v>1791</v>
      </c>
      <c r="E28" s="224" t="s">
        <v>162</v>
      </c>
      <c r="F28" s="177">
        <v>100</v>
      </c>
      <c r="G28" s="178">
        <v>250</v>
      </c>
      <c r="H28" s="178">
        <v>300</v>
      </c>
      <c r="I28" s="211">
        <v>100</v>
      </c>
      <c r="J28" s="211">
        <v>150</v>
      </c>
      <c r="K28" s="211">
        <v>300</v>
      </c>
      <c r="L28" s="211">
        <v>300</v>
      </c>
      <c r="M28" s="209" t="s">
        <v>1791</v>
      </c>
      <c r="N28" s="224" t="s">
        <v>156</v>
      </c>
      <c r="O28" s="199"/>
    </row>
    <row r="29" spans="1:15" ht="14.25" customHeight="1">
      <c r="A29" s="222" t="s">
        <v>58</v>
      </c>
      <c r="B29" s="222" t="s">
        <v>150</v>
      </c>
      <c r="C29" s="223" t="s">
        <v>166</v>
      </c>
      <c r="D29" s="209" t="s">
        <v>1791</v>
      </c>
      <c r="E29" s="225" t="s">
        <v>56</v>
      </c>
      <c r="F29" s="179" t="s">
        <v>56</v>
      </c>
      <c r="G29" s="180" t="s">
        <v>56</v>
      </c>
      <c r="H29" s="180" t="s">
        <v>56</v>
      </c>
      <c r="I29" s="179" t="s">
        <v>56</v>
      </c>
      <c r="J29" s="179" t="s">
        <v>56</v>
      </c>
      <c r="K29" s="179" t="s">
        <v>56</v>
      </c>
      <c r="L29" s="179" t="s">
        <v>56</v>
      </c>
      <c r="M29" s="172" t="s">
        <v>1794</v>
      </c>
      <c r="N29" s="222" t="s">
        <v>163</v>
      </c>
      <c r="O29" s="199"/>
    </row>
    <row r="30" spans="1:15">
      <c r="A30" s="222" t="s">
        <v>58</v>
      </c>
      <c r="B30" s="222" t="s">
        <v>150</v>
      </c>
      <c r="C30" s="223" t="s">
        <v>174</v>
      </c>
      <c r="D30" s="209" t="s">
        <v>1794</v>
      </c>
      <c r="E30" s="225" t="s">
        <v>56</v>
      </c>
      <c r="F30" s="179" t="s">
        <v>56</v>
      </c>
      <c r="G30" s="180" t="s">
        <v>56</v>
      </c>
      <c r="H30" s="180" t="s">
        <v>56</v>
      </c>
      <c r="I30" s="179" t="s">
        <v>56</v>
      </c>
      <c r="J30" s="179" t="s">
        <v>56</v>
      </c>
      <c r="K30" s="179" t="s">
        <v>56</v>
      </c>
      <c r="L30" s="179" t="s">
        <v>56</v>
      </c>
      <c r="M30" s="172" t="s">
        <v>1794</v>
      </c>
      <c r="N30" s="222" t="s">
        <v>171</v>
      </c>
      <c r="O30" s="199"/>
    </row>
    <row r="31" spans="1:15" ht="14.25" customHeight="1">
      <c r="A31" s="222" t="s">
        <v>58</v>
      </c>
      <c r="B31" s="222" t="s">
        <v>181</v>
      </c>
      <c r="C31" s="223" t="s">
        <v>183</v>
      </c>
      <c r="D31" s="209" t="s">
        <v>1791</v>
      </c>
      <c r="E31" s="224" t="s">
        <v>274</v>
      </c>
      <c r="F31" s="179">
        <v>8450</v>
      </c>
      <c r="G31" s="180">
        <v>9650</v>
      </c>
      <c r="H31" s="180">
        <v>11100</v>
      </c>
      <c r="I31" s="213">
        <v>14850</v>
      </c>
      <c r="J31" s="211">
        <v>15350</v>
      </c>
      <c r="K31" s="214">
        <v>15450</v>
      </c>
      <c r="L31" s="211">
        <v>13275</v>
      </c>
      <c r="M31" s="209" t="s">
        <v>1791</v>
      </c>
      <c r="N31" s="222" t="s">
        <v>179</v>
      </c>
      <c r="O31" s="199"/>
    </row>
    <row r="32" spans="1:15">
      <c r="A32" s="222" t="s">
        <v>58</v>
      </c>
      <c r="B32" s="222" t="s">
        <v>181</v>
      </c>
      <c r="C32" s="223" t="s">
        <v>188</v>
      </c>
      <c r="D32" s="209" t="s">
        <v>1791</v>
      </c>
      <c r="E32" s="224" t="s">
        <v>274</v>
      </c>
      <c r="F32" s="177">
        <v>850</v>
      </c>
      <c r="G32" s="178">
        <v>1672</v>
      </c>
      <c r="H32" s="178">
        <v>2387</v>
      </c>
      <c r="I32" s="211">
        <v>1121</v>
      </c>
      <c r="J32" s="211">
        <v>1442</v>
      </c>
      <c r="K32" s="211">
        <v>1960</v>
      </c>
      <c r="L32" s="211">
        <v>1979</v>
      </c>
      <c r="M32" s="209" t="s">
        <v>1791</v>
      </c>
      <c r="N32" s="222" t="s">
        <v>186</v>
      </c>
      <c r="O32" s="199"/>
    </row>
    <row r="33" spans="1:15">
      <c r="A33" s="222" t="s">
        <v>58</v>
      </c>
      <c r="B33" s="222" t="s">
        <v>181</v>
      </c>
      <c r="C33" s="223" t="s">
        <v>193</v>
      </c>
      <c r="D33" s="209" t="s">
        <v>1791</v>
      </c>
      <c r="E33" s="224" t="s">
        <v>274</v>
      </c>
      <c r="F33" s="177">
        <v>6343</v>
      </c>
      <c r="G33" s="178">
        <v>8147</v>
      </c>
      <c r="H33" s="178">
        <v>9578</v>
      </c>
      <c r="I33" s="211">
        <v>4766</v>
      </c>
      <c r="J33" s="211">
        <v>7149</v>
      </c>
      <c r="K33" s="211">
        <v>9532</v>
      </c>
      <c r="L33" s="211">
        <v>9532</v>
      </c>
      <c r="M33" s="209" t="s">
        <v>1791</v>
      </c>
      <c r="N33" s="222" t="s">
        <v>190</v>
      </c>
      <c r="O33" s="199"/>
    </row>
    <row r="34" spans="1:15">
      <c r="A34" s="222" t="s">
        <v>58</v>
      </c>
      <c r="B34" s="222" t="s">
        <v>181</v>
      </c>
      <c r="C34" s="223" t="s">
        <v>197</v>
      </c>
      <c r="D34" s="209" t="s">
        <v>1791</v>
      </c>
      <c r="E34" s="224" t="s">
        <v>274</v>
      </c>
      <c r="F34" s="177">
        <v>0</v>
      </c>
      <c r="G34" s="178">
        <v>0</v>
      </c>
      <c r="H34" s="178">
        <v>6179</v>
      </c>
      <c r="I34" s="177">
        <v>0</v>
      </c>
      <c r="J34" s="178">
        <v>0</v>
      </c>
      <c r="K34" s="178">
        <v>6179</v>
      </c>
      <c r="L34" s="211">
        <v>6179</v>
      </c>
      <c r="M34" s="209" t="s">
        <v>1791</v>
      </c>
      <c r="N34" s="222" t="s">
        <v>195</v>
      </c>
      <c r="O34" s="199"/>
    </row>
    <row r="35" spans="1:15">
      <c r="A35" s="222" t="s">
        <v>58</v>
      </c>
      <c r="B35" s="222" t="s">
        <v>181</v>
      </c>
      <c r="C35" s="223" t="s">
        <v>202</v>
      </c>
      <c r="D35" s="209" t="s">
        <v>1791</v>
      </c>
      <c r="E35" s="224" t="s">
        <v>274</v>
      </c>
      <c r="F35" s="177">
        <v>0</v>
      </c>
      <c r="G35" s="178">
        <v>50</v>
      </c>
      <c r="H35" s="178">
        <v>50</v>
      </c>
      <c r="I35" s="211">
        <v>0</v>
      </c>
      <c r="J35" s="211">
        <v>0</v>
      </c>
      <c r="K35" s="211">
        <v>0</v>
      </c>
      <c r="L35" s="211">
        <v>0</v>
      </c>
      <c r="M35" s="209" t="s">
        <v>1791</v>
      </c>
      <c r="N35" s="222" t="s">
        <v>199</v>
      </c>
      <c r="O35" s="199"/>
    </row>
    <row r="36" spans="1:15">
      <c r="A36" s="222" t="s">
        <v>58</v>
      </c>
      <c r="B36" s="222" t="s">
        <v>181</v>
      </c>
      <c r="C36" s="223" t="s">
        <v>206</v>
      </c>
      <c r="D36" s="209" t="s">
        <v>1791</v>
      </c>
      <c r="E36" s="224" t="s">
        <v>274</v>
      </c>
      <c r="F36" s="179">
        <v>0</v>
      </c>
      <c r="G36" s="180">
        <v>0</v>
      </c>
      <c r="H36" s="180">
        <v>73</v>
      </c>
      <c r="I36" s="211">
        <v>0</v>
      </c>
      <c r="J36" s="211">
        <v>0</v>
      </c>
      <c r="K36" s="211">
        <v>0</v>
      </c>
      <c r="L36" s="212">
        <v>141</v>
      </c>
      <c r="M36" s="209" t="s">
        <v>1791</v>
      </c>
      <c r="N36" s="222" t="s">
        <v>204</v>
      </c>
      <c r="O36" s="199"/>
    </row>
    <row r="37" spans="1:15">
      <c r="A37" s="222" t="s">
        <v>58</v>
      </c>
      <c r="B37" s="222" t="s">
        <v>181</v>
      </c>
      <c r="C37" s="223" t="s">
        <v>211</v>
      </c>
      <c r="D37" s="209" t="s">
        <v>1791</v>
      </c>
      <c r="E37" s="224" t="s">
        <v>274</v>
      </c>
      <c r="F37" s="177">
        <v>6848</v>
      </c>
      <c r="G37" s="178">
        <v>10270</v>
      </c>
      <c r="H37" s="178">
        <v>13692</v>
      </c>
      <c r="I37" s="211">
        <v>6753</v>
      </c>
      <c r="J37" s="211">
        <v>10127</v>
      </c>
      <c r="K37" s="211">
        <v>13500</v>
      </c>
      <c r="L37" s="211">
        <v>13500</v>
      </c>
      <c r="M37" s="209" t="s">
        <v>1791</v>
      </c>
      <c r="N37" s="222" t="s">
        <v>208</v>
      </c>
      <c r="O37" s="199"/>
    </row>
    <row r="38" spans="1:15">
      <c r="A38" s="222" t="s">
        <v>58</v>
      </c>
      <c r="B38" s="222" t="s">
        <v>181</v>
      </c>
      <c r="C38" s="223" t="s">
        <v>216</v>
      </c>
      <c r="D38" s="209" t="s">
        <v>1791</v>
      </c>
      <c r="E38" s="224" t="s">
        <v>274</v>
      </c>
      <c r="F38" s="177">
        <v>61800</v>
      </c>
      <c r="G38" s="178">
        <v>86500</v>
      </c>
      <c r="H38" s="178">
        <v>86880</v>
      </c>
      <c r="I38" s="211">
        <v>71047</v>
      </c>
      <c r="J38" s="211">
        <v>83247</v>
      </c>
      <c r="K38" s="211">
        <v>86197</v>
      </c>
      <c r="L38" s="211">
        <v>86535</v>
      </c>
      <c r="M38" s="209" t="s">
        <v>1791</v>
      </c>
      <c r="N38" s="224" t="s">
        <v>213</v>
      </c>
      <c r="O38" s="199"/>
    </row>
    <row r="39" spans="1:15">
      <c r="A39" s="222" t="s">
        <v>58</v>
      </c>
      <c r="B39" s="222" t="s">
        <v>181</v>
      </c>
      <c r="C39" s="223" t="s">
        <v>220</v>
      </c>
      <c r="D39" s="209" t="s">
        <v>1791</v>
      </c>
      <c r="E39" s="224" t="s">
        <v>185</v>
      </c>
      <c r="F39" s="177">
        <v>6008</v>
      </c>
      <c r="G39" s="178">
        <v>6008</v>
      </c>
      <c r="H39" s="178">
        <v>6337</v>
      </c>
      <c r="I39" s="177">
        <v>6008</v>
      </c>
      <c r="J39" s="178">
        <v>6008</v>
      </c>
      <c r="K39" s="178">
        <v>6337</v>
      </c>
      <c r="L39" s="178">
        <v>6337</v>
      </c>
      <c r="M39" s="209" t="s">
        <v>1791</v>
      </c>
      <c r="N39" s="222" t="s">
        <v>218</v>
      </c>
      <c r="O39" s="199"/>
    </row>
    <row r="40" spans="1:15">
      <c r="A40" s="222" t="s">
        <v>58</v>
      </c>
      <c r="B40" s="222" t="s">
        <v>181</v>
      </c>
      <c r="C40" s="223" t="s">
        <v>225</v>
      </c>
      <c r="D40" s="209" t="s">
        <v>1791</v>
      </c>
      <c r="E40" s="224" t="s">
        <v>185</v>
      </c>
      <c r="F40" s="177">
        <v>0</v>
      </c>
      <c r="G40" s="178">
        <v>1632</v>
      </c>
      <c r="H40" s="178">
        <v>1632</v>
      </c>
      <c r="I40" s="177">
        <v>0</v>
      </c>
      <c r="J40" s="178">
        <v>1632</v>
      </c>
      <c r="K40" s="178">
        <v>1632</v>
      </c>
      <c r="L40" s="178">
        <v>1632</v>
      </c>
      <c r="M40" s="209" t="s">
        <v>1791</v>
      </c>
      <c r="N40" s="222" t="s">
        <v>222</v>
      </c>
      <c r="O40" s="199"/>
    </row>
    <row r="41" spans="1:15">
      <c r="A41" s="222" t="s">
        <v>58</v>
      </c>
      <c r="B41" s="222" t="s">
        <v>181</v>
      </c>
      <c r="C41" s="223" t="s">
        <v>230</v>
      </c>
      <c r="D41" s="209" t="s">
        <v>1791</v>
      </c>
      <c r="E41" s="224" t="s">
        <v>274</v>
      </c>
      <c r="F41" s="177">
        <v>192</v>
      </c>
      <c r="G41" s="178">
        <v>281</v>
      </c>
      <c r="H41" s="178">
        <v>384</v>
      </c>
      <c r="I41" s="177">
        <v>192</v>
      </c>
      <c r="J41" s="178">
        <v>281</v>
      </c>
      <c r="K41" s="178">
        <v>384</v>
      </c>
      <c r="L41" s="178">
        <v>384</v>
      </c>
      <c r="M41" s="209" t="s">
        <v>1791</v>
      </c>
      <c r="N41" s="222" t="s">
        <v>227</v>
      </c>
      <c r="O41" s="199"/>
    </row>
    <row r="42" spans="1:15">
      <c r="A42" s="222" t="s">
        <v>58</v>
      </c>
      <c r="B42" s="222" t="s">
        <v>234</v>
      </c>
      <c r="C42" s="223" t="s">
        <v>236</v>
      </c>
      <c r="D42" s="209" t="s">
        <v>1791</v>
      </c>
      <c r="E42" s="224" t="s">
        <v>274</v>
      </c>
      <c r="F42" s="181">
        <v>1</v>
      </c>
      <c r="G42" s="182">
        <v>1</v>
      </c>
      <c r="H42" s="182">
        <v>1</v>
      </c>
      <c r="I42" s="182">
        <v>1</v>
      </c>
      <c r="J42" s="182">
        <v>1</v>
      </c>
      <c r="K42" s="182">
        <v>1</v>
      </c>
      <c r="L42" s="182">
        <v>1</v>
      </c>
      <c r="M42" s="209" t="s">
        <v>1791</v>
      </c>
      <c r="N42" s="222" t="s">
        <v>232</v>
      </c>
      <c r="O42" s="199"/>
    </row>
    <row r="43" spans="1:15">
      <c r="A43" s="222" t="s">
        <v>58</v>
      </c>
      <c r="B43" s="222" t="s">
        <v>234</v>
      </c>
      <c r="C43" s="223" t="s">
        <v>241</v>
      </c>
      <c r="D43" s="209" t="s">
        <v>1791</v>
      </c>
      <c r="E43" s="224" t="s">
        <v>274</v>
      </c>
      <c r="F43" s="179">
        <v>0</v>
      </c>
      <c r="G43" s="180">
        <v>0</v>
      </c>
      <c r="H43" s="183">
        <v>160</v>
      </c>
      <c r="I43" s="183">
        <v>0</v>
      </c>
      <c r="J43" s="226">
        <v>0</v>
      </c>
      <c r="K43" s="226">
        <v>77</v>
      </c>
      <c r="L43" s="226">
        <v>66</v>
      </c>
      <c r="M43" s="209" t="s">
        <v>1791</v>
      </c>
      <c r="N43" s="222" t="s">
        <v>239</v>
      </c>
      <c r="O43" s="199"/>
    </row>
    <row r="44" spans="1:15">
      <c r="A44" s="222" t="s">
        <v>58</v>
      </c>
      <c r="B44" s="222" t="s">
        <v>234</v>
      </c>
      <c r="C44" s="223" t="s">
        <v>245</v>
      </c>
      <c r="D44" s="209" t="s">
        <v>1791</v>
      </c>
      <c r="E44" s="224" t="s">
        <v>274</v>
      </c>
      <c r="F44" s="179">
        <v>6848</v>
      </c>
      <c r="G44" s="180">
        <v>10270</v>
      </c>
      <c r="H44" s="180">
        <v>13692</v>
      </c>
      <c r="I44" s="226">
        <v>6753</v>
      </c>
      <c r="J44" s="226">
        <v>10127</v>
      </c>
      <c r="K44" s="226">
        <v>13500</v>
      </c>
      <c r="L44" s="226">
        <v>13500</v>
      </c>
      <c r="M44" s="209" t="s">
        <v>1791</v>
      </c>
      <c r="N44" s="222" t="s">
        <v>243</v>
      </c>
      <c r="O44" s="199"/>
    </row>
    <row r="45" spans="1:15">
      <c r="A45" s="222" t="s">
        <v>58</v>
      </c>
      <c r="B45" s="222" t="s">
        <v>234</v>
      </c>
      <c r="C45" s="223" t="s">
        <v>249</v>
      </c>
      <c r="D45" s="209" t="s">
        <v>1791</v>
      </c>
      <c r="E45" s="224" t="s">
        <v>274</v>
      </c>
      <c r="F45" s="179">
        <v>0</v>
      </c>
      <c r="G45" s="180">
        <v>0</v>
      </c>
      <c r="H45" s="180">
        <v>12</v>
      </c>
      <c r="I45" s="226">
        <v>0</v>
      </c>
      <c r="J45" s="226">
        <v>0</v>
      </c>
      <c r="K45" s="226">
        <v>0</v>
      </c>
      <c r="L45" s="226">
        <v>14</v>
      </c>
      <c r="M45" s="209" t="s">
        <v>1791</v>
      </c>
      <c r="N45" s="222" t="s">
        <v>247</v>
      </c>
      <c r="O45" s="199"/>
    </row>
    <row r="46" spans="1:15">
      <c r="A46" s="222" t="s">
        <v>58</v>
      </c>
      <c r="B46" s="222" t="s">
        <v>234</v>
      </c>
      <c r="C46" s="223" t="s">
        <v>253</v>
      </c>
      <c r="D46" s="209" t="s">
        <v>1791</v>
      </c>
      <c r="E46" s="224" t="s">
        <v>274</v>
      </c>
      <c r="F46" s="177">
        <v>9</v>
      </c>
      <c r="G46" s="178">
        <v>9</v>
      </c>
      <c r="H46" s="178">
        <v>18</v>
      </c>
      <c r="I46" s="226">
        <v>9</v>
      </c>
      <c r="J46" s="226">
        <v>9</v>
      </c>
      <c r="K46" s="226">
        <v>18</v>
      </c>
      <c r="L46" s="226">
        <v>18</v>
      </c>
      <c r="M46" s="209" t="s">
        <v>1791</v>
      </c>
      <c r="N46" s="222" t="s">
        <v>251</v>
      </c>
      <c r="O46" s="199"/>
    </row>
    <row r="47" spans="1:15">
      <c r="A47" s="222" t="s">
        <v>257</v>
      </c>
      <c r="B47" s="222" t="s">
        <v>258</v>
      </c>
      <c r="C47" s="223" t="s">
        <v>260</v>
      </c>
      <c r="D47" s="209" t="s">
        <v>1791</v>
      </c>
      <c r="E47" s="224" t="s">
        <v>263</v>
      </c>
      <c r="F47" s="177">
        <v>6</v>
      </c>
      <c r="G47" s="178">
        <v>6</v>
      </c>
      <c r="H47" s="178">
        <v>6</v>
      </c>
      <c r="I47" s="212">
        <v>3</v>
      </c>
      <c r="J47" s="212">
        <v>6</v>
      </c>
      <c r="K47" s="212">
        <v>6</v>
      </c>
      <c r="L47" s="212">
        <v>6</v>
      </c>
      <c r="M47" s="209" t="s">
        <v>1791</v>
      </c>
      <c r="N47" s="224" t="s">
        <v>255</v>
      </c>
      <c r="O47" s="199"/>
    </row>
    <row r="48" spans="1:15">
      <c r="A48" s="222" t="s">
        <v>268</v>
      </c>
      <c r="B48" s="222" t="s">
        <v>269</v>
      </c>
      <c r="C48" s="223" t="s">
        <v>271</v>
      </c>
      <c r="D48" s="209" t="s">
        <v>1791</v>
      </c>
      <c r="E48" s="224" t="s">
        <v>274</v>
      </c>
      <c r="F48" s="184">
        <v>241800</v>
      </c>
      <c r="G48" s="185">
        <v>374200</v>
      </c>
      <c r="H48" s="185">
        <v>485400</v>
      </c>
      <c r="I48" s="184">
        <v>241800</v>
      </c>
      <c r="J48" s="185">
        <v>374200</v>
      </c>
      <c r="K48" s="185">
        <v>485400</v>
      </c>
      <c r="L48" s="185">
        <v>485400</v>
      </c>
      <c r="M48" s="209" t="s">
        <v>1791</v>
      </c>
      <c r="N48" s="224" t="s">
        <v>266</v>
      </c>
      <c r="O48" s="199"/>
    </row>
    <row r="49" spans="1:15">
      <c r="A49" s="222" t="s">
        <v>268</v>
      </c>
      <c r="B49" s="222" t="s">
        <v>269</v>
      </c>
      <c r="C49" s="223" t="s">
        <v>279</v>
      </c>
      <c r="D49" s="209" t="s">
        <v>1791</v>
      </c>
      <c r="E49" s="224" t="s">
        <v>281</v>
      </c>
      <c r="F49" s="177">
        <v>9</v>
      </c>
      <c r="G49" s="178">
        <v>106</v>
      </c>
      <c r="H49" s="178">
        <v>106</v>
      </c>
      <c r="I49" s="177">
        <v>9</v>
      </c>
      <c r="J49" s="178">
        <v>106</v>
      </c>
      <c r="K49" s="178">
        <v>106</v>
      </c>
      <c r="L49" s="211">
        <v>106</v>
      </c>
      <c r="M49" s="209" t="s">
        <v>1791</v>
      </c>
      <c r="N49" s="222" t="s">
        <v>277</v>
      </c>
      <c r="O49" s="199"/>
    </row>
    <row r="50" spans="1:15">
      <c r="A50" s="222" t="s">
        <v>268</v>
      </c>
      <c r="B50" s="222" t="s">
        <v>282</v>
      </c>
      <c r="C50" s="223" t="s">
        <v>285</v>
      </c>
      <c r="D50" s="209" t="s">
        <v>1791</v>
      </c>
      <c r="E50" s="224" t="s">
        <v>1795</v>
      </c>
      <c r="F50" s="177">
        <v>100</v>
      </c>
      <c r="G50" s="178">
        <v>200</v>
      </c>
      <c r="H50" s="178">
        <v>500</v>
      </c>
      <c r="I50" s="177">
        <v>100</v>
      </c>
      <c r="J50" s="178">
        <v>200</v>
      </c>
      <c r="K50" s="178">
        <v>500</v>
      </c>
      <c r="L50" s="178">
        <v>500</v>
      </c>
      <c r="M50" s="209" t="s">
        <v>1791</v>
      </c>
      <c r="N50" s="222" t="s">
        <v>282</v>
      </c>
      <c r="O50" s="199"/>
    </row>
    <row r="51" spans="1:15">
      <c r="A51" s="222" t="s">
        <v>268</v>
      </c>
      <c r="B51" s="222" t="s">
        <v>290</v>
      </c>
      <c r="C51" s="223" t="s">
        <v>292</v>
      </c>
      <c r="D51" s="209" t="s">
        <v>1791</v>
      </c>
      <c r="E51" s="224" t="s">
        <v>1795</v>
      </c>
      <c r="F51" s="186">
        <v>25150</v>
      </c>
      <c r="G51" s="187">
        <v>27890</v>
      </c>
      <c r="H51" s="187">
        <v>33010</v>
      </c>
      <c r="I51" s="186">
        <v>25150</v>
      </c>
      <c r="J51" s="187">
        <v>27890</v>
      </c>
      <c r="K51" s="187">
        <v>33010</v>
      </c>
      <c r="L51" s="187">
        <v>33010</v>
      </c>
      <c r="M51" s="209" t="s">
        <v>1791</v>
      </c>
      <c r="N51" s="222" t="s">
        <v>288</v>
      </c>
      <c r="O51" s="199"/>
    </row>
    <row r="52" spans="1:15">
      <c r="A52" s="222" t="s">
        <v>268</v>
      </c>
      <c r="B52" s="222" t="s">
        <v>295</v>
      </c>
      <c r="C52" s="223" t="s">
        <v>298</v>
      </c>
      <c r="D52" s="209" t="s">
        <v>1791</v>
      </c>
      <c r="E52" s="224" t="s">
        <v>300</v>
      </c>
      <c r="F52" s="184">
        <v>5890</v>
      </c>
      <c r="G52" s="185">
        <v>8780</v>
      </c>
      <c r="H52" s="185">
        <v>11200</v>
      </c>
      <c r="I52" s="184">
        <v>5890</v>
      </c>
      <c r="J52" s="185">
        <v>8780</v>
      </c>
      <c r="K52" s="185">
        <v>11200</v>
      </c>
      <c r="L52" s="185">
        <v>11200</v>
      </c>
      <c r="M52" s="209" t="s">
        <v>1791</v>
      </c>
      <c r="N52" s="222" t="s">
        <v>295</v>
      </c>
      <c r="O52" s="199"/>
    </row>
    <row r="53" spans="1:15">
      <c r="A53" s="222" t="s">
        <v>268</v>
      </c>
      <c r="B53" s="222" t="s">
        <v>234</v>
      </c>
      <c r="C53" s="223" t="s">
        <v>304</v>
      </c>
      <c r="D53" s="209" t="s">
        <v>1791</v>
      </c>
      <c r="E53" s="224" t="s">
        <v>274</v>
      </c>
      <c r="F53" s="182">
        <v>0.15</v>
      </c>
      <c r="G53" s="182">
        <v>0.15</v>
      </c>
      <c r="H53" s="182">
        <v>0.15</v>
      </c>
      <c r="I53" s="182">
        <v>0.15</v>
      </c>
      <c r="J53" s="182">
        <v>0.15</v>
      </c>
      <c r="K53" s="182">
        <v>0.15</v>
      </c>
      <c r="L53" s="182">
        <v>0.15</v>
      </c>
      <c r="M53" s="209" t="s">
        <v>1791</v>
      </c>
      <c r="N53" s="222" t="s">
        <v>301</v>
      </c>
      <c r="O53" s="199"/>
    </row>
    <row r="54" spans="1:15">
      <c r="A54" s="209"/>
      <c r="B54" s="209"/>
      <c r="C54" s="209"/>
      <c r="D54" s="209"/>
      <c r="E54" s="209"/>
      <c r="F54" s="209"/>
      <c r="G54" s="209"/>
      <c r="H54" s="209"/>
      <c r="I54" s="209"/>
      <c r="J54" s="209"/>
      <c r="K54" s="209"/>
      <c r="L54" s="209"/>
      <c r="M54" s="215"/>
      <c r="N54" s="215"/>
      <c r="O54" s="199"/>
    </row>
    <row r="55" spans="1:15">
      <c r="A55" s="209"/>
      <c r="B55" s="209"/>
      <c r="C55" s="209"/>
      <c r="D55" s="209"/>
      <c r="E55" s="209"/>
      <c r="F55" s="209"/>
      <c r="G55" s="209"/>
      <c r="H55" s="209"/>
      <c r="I55" s="209"/>
      <c r="J55" s="209"/>
      <c r="K55" s="209"/>
      <c r="L55" s="209"/>
      <c r="M55" s="215"/>
      <c r="N55" s="215"/>
      <c r="O55" s="199"/>
    </row>
    <row r="56" spans="1:15">
      <c r="A56" s="209"/>
      <c r="B56" s="209"/>
      <c r="C56" s="209"/>
      <c r="D56" s="209"/>
      <c r="E56" s="209"/>
      <c r="F56" s="209"/>
      <c r="G56" s="209"/>
      <c r="H56" s="209"/>
      <c r="I56" s="209"/>
      <c r="J56" s="209"/>
      <c r="K56" s="209"/>
      <c r="L56" s="209"/>
      <c r="M56" s="215"/>
      <c r="N56" s="215"/>
      <c r="O56" s="199"/>
    </row>
    <row r="57" spans="1:15">
      <c r="A57" s="209"/>
      <c r="B57" s="209"/>
      <c r="C57" s="209"/>
      <c r="D57" s="209"/>
      <c r="E57" s="209"/>
      <c r="F57" s="209"/>
      <c r="G57" s="209"/>
      <c r="H57" s="209"/>
      <c r="I57" s="209"/>
      <c r="J57" s="209"/>
      <c r="K57" s="209"/>
      <c r="L57" s="209"/>
      <c r="M57" s="215"/>
      <c r="N57" s="215"/>
      <c r="O57" s="199"/>
    </row>
    <row r="58" spans="1:15">
      <c r="A58" s="209"/>
      <c r="B58" s="209"/>
      <c r="C58" s="209"/>
      <c r="D58" s="209"/>
      <c r="E58" s="209"/>
      <c r="F58" s="209"/>
      <c r="G58" s="209"/>
      <c r="H58" s="209"/>
      <c r="I58" s="209"/>
      <c r="J58" s="209"/>
      <c r="K58" s="209"/>
      <c r="L58" s="209"/>
      <c r="M58" s="215"/>
      <c r="N58" s="215"/>
      <c r="O58" s="199"/>
    </row>
    <row r="59" spans="1:15">
      <c r="A59" s="209"/>
      <c r="B59" s="209"/>
      <c r="C59" s="209"/>
      <c r="D59" s="209"/>
      <c r="E59" s="209"/>
      <c r="F59" s="209"/>
      <c r="G59" s="209"/>
      <c r="H59" s="209"/>
      <c r="I59" s="209"/>
      <c r="J59" s="209"/>
      <c r="K59" s="209"/>
      <c r="L59" s="209"/>
      <c r="M59" s="215"/>
      <c r="N59" s="215"/>
      <c r="O59" s="199"/>
    </row>
    <row r="60" spans="1:15">
      <c r="A60" s="209"/>
      <c r="B60" s="209"/>
      <c r="C60" s="209"/>
      <c r="D60" s="209"/>
      <c r="E60" s="209"/>
      <c r="F60" s="209"/>
      <c r="G60" s="209"/>
      <c r="H60" s="209"/>
      <c r="I60" s="209"/>
      <c r="J60" s="209"/>
      <c r="K60" s="209"/>
      <c r="L60" s="209"/>
      <c r="M60" s="215"/>
      <c r="N60" s="215"/>
      <c r="O60" s="199"/>
    </row>
    <row r="61" spans="1:15">
      <c r="A61" s="209"/>
      <c r="B61" s="209"/>
      <c r="C61" s="209"/>
      <c r="D61" s="209"/>
      <c r="E61" s="209"/>
      <c r="F61" s="209"/>
      <c r="G61" s="209"/>
      <c r="H61" s="209"/>
      <c r="I61" s="209"/>
      <c r="J61" s="209"/>
      <c r="K61" s="209"/>
      <c r="L61" s="209"/>
      <c r="M61" s="215"/>
      <c r="N61" s="215"/>
      <c r="O61" s="199"/>
    </row>
    <row r="62" spans="1:15">
      <c r="A62" s="209"/>
      <c r="B62" s="209"/>
      <c r="C62" s="209"/>
      <c r="D62" s="209"/>
      <c r="E62" s="209"/>
      <c r="F62" s="209"/>
      <c r="G62" s="209"/>
      <c r="H62" s="209"/>
      <c r="I62" s="209"/>
      <c r="J62" s="209"/>
      <c r="K62" s="209"/>
      <c r="L62" s="209"/>
      <c r="M62" s="215"/>
      <c r="N62" s="215"/>
      <c r="O62" s="199"/>
    </row>
    <row r="63" spans="1:15">
      <c r="A63" s="209"/>
      <c r="B63" s="209"/>
      <c r="C63" s="209"/>
      <c r="D63" s="209"/>
      <c r="E63" s="209"/>
      <c r="F63" s="209"/>
      <c r="G63" s="209"/>
      <c r="H63" s="209"/>
      <c r="I63" s="209"/>
      <c r="J63" s="209"/>
      <c r="K63" s="209"/>
      <c r="L63" s="209"/>
      <c r="M63" s="215"/>
      <c r="N63" s="215"/>
      <c r="O63" s="199"/>
    </row>
    <row r="64" spans="1:15">
      <c r="A64" s="209"/>
      <c r="B64" s="209"/>
      <c r="C64" s="209"/>
      <c r="D64" s="209"/>
      <c r="E64" s="209"/>
      <c r="F64" s="209"/>
      <c r="G64" s="209"/>
      <c r="H64" s="209"/>
      <c r="I64" s="209"/>
      <c r="J64" s="209"/>
      <c r="K64" s="209"/>
      <c r="L64" s="209"/>
      <c r="M64" s="215"/>
      <c r="N64" s="215"/>
      <c r="O64" s="199"/>
    </row>
    <row r="65" spans="1:15">
      <c r="A65" s="209"/>
      <c r="B65" s="209"/>
      <c r="C65" s="209"/>
      <c r="D65" s="209"/>
      <c r="E65" s="209"/>
      <c r="F65" s="209"/>
      <c r="G65" s="209"/>
      <c r="H65" s="209"/>
      <c r="I65" s="209"/>
      <c r="J65" s="209"/>
      <c r="K65" s="209"/>
      <c r="L65" s="209"/>
      <c r="M65" s="215"/>
      <c r="N65" s="215"/>
      <c r="O65" s="199"/>
    </row>
    <row r="66" spans="1:15">
      <c r="A66" s="209"/>
      <c r="B66" s="209"/>
      <c r="C66" s="209"/>
      <c r="D66" s="209"/>
      <c r="E66" s="209"/>
      <c r="F66" s="209"/>
      <c r="G66" s="209"/>
      <c r="H66" s="209"/>
      <c r="I66" s="209"/>
      <c r="J66" s="209"/>
      <c r="K66" s="209"/>
      <c r="L66" s="209"/>
      <c r="M66" s="215"/>
      <c r="N66" s="215"/>
      <c r="O66" s="199"/>
    </row>
    <row r="67" spans="1:15">
      <c r="A67" s="209"/>
      <c r="B67" s="209"/>
      <c r="C67" s="209"/>
      <c r="D67" s="209"/>
      <c r="E67" s="209"/>
      <c r="F67" s="209"/>
      <c r="G67" s="209"/>
      <c r="H67" s="209"/>
      <c r="I67" s="209"/>
      <c r="J67" s="209"/>
      <c r="K67" s="209"/>
      <c r="L67" s="209"/>
      <c r="M67" s="215"/>
      <c r="N67" s="215"/>
      <c r="O67" s="199"/>
    </row>
    <row r="68" spans="1:15">
      <c r="A68" s="209"/>
      <c r="B68" s="209"/>
      <c r="C68" s="209"/>
      <c r="D68" s="209"/>
      <c r="E68" s="209"/>
      <c r="F68" s="209"/>
      <c r="G68" s="209"/>
      <c r="H68" s="209"/>
      <c r="I68" s="209"/>
      <c r="J68" s="209"/>
      <c r="K68" s="209"/>
      <c r="L68" s="209"/>
      <c r="M68" s="215"/>
      <c r="N68" s="215"/>
      <c r="O68" s="199"/>
    </row>
    <row r="69" spans="1:15">
      <c r="A69" s="209"/>
      <c r="B69" s="209"/>
      <c r="C69" s="209"/>
      <c r="D69" s="209"/>
      <c r="E69" s="209"/>
      <c r="F69" s="209"/>
      <c r="G69" s="209"/>
      <c r="H69" s="209"/>
      <c r="I69" s="209"/>
      <c r="J69" s="209"/>
      <c r="K69" s="209"/>
      <c r="L69" s="209"/>
      <c r="M69" s="215"/>
      <c r="N69" s="215"/>
      <c r="O69" s="199"/>
    </row>
    <row r="70" spans="1:15">
      <c r="A70" s="209"/>
      <c r="B70" s="209"/>
      <c r="C70" s="209"/>
      <c r="D70" s="209"/>
      <c r="E70" s="209"/>
      <c r="F70" s="209"/>
      <c r="G70" s="209"/>
      <c r="H70" s="209"/>
      <c r="I70" s="209"/>
      <c r="J70" s="209"/>
      <c r="K70" s="209"/>
      <c r="L70" s="209"/>
      <c r="M70" s="215"/>
      <c r="N70" s="215"/>
      <c r="O70" s="199"/>
    </row>
    <row r="71" spans="1:15">
      <c r="A71" s="209"/>
      <c r="B71" s="209"/>
      <c r="C71" s="209"/>
      <c r="D71" s="209"/>
      <c r="E71" s="209"/>
      <c r="F71" s="209"/>
      <c r="G71" s="209"/>
      <c r="H71" s="209"/>
      <c r="I71" s="209"/>
      <c r="J71" s="209"/>
      <c r="K71" s="209"/>
      <c r="L71" s="209"/>
      <c r="M71" s="215"/>
      <c r="N71" s="215"/>
      <c r="O71" s="199"/>
    </row>
    <row r="72" spans="1:15">
      <c r="A72" s="209"/>
      <c r="B72" s="209"/>
      <c r="C72" s="209"/>
      <c r="D72" s="209"/>
      <c r="E72" s="209"/>
      <c r="F72" s="209"/>
      <c r="G72" s="209"/>
      <c r="H72" s="209"/>
      <c r="I72" s="209"/>
      <c r="J72" s="209"/>
      <c r="K72" s="209"/>
      <c r="L72" s="209"/>
      <c r="M72" s="215"/>
      <c r="N72" s="215"/>
      <c r="O72" s="199"/>
    </row>
    <row r="73" spans="1:15">
      <c r="A73" s="209"/>
      <c r="B73" s="209"/>
      <c r="C73" s="209"/>
      <c r="D73" s="209"/>
      <c r="E73" s="209"/>
      <c r="F73" s="209"/>
      <c r="G73" s="209"/>
      <c r="H73" s="209"/>
      <c r="I73" s="209"/>
      <c r="J73" s="209"/>
      <c r="K73" s="209"/>
      <c r="L73" s="209"/>
      <c r="M73" s="215"/>
      <c r="N73" s="215"/>
      <c r="O73" s="199"/>
    </row>
    <row r="74" spans="1:15">
      <c r="A74" s="209"/>
      <c r="B74" s="209"/>
      <c r="C74" s="209"/>
      <c r="D74" s="209"/>
      <c r="E74" s="209"/>
      <c r="F74" s="209"/>
      <c r="G74" s="209"/>
      <c r="H74" s="209"/>
      <c r="I74" s="209"/>
      <c r="J74" s="209"/>
      <c r="K74" s="209"/>
      <c r="L74" s="209"/>
      <c r="M74" s="215"/>
      <c r="N74" s="215"/>
      <c r="O74" s="199"/>
    </row>
    <row r="75" spans="1:15">
      <c r="A75" s="209"/>
      <c r="B75" s="209"/>
      <c r="C75" s="209"/>
      <c r="D75" s="209"/>
      <c r="E75" s="209"/>
      <c r="F75" s="209"/>
      <c r="G75" s="209"/>
      <c r="H75" s="209"/>
      <c r="I75" s="209"/>
      <c r="J75" s="209"/>
      <c r="K75" s="209"/>
      <c r="L75" s="209"/>
      <c r="M75" s="215"/>
      <c r="N75" s="215"/>
      <c r="O75" s="199"/>
    </row>
    <row r="76" spans="1:15">
      <c r="A76" s="209"/>
      <c r="B76" s="209"/>
      <c r="C76" s="209"/>
      <c r="D76" s="209"/>
      <c r="E76" s="209"/>
      <c r="F76" s="209"/>
      <c r="G76" s="209"/>
      <c r="H76" s="209"/>
      <c r="I76" s="209"/>
      <c r="J76" s="209"/>
      <c r="K76" s="209"/>
      <c r="L76" s="209"/>
      <c r="M76" s="215"/>
      <c r="N76" s="215"/>
      <c r="O76" s="199"/>
    </row>
    <row r="77" spans="1:15">
      <c r="A77" s="209"/>
      <c r="B77" s="209"/>
      <c r="C77" s="209"/>
      <c r="D77" s="209"/>
      <c r="E77" s="209"/>
      <c r="F77" s="209"/>
      <c r="G77" s="209"/>
      <c r="H77" s="209"/>
      <c r="I77" s="209"/>
      <c r="J77" s="209"/>
      <c r="K77" s="209"/>
      <c r="L77" s="209"/>
      <c r="M77" s="215"/>
      <c r="N77" s="215"/>
      <c r="O77" s="199"/>
    </row>
    <row r="78" spans="1:15">
      <c r="A78" s="209"/>
      <c r="B78" s="209"/>
      <c r="C78" s="209"/>
      <c r="D78" s="209"/>
      <c r="E78" s="209"/>
      <c r="F78" s="209"/>
      <c r="G78" s="209"/>
      <c r="H78" s="209"/>
      <c r="I78" s="209"/>
      <c r="J78" s="209"/>
      <c r="K78" s="209"/>
      <c r="L78" s="209"/>
      <c r="M78" s="215"/>
      <c r="N78" s="215"/>
      <c r="O78" s="199"/>
    </row>
    <row r="79" spans="1:15">
      <c r="A79" s="209"/>
      <c r="B79" s="209"/>
      <c r="C79" s="209"/>
      <c r="D79" s="209"/>
      <c r="E79" s="209"/>
      <c r="F79" s="209"/>
      <c r="G79" s="209"/>
      <c r="H79" s="209"/>
      <c r="I79" s="209"/>
      <c r="J79" s="209"/>
      <c r="K79" s="209"/>
      <c r="L79" s="209"/>
      <c r="M79" s="215"/>
      <c r="N79" s="215"/>
      <c r="O79" s="199"/>
    </row>
    <row r="80" spans="1:15">
      <c r="A80" s="209"/>
      <c r="B80" s="209"/>
      <c r="C80" s="209"/>
      <c r="D80" s="209"/>
      <c r="E80" s="209"/>
      <c r="F80" s="209"/>
      <c r="G80" s="209"/>
      <c r="H80" s="209"/>
      <c r="I80" s="209"/>
      <c r="J80" s="209"/>
      <c r="K80" s="209"/>
      <c r="L80" s="209"/>
      <c r="M80" s="215"/>
      <c r="N80" s="215"/>
      <c r="O80" s="199"/>
    </row>
    <row r="81" spans="1:15">
      <c r="A81" s="209"/>
      <c r="B81" s="209"/>
      <c r="C81" s="209"/>
      <c r="D81" s="209"/>
      <c r="E81" s="209"/>
      <c r="F81" s="209"/>
      <c r="G81" s="209"/>
      <c r="H81" s="209"/>
      <c r="I81" s="209"/>
      <c r="J81" s="209"/>
      <c r="K81" s="209"/>
      <c r="L81" s="209"/>
      <c r="M81" s="215"/>
      <c r="N81" s="215"/>
      <c r="O81" s="199"/>
    </row>
    <row r="82" spans="1:15">
      <c r="A82" s="209"/>
      <c r="B82" s="209"/>
      <c r="C82" s="209"/>
      <c r="D82" s="209"/>
      <c r="E82" s="209"/>
      <c r="F82" s="209"/>
      <c r="G82" s="209"/>
      <c r="H82" s="209"/>
      <c r="I82" s="209"/>
      <c r="J82" s="209"/>
      <c r="K82" s="209"/>
      <c r="L82" s="209"/>
      <c r="M82" s="215"/>
      <c r="N82" s="215"/>
      <c r="O82" s="199"/>
    </row>
    <row r="83" spans="1:15">
      <c r="A83" s="209"/>
      <c r="B83" s="209"/>
      <c r="C83" s="209"/>
      <c r="D83" s="209"/>
      <c r="E83" s="209"/>
      <c r="F83" s="209"/>
      <c r="G83" s="209"/>
      <c r="H83" s="209"/>
      <c r="I83" s="209"/>
      <c r="J83" s="209"/>
      <c r="K83" s="209"/>
      <c r="L83" s="209"/>
      <c r="M83" s="215"/>
      <c r="N83" s="215"/>
      <c r="O83" s="199"/>
    </row>
    <row r="84" spans="1:15">
      <c r="A84" s="209"/>
      <c r="B84" s="209"/>
      <c r="C84" s="209"/>
      <c r="D84" s="209"/>
      <c r="E84" s="209"/>
      <c r="F84" s="209"/>
      <c r="G84" s="209"/>
      <c r="H84" s="209"/>
      <c r="I84" s="209"/>
      <c r="J84" s="209"/>
      <c r="K84" s="209"/>
      <c r="L84" s="209"/>
      <c r="M84" s="215"/>
      <c r="N84" s="215"/>
      <c r="O84" s="199"/>
    </row>
    <row r="85" spans="1:15">
      <c r="A85" s="209"/>
      <c r="B85" s="209"/>
      <c r="C85" s="209"/>
      <c r="D85" s="209"/>
      <c r="E85" s="209"/>
      <c r="F85" s="209"/>
      <c r="G85" s="209"/>
      <c r="H85" s="209"/>
      <c r="I85" s="209"/>
      <c r="J85" s="209"/>
      <c r="K85" s="209"/>
      <c r="L85" s="209"/>
      <c r="M85" s="215"/>
      <c r="N85" s="215"/>
      <c r="O85" s="199"/>
    </row>
    <row r="86" spans="1:15">
      <c r="A86" s="199"/>
      <c r="B86" s="199"/>
      <c r="C86" s="199"/>
      <c r="D86" s="199"/>
      <c r="E86" s="199"/>
      <c r="F86" s="199"/>
      <c r="G86" s="199"/>
      <c r="H86" s="199"/>
      <c r="I86" s="199"/>
      <c r="J86" s="199"/>
      <c r="K86" s="199"/>
      <c r="L86" s="199"/>
      <c r="M86" s="199"/>
      <c r="N86" s="199"/>
      <c r="O86" s="199"/>
    </row>
    <row r="87" spans="1:15">
      <c r="A87" s="199"/>
      <c r="B87" s="199"/>
      <c r="C87" s="199"/>
      <c r="D87" s="199"/>
      <c r="E87" s="199"/>
      <c r="F87" s="199"/>
      <c r="G87" s="199"/>
      <c r="H87" s="199"/>
      <c r="I87" s="199"/>
      <c r="J87" s="199"/>
      <c r="K87" s="199"/>
      <c r="L87" s="199"/>
      <c r="M87" s="199"/>
      <c r="N87" s="199"/>
      <c r="O87" s="199"/>
    </row>
    <row r="88" spans="1:15">
      <c r="A88" s="199"/>
      <c r="B88" s="199"/>
      <c r="C88" s="199"/>
      <c r="D88" s="199"/>
      <c r="E88" s="199"/>
      <c r="F88" s="199"/>
      <c r="G88" s="199"/>
      <c r="H88" s="199"/>
      <c r="I88" s="199"/>
      <c r="J88" s="199"/>
      <c r="K88" s="199"/>
      <c r="L88" s="199"/>
      <c r="M88" s="199"/>
      <c r="N88" s="199"/>
      <c r="O88" s="199"/>
    </row>
    <row r="89" spans="1:15">
      <c r="A89" s="199"/>
      <c r="B89" s="199"/>
      <c r="C89" s="199"/>
      <c r="D89" s="199"/>
      <c r="E89" s="199"/>
      <c r="F89" s="199"/>
      <c r="G89" s="199"/>
      <c r="H89" s="199"/>
      <c r="I89" s="199"/>
      <c r="J89" s="199"/>
      <c r="K89" s="199"/>
      <c r="L89" s="199"/>
      <c r="M89" s="199"/>
      <c r="N89" s="199"/>
      <c r="O89" s="199"/>
    </row>
    <row r="90" spans="1:15">
      <c r="A90" s="199"/>
      <c r="B90" s="199"/>
      <c r="C90" s="199"/>
      <c r="D90" s="199"/>
      <c r="E90" s="199"/>
      <c r="F90" s="199"/>
      <c r="G90" s="199"/>
      <c r="H90" s="199"/>
      <c r="I90" s="199"/>
      <c r="J90" s="199"/>
      <c r="K90" s="199"/>
      <c r="L90" s="199"/>
      <c r="M90" s="199"/>
      <c r="N90" s="199"/>
      <c r="O90" s="199"/>
    </row>
    <row r="91" spans="1:15">
      <c r="A91" s="199"/>
      <c r="B91" s="199"/>
      <c r="C91" s="199"/>
      <c r="D91" s="199"/>
      <c r="E91" s="199"/>
      <c r="F91" s="199"/>
      <c r="G91" s="199"/>
      <c r="H91" s="199"/>
      <c r="I91" s="199"/>
      <c r="J91" s="199"/>
      <c r="K91" s="199"/>
      <c r="L91" s="199"/>
      <c r="M91" s="199"/>
      <c r="N91" s="199"/>
      <c r="O91" s="199"/>
    </row>
  </sheetData>
  <dataValidations count="1">
    <dataValidation type="list" allowBlank="1" showInputMessage="1" showErrorMessage="1" sqref="M11:M53 D11:D85"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8097"/>
  <sheetViews>
    <sheetView zoomScale="80" zoomScaleNormal="80" workbookViewId="0">
      <selection activeCell="E9" sqref="E9"/>
    </sheetView>
  </sheetViews>
  <sheetFormatPr defaultColWidth="9.28515625" defaultRowHeight="14.45"/>
  <cols>
    <col min="1" max="3" width="5.5703125" style="8" customWidth="1"/>
    <col min="4" max="4" width="40.42578125" style="1" customWidth="1"/>
    <col min="5" max="5" width="20.7109375" style="60" customWidth="1"/>
    <col min="6" max="6" width="15.7109375" style="60" customWidth="1"/>
    <col min="7" max="7" width="15.7109375" style="8" customWidth="1"/>
    <col min="8" max="9" width="25.28515625" style="60" customWidth="1"/>
    <col min="10" max="11" width="20.7109375" style="60" customWidth="1"/>
    <col min="12" max="13" width="25.28515625" style="8" customWidth="1"/>
    <col min="14" max="14" width="20.7109375" style="8" customWidth="1"/>
    <col min="15" max="15" width="35.7109375" style="8" customWidth="1"/>
    <col min="16" max="16" width="8.7109375" style="8" customWidth="1"/>
    <col min="17" max="16384" width="9.28515625" style="8"/>
  </cols>
  <sheetData>
    <row r="3" spans="4:15" ht="15" thickBot="1">
      <c r="F3" s="120"/>
    </row>
    <row r="4" spans="4:15">
      <c r="D4" s="11" t="s">
        <v>306</v>
      </c>
      <c r="E4" s="14" t="str">
        <f>IF('Cover Sheet Tables 1-12'!$D$8 = "", "",'Cover Sheet Tables 1-12'!$D$8)</f>
        <v>SDG&amp;E</v>
      </c>
      <c r="F4" s="120"/>
      <c r="G4" s="8" t="s">
        <v>1796</v>
      </c>
    </row>
    <row r="5" spans="4:15">
      <c r="D5" s="12" t="s">
        <v>308</v>
      </c>
      <c r="E5" s="35">
        <v>13</v>
      </c>
    </row>
    <row r="6" spans="4:15" ht="15" thickBot="1">
      <c r="D6" s="13" t="s">
        <v>12</v>
      </c>
      <c r="E6" s="248">
        <v>45047</v>
      </c>
    </row>
    <row r="8" spans="4:15" ht="18" customHeight="1">
      <c r="D8" s="251" t="s">
        <v>1797</v>
      </c>
      <c r="E8" s="241"/>
      <c r="H8" s="241"/>
    </row>
    <row r="9" spans="4:15" ht="57.95">
      <c r="D9" s="246" t="s">
        <v>1798</v>
      </c>
      <c r="E9" s="246" t="s">
        <v>1799</v>
      </c>
      <c r="F9" s="246" t="s">
        <v>1800</v>
      </c>
      <c r="G9" s="246" t="s">
        <v>1801</v>
      </c>
      <c r="H9" s="247" t="s">
        <v>1802</v>
      </c>
      <c r="I9" s="247" t="s">
        <v>1803</v>
      </c>
      <c r="J9" s="247" t="s">
        <v>1804</v>
      </c>
      <c r="K9" s="247" t="s">
        <v>1805</v>
      </c>
      <c r="L9" s="253" t="s">
        <v>1806</v>
      </c>
      <c r="M9" s="253" t="s">
        <v>1807</v>
      </c>
      <c r="N9" s="253" t="s">
        <v>1808</v>
      </c>
      <c r="O9" s="253" t="s">
        <v>1809</v>
      </c>
    </row>
    <row r="10" spans="4:15">
      <c r="D10" s="252">
        <v>100021274071</v>
      </c>
      <c r="E10" s="249" t="s">
        <v>922</v>
      </c>
      <c r="F10" s="244" t="s">
        <v>1810</v>
      </c>
      <c r="G10" s="118" t="s">
        <v>353</v>
      </c>
      <c r="H10" s="242">
        <v>44589</v>
      </c>
      <c r="I10" s="245">
        <v>44956</v>
      </c>
      <c r="J10" s="244" t="s">
        <v>1811</v>
      </c>
      <c r="K10" s="244" t="s">
        <v>333</v>
      </c>
      <c r="L10" s="118"/>
      <c r="M10" s="118"/>
      <c r="N10" s="118"/>
      <c r="O10" s="118"/>
    </row>
    <row r="11" spans="4:15">
      <c r="D11" s="238">
        <v>100021274074</v>
      </c>
      <c r="E11" s="249" t="s">
        <v>1812</v>
      </c>
      <c r="F11" s="244" t="s">
        <v>1810</v>
      </c>
      <c r="G11" s="118" t="s">
        <v>353</v>
      </c>
      <c r="H11" s="243">
        <v>44589</v>
      </c>
      <c r="I11" s="243">
        <v>44956</v>
      </c>
      <c r="J11" s="244" t="s">
        <v>1811</v>
      </c>
      <c r="K11" s="244" t="s">
        <v>333</v>
      </c>
      <c r="L11" s="118"/>
      <c r="M11" s="118"/>
      <c r="N11" s="118"/>
      <c r="O11" s="118"/>
    </row>
    <row r="12" spans="4:15">
      <c r="D12" s="238">
        <v>100021274075</v>
      </c>
      <c r="E12" s="249" t="s">
        <v>979</v>
      </c>
      <c r="F12" s="244" t="s">
        <v>1810</v>
      </c>
      <c r="G12" s="118" t="s">
        <v>353</v>
      </c>
      <c r="H12" s="243">
        <v>44589</v>
      </c>
      <c r="I12" s="243">
        <v>44956</v>
      </c>
      <c r="J12" s="244" t="s">
        <v>1811</v>
      </c>
      <c r="K12" s="244" t="s">
        <v>333</v>
      </c>
      <c r="L12" s="118"/>
      <c r="M12" s="118"/>
      <c r="N12" s="118"/>
      <c r="O12" s="118"/>
    </row>
    <row r="13" spans="4:15">
      <c r="D13" s="238">
        <v>100021274526</v>
      </c>
      <c r="E13" s="249" t="s">
        <v>922</v>
      </c>
      <c r="F13" s="244" t="s">
        <v>1810</v>
      </c>
      <c r="G13" s="118" t="s">
        <v>353</v>
      </c>
      <c r="H13" s="243">
        <v>44589</v>
      </c>
      <c r="I13" s="243">
        <v>44956</v>
      </c>
      <c r="J13" s="244" t="s">
        <v>1811</v>
      </c>
      <c r="K13" s="244" t="s">
        <v>333</v>
      </c>
      <c r="L13" s="118"/>
      <c r="M13" s="118"/>
      <c r="N13" s="118"/>
      <c r="O13" s="118"/>
    </row>
    <row r="14" spans="4:15">
      <c r="D14" s="238">
        <v>100021274527</v>
      </c>
      <c r="E14" s="249" t="s">
        <v>1812</v>
      </c>
      <c r="F14" s="244" t="s">
        <v>1810</v>
      </c>
      <c r="G14" s="118" t="s">
        <v>353</v>
      </c>
      <c r="H14" s="243">
        <v>44589</v>
      </c>
      <c r="I14" s="243">
        <v>44956</v>
      </c>
      <c r="J14" s="244" t="s">
        <v>1811</v>
      </c>
      <c r="K14" s="244" t="s">
        <v>333</v>
      </c>
      <c r="L14" s="118"/>
      <c r="M14" s="118"/>
      <c r="N14" s="118"/>
      <c r="O14" s="118"/>
    </row>
    <row r="15" spans="4:15">
      <c r="D15" s="238">
        <v>100021274533</v>
      </c>
      <c r="E15" s="249" t="s">
        <v>922</v>
      </c>
      <c r="F15" s="244" t="s">
        <v>1810</v>
      </c>
      <c r="G15" s="118" t="s">
        <v>353</v>
      </c>
      <c r="H15" s="243">
        <v>44589</v>
      </c>
      <c r="I15" s="243">
        <v>44956</v>
      </c>
      <c r="J15" s="244" t="s">
        <v>1811</v>
      </c>
      <c r="K15" s="244" t="s">
        <v>333</v>
      </c>
      <c r="L15" s="118"/>
      <c r="M15" s="118"/>
      <c r="N15" s="118"/>
      <c r="O15" s="118"/>
    </row>
    <row r="16" spans="4:15">
      <c r="D16" s="238">
        <v>100021276243</v>
      </c>
      <c r="E16" s="249" t="s">
        <v>1812</v>
      </c>
      <c r="F16" s="244" t="s">
        <v>1810</v>
      </c>
      <c r="G16" s="118" t="s">
        <v>353</v>
      </c>
      <c r="H16" s="243">
        <v>44589</v>
      </c>
      <c r="I16" s="243">
        <v>44956</v>
      </c>
      <c r="J16" s="244" t="s">
        <v>1811</v>
      </c>
      <c r="K16" s="244" t="s">
        <v>333</v>
      </c>
      <c r="L16" s="118"/>
      <c r="M16" s="118"/>
      <c r="N16" s="118"/>
      <c r="O16" s="118"/>
    </row>
    <row r="17" spans="4:15">
      <c r="D17" s="238">
        <v>100021323361</v>
      </c>
      <c r="E17" s="249" t="s">
        <v>922</v>
      </c>
      <c r="F17" s="244" t="s">
        <v>1810</v>
      </c>
      <c r="G17" s="118" t="s">
        <v>353</v>
      </c>
      <c r="H17" s="243">
        <v>44589</v>
      </c>
      <c r="I17" s="243">
        <v>44956</v>
      </c>
      <c r="J17" s="244" t="s">
        <v>1811</v>
      </c>
      <c r="K17" s="244" t="s">
        <v>333</v>
      </c>
      <c r="L17" s="118"/>
      <c r="M17" s="118"/>
      <c r="N17" s="118"/>
      <c r="O17" s="118"/>
    </row>
    <row r="18" spans="4:15">
      <c r="D18" s="238">
        <v>100021409891</v>
      </c>
      <c r="E18" s="250" t="s">
        <v>922</v>
      </c>
      <c r="F18" s="244" t="s">
        <v>1810</v>
      </c>
      <c r="G18" s="118" t="s">
        <v>353</v>
      </c>
      <c r="H18" s="243">
        <v>44615</v>
      </c>
      <c r="I18" s="243">
        <v>44985</v>
      </c>
      <c r="J18" s="244" t="s">
        <v>1811</v>
      </c>
      <c r="K18" s="244" t="s">
        <v>333</v>
      </c>
      <c r="L18" s="118"/>
      <c r="M18" s="118"/>
      <c r="N18" s="118"/>
      <c r="O18" s="118"/>
    </row>
    <row r="19" spans="4:15">
      <c r="D19" s="238">
        <v>100021409892</v>
      </c>
      <c r="E19" s="250" t="s">
        <v>922</v>
      </c>
      <c r="F19" s="244" t="s">
        <v>1810</v>
      </c>
      <c r="G19" s="118" t="s">
        <v>353</v>
      </c>
      <c r="H19" s="243">
        <v>44615</v>
      </c>
      <c r="I19" s="243">
        <v>44985</v>
      </c>
      <c r="J19" s="244" t="s">
        <v>1811</v>
      </c>
      <c r="K19" s="244" t="s">
        <v>333</v>
      </c>
      <c r="L19" s="118"/>
      <c r="M19" s="118"/>
      <c r="N19" s="118"/>
      <c r="O19" s="118"/>
    </row>
    <row r="20" spans="4:15">
      <c r="D20" s="238">
        <v>100021409893</v>
      </c>
      <c r="E20" s="250" t="s">
        <v>922</v>
      </c>
      <c r="F20" s="244" t="s">
        <v>1810</v>
      </c>
      <c r="G20" s="118" t="s">
        <v>353</v>
      </c>
      <c r="H20" s="243">
        <v>44615</v>
      </c>
      <c r="I20" s="243">
        <v>44985</v>
      </c>
      <c r="J20" s="244" t="s">
        <v>1811</v>
      </c>
      <c r="K20" s="244" t="s">
        <v>333</v>
      </c>
      <c r="L20" s="118"/>
      <c r="M20" s="118"/>
      <c r="N20" s="118"/>
      <c r="O20" s="118"/>
    </row>
    <row r="21" spans="4:15">
      <c r="D21" s="238">
        <v>100021678030</v>
      </c>
      <c r="E21" s="250" t="s">
        <v>1813</v>
      </c>
      <c r="F21" s="244" t="s">
        <v>1810</v>
      </c>
      <c r="G21" s="118" t="s">
        <v>353</v>
      </c>
      <c r="H21" s="243">
        <v>44663</v>
      </c>
      <c r="I21" s="243">
        <v>45044</v>
      </c>
      <c r="J21" s="244" t="s">
        <v>1811</v>
      </c>
      <c r="K21" s="244" t="s">
        <v>333</v>
      </c>
      <c r="L21" s="118"/>
      <c r="M21" s="118"/>
      <c r="N21" s="118"/>
      <c r="O21" s="118"/>
    </row>
    <row r="22" spans="4:15">
      <c r="D22" s="238">
        <v>100021689631</v>
      </c>
      <c r="E22" s="250" t="s">
        <v>1814</v>
      </c>
      <c r="F22" s="244" t="s">
        <v>1810</v>
      </c>
      <c r="G22" s="118" t="s">
        <v>353</v>
      </c>
      <c r="H22" s="243">
        <v>44664</v>
      </c>
      <c r="I22" s="243">
        <v>45044</v>
      </c>
      <c r="J22" s="244" t="s">
        <v>1811</v>
      </c>
      <c r="K22" s="244" t="s">
        <v>333</v>
      </c>
      <c r="L22" s="118"/>
      <c r="M22" s="118"/>
      <c r="N22" s="118"/>
      <c r="O22" s="118"/>
    </row>
    <row r="23" spans="4:15">
      <c r="D23" s="238">
        <v>100021689632</v>
      </c>
      <c r="E23" s="250" t="s">
        <v>1814</v>
      </c>
      <c r="F23" s="244" t="s">
        <v>1810</v>
      </c>
      <c r="G23" s="118" t="s">
        <v>353</v>
      </c>
      <c r="H23" s="243">
        <v>44664</v>
      </c>
      <c r="I23" s="243">
        <v>45044</v>
      </c>
      <c r="J23" s="244" t="s">
        <v>1811</v>
      </c>
      <c r="K23" s="244" t="s">
        <v>333</v>
      </c>
      <c r="L23" s="118"/>
      <c r="M23" s="118"/>
      <c r="N23" s="118"/>
      <c r="O23" s="118"/>
    </row>
    <row r="24" spans="4:15">
      <c r="D24" s="238">
        <v>100021689640</v>
      </c>
      <c r="E24" s="250" t="s">
        <v>922</v>
      </c>
      <c r="F24" s="244" t="s">
        <v>1810</v>
      </c>
      <c r="G24" s="118" t="s">
        <v>353</v>
      </c>
      <c r="H24" s="243">
        <v>44664</v>
      </c>
      <c r="I24" s="243">
        <v>45044</v>
      </c>
      <c r="J24" s="244" t="s">
        <v>1811</v>
      </c>
      <c r="K24" s="244" t="s">
        <v>333</v>
      </c>
      <c r="L24" s="118"/>
      <c r="M24" s="118"/>
      <c r="N24" s="118"/>
      <c r="O24" s="118"/>
    </row>
    <row r="25" spans="4:15">
      <c r="D25" s="238">
        <v>100021701876</v>
      </c>
      <c r="E25" s="250" t="s">
        <v>922</v>
      </c>
      <c r="F25" s="244" t="s">
        <v>1810</v>
      </c>
      <c r="G25" s="118" t="s">
        <v>353</v>
      </c>
      <c r="H25" s="243">
        <v>44666</v>
      </c>
      <c r="I25" s="243">
        <v>45044</v>
      </c>
      <c r="J25" s="244" t="s">
        <v>1811</v>
      </c>
      <c r="K25" s="244" t="s">
        <v>333</v>
      </c>
      <c r="L25" s="118"/>
      <c r="M25" s="118"/>
      <c r="N25" s="118"/>
      <c r="O25" s="118"/>
    </row>
    <row r="26" spans="4:15">
      <c r="D26" s="238">
        <v>100021757578</v>
      </c>
      <c r="E26" s="250" t="s">
        <v>922</v>
      </c>
      <c r="F26" s="244" t="s">
        <v>1810</v>
      </c>
      <c r="G26" s="118" t="s">
        <v>353</v>
      </c>
      <c r="H26" s="243">
        <v>44669</v>
      </c>
      <c r="I26" s="243">
        <v>45044</v>
      </c>
      <c r="J26" s="244" t="s">
        <v>1811</v>
      </c>
      <c r="K26" s="244" t="s">
        <v>333</v>
      </c>
      <c r="L26" s="118"/>
      <c r="M26" s="118"/>
      <c r="N26" s="118"/>
      <c r="O26" s="118"/>
    </row>
    <row r="27" spans="4:15">
      <c r="D27" s="238">
        <v>100021757579</v>
      </c>
      <c r="E27" s="250" t="s">
        <v>922</v>
      </c>
      <c r="F27" s="244" t="s">
        <v>1810</v>
      </c>
      <c r="G27" s="118" t="s">
        <v>353</v>
      </c>
      <c r="H27" s="243">
        <v>44669</v>
      </c>
      <c r="I27" s="243">
        <v>45044</v>
      </c>
      <c r="J27" s="244" t="s">
        <v>1811</v>
      </c>
      <c r="K27" s="244" t="s">
        <v>333</v>
      </c>
      <c r="L27" s="118"/>
      <c r="M27" s="118"/>
      <c r="N27" s="118"/>
      <c r="O27" s="118"/>
    </row>
    <row r="28" spans="4:15">
      <c r="D28" s="238">
        <v>100021768972</v>
      </c>
      <c r="E28" s="250" t="s">
        <v>922</v>
      </c>
      <c r="F28" s="244" t="s">
        <v>1810</v>
      </c>
      <c r="G28" s="118" t="s">
        <v>353</v>
      </c>
      <c r="H28" s="243">
        <v>44670</v>
      </c>
      <c r="I28" s="243">
        <v>45044</v>
      </c>
      <c r="J28" s="244" t="s">
        <v>1811</v>
      </c>
      <c r="K28" s="244" t="s">
        <v>333</v>
      </c>
      <c r="L28" s="118"/>
      <c r="M28" s="118"/>
      <c r="N28" s="118"/>
      <c r="O28" s="118"/>
    </row>
    <row r="29" spans="4:15">
      <c r="D29" s="238">
        <v>100021769467</v>
      </c>
      <c r="E29" s="250" t="s">
        <v>922</v>
      </c>
      <c r="F29" s="244" t="s">
        <v>1810</v>
      </c>
      <c r="G29" s="118" t="s">
        <v>353</v>
      </c>
      <c r="H29" s="243">
        <v>44670</v>
      </c>
      <c r="I29" s="243">
        <v>45044</v>
      </c>
      <c r="J29" s="244" t="s">
        <v>1811</v>
      </c>
      <c r="K29" s="244" t="s">
        <v>333</v>
      </c>
      <c r="L29" s="118"/>
      <c r="M29" s="118"/>
      <c r="N29" s="118"/>
      <c r="O29" s="118"/>
    </row>
    <row r="30" spans="4:15">
      <c r="D30" s="238">
        <v>100021840965</v>
      </c>
      <c r="E30" s="250" t="s">
        <v>922</v>
      </c>
      <c r="F30" s="244" t="s">
        <v>1810</v>
      </c>
      <c r="G30" s="118" t="s">
        <v>353</v>
      </c>
      <c r="H30" s="243">
        <v>44684</v>
      </c>
      <c r="I30" s="243">
        <v>45077</v>
      </c>
      <c r="J30" s="244" t="s">
        <v>1811</v>
      </c>
      <c r="K30" s="244" t="s">
        <v>333</v>
      </c>
      <c r="L30" s="118"/>
      <c r="M30" s="118"/>
      <c r="N30" s="118"/>
      <c r="O30" s="118"/>
    </row>
    <row r="31" spans="4:15">
      <c r="D31" s="238">
        <v>100021841683</v>
      </c>
      <c r="E31" s="250" t="s">
        <v>1813</v>
      </c>
      <c r="F31" s="244" t="s">
        <v>1810</v>
      </c>
      <c r="G31" s="118" t="s">
        <v>353</v>
      </c>
      <c r="H31" s="243">
        <v>44684</v>
      </c>
      <c r="I31" s="243">
        <v>45077</v>
      </c>
      <c r="J31" s="244" t="s">
        <v>1811</v>
      </c>
      <c r="K31" s="244" t="s">
        <v>333</v>
      </c>
      <c r="L31" s="118"/>
      <c r="M31" s="118"/>
      <c r="N31" s="118"/>
      <c r="O31" s="118"/>
    </row>
    <row r="32" spans="4:15">
      <c r="D32" s="252">
        <v>100021862426</v>
      </c>
      <c r="E32" s="239" t="s">
        <v>1814</v>
      </c>
      <c r="F32" s="240" t="s">
        <v>1810</v>
      </c>
      <c r="G32" s="239" t="s">
        <v>353</v>
      </c>
      <c r="H32" s="242">
        <v>44690</v>
      </c>
      <c r="I32" s="245">
        <v>45077</v>
      </c>
      <c r="J32" s="239" t="s">
        <v>1811</v>
      </c>
      <c r="K32" s="239" t="s">
        <v>333</v>
      </c>
      <c r="L32" s="239"/>
      <c r="M32" s="239"/>
      <c r="N32" s="239"/>
      <c r="O32" s="239"/>
    </row>
    <row r="33" spans="4:15">
      <c r="D33" s="252">
        <v>100021862427</v>
      </c>
      <c r="E33" s="239" t="s">
        <v>1812</v>
      </c>
      <c r="F33" s="240" t="s">
        <v>1810</v>
      </c>
      <c r="G33" s="239" t="s">
        <v>353</v>
      </c>
      <c r="H33" s="242">
        <v>44690</v>
      </c>
      <c r="I33" s="245">
        <v>45077</v>
      </c>
      <c r="J33" s="239" t="s">
        <v>1811</v>
      </c>
      <c r="K33" s="239" t="s">
        <v>333</v>
      </c>
      <c r="L33" s="239"/>
      <c r="M33" s="239"/>
      <c r="N33" s="239"/>
      <c r="O33" s="239"/>
    </row>
    <row r="34" spans="4:15">
      <c r="D34" s="252">
        <v>100021863266</v>
      </c>
      <c r="E34" s="239" t="s">
        <v>922</v>
      </c>
      <c r="F34" s="240" t="s">
        <v>1810</v>
      </c>
      <c r="G34" s="239" t="s">
        <v>353</v>
      </c>
      <c r="H34" s="242">
        <v>44691</v>
      </c>
      <c r="I34" s="245">
        <v>45077</v>
      </c>
      <c r="J34" s="239" t="s">
        <v>1811</v>
      </c>
      <c r="K34" s="239" t="s">
        <v>333</v>
      </c>
      <c r="L34" s="239"/>
      <c r="M34" s="239"/>
      <c r="N34" s="239"/>
      <c r="O34" s="239"/>
    </row>
    <row r="35" spans="4:15">
      <c r="D35" s="252">
        <v>100021863267</v>
      </c>
      <c r="E35" s="239" t="s">
        <v>922</v>
      </c>
      <c r="F35" s="240" t="s">
        <v>1810</v>
      </c>
      <c r="G35" s="239" t="s">
        <v>353</v>
      </c>
      <c r="H35" s="242">
        <v>44691</v>
      </c>
      <c r="I35" s="245">
        <v>45077</v>
      </c>
      <c r="J35" s="239" t="s">
        <v>1811</v>
      </c>
      <c r="K35" s="239" t="s">
        <v>333</v>
      </c>
      <c r="L35" s="239"/>
      <c r="M35" s="239"/>
      <c r="N35" s="239"/>
      <c r="O35" s="239"/>
    </row>
    <row r="36" spans="4:15">
      <c r="D36" s="252">
        <v>100021863268</v>
      </c>
      <c r="E36" s="239" t="s">
        <v>922</v>
      </c>
      <c r="F36" s="240" t="s">
        <v>1810</v>
      </c>
      <c r="G36" s="239" t="s">
        <v>353</v>
      </c>
      <c r="H36" s="242">
        <v>44691</v>
      </c>
      <c r="I36" s="245">
        <v>45077</v>
      </c>
      <c r="J36" s="239" t="s">
        <v>1811</v>
      </c>
      <c r="K36" s="239" t="s">
        <v>333</v>
      </c>
      <c r="L36" s="239"/>
      <c r="M36" s="239"/>
      <c r="N36" s="239"/>
      <c r="O36" s="239"/>
    </row>
    <row r="37" spans="4:15">
      <c r="D37" s="252">
        <v>100021864511</v>
      </c>
      <c r="E37" s="239" t="s">
        <v>1812</v>
      </c>
      <c r="F37" s="240" t="s">
        <v>1810</v>
      </c>
      <c r="G37" s="239" t="s">
        <v>353</v>
      </c>
      <c r="H37" s="242">
        <v>44691</v>
      </c>
      <c r="I37" s="245">
        <v>45077</v>
      </c>
      <c r="J37" s="239" t="s">
        <v>1811</v>
      </c>
      <c r="K37" s="239" t="s">
        <v>333</v>
      </c>
      <c r="L37" s="239"/>
      <c r="M37" s="239"/>
      <c r="N37" s="239"/>
      <c r="O37" s="239"/>
    </row>
    <row r="38" spans="4:15">
      <c r="D38" s="252">
        <v>100021864512</v>
      </c>
      <c r="E38" s="239" t="s">
        <v>1812</v>
      </c>
      <c r="F38" s="240" t="s">
        <v>1810</v>
      </c>
      <c r="G38" s="239" t="s">
        <v>353</v>
      </c>
      <c r="H38" s="242">
        <v>44691</v>
      </c>
      <c r="I38" s="245">
        <v>45077</v>
      </c>
      <c r="J38" s="239" t="s">
        <v>1811</v>
      </c>
      <c r="K38" s="239" t="s">
        <v>333</v>
      </c>
      <c r="L38" s="239"/>
      <c r="M38" s="239"/>
      <c r="N38" s="239"/>
      <c r="O38" s="239"/>
    </row>
    <row r="39" spans="4:15">
      <c r="D39" s="252">
        <v>100021864513</v>
      </c>
      <c r="E39" s="239" t="s">
        <v>1000</v>
      </c>
      <c r="F39" s="240" t="s">
        <v>1810</v>
      </c>
      <c r="G39" s="239" t="s">
        <v>353</v>
      </c>
      <c r="H39" s="242">
        <v>44691</v>
      </c>
      <c r="I39" s="245">
        <v>45077</v>
      </c>
      <c r="J39" s="239" t="s">
        <v>1811</v>
      </c>
      <c r="K39" s="239" t="s">
        <v>333</v>
      </c>
      <c r="L39" s="239"/>
      <c r="M39" s="239"/>
      <c r="N39" s="239"/>
      <c r="O39" s="239"/>
    </row>
    <row r="40" spans="4:15">
      <c r="D40" s="252">
        <v>100021864514</v>
      </c>
      <c r="E40" s="239" t="s">
        <v>922</v>
      </c>
      <c r="F40" s="240" t="s">
        <v>1810</v>
      </c>
      <c r="G40" s="239" t="s">
        <v>353</v>
      </c>
      <c r="H40" s="242">
        <v>44691</v>
      </c>
      <c r="I40" s="245">
        <v>45077</v>
      </c>
      <c r="J40" s="239" t="s">
        <v>1811</v>
      </c>
      <c r="K40" s="239" t="s">
        <v>333</v>
      </c>
      <c r="L40" s="239"/>
      <c r="M40" s="239"/>
      <c r="N40" s="239"/>
      <c r="O40" s="239"/>
    </row>
    <row r="41" spans="4:15">
      <c r="D41" s="252">
        <v>100021864766</v>
      </c>
      <c r="E41" s="239" t="s">
        <v>922</v>
      </c>
      <c r="F41" s="240" t="s">
        <v>1810</v>
      </c>
      <c r="G41" s="239" t="s">
        <v>353</v>
      </c>
      <c r="H41" s="242">
        <v>44691</v>
      </c>
      <c r="I41" s="245">
        <v>45077</v>
      </c>
      <c r="J41" s="239" t="s">
        <v>1811</v>
      </c>
      <c r="K41" s="239" t="s">
        <v>333</v>
      </c>
      <c r="L41" s="239"/>
      <c r="M41" s="239"/>
      <c r="N41" s="239"/>
      <c r="O41" s="239"/>
    </row>
    <row r="42" spans="4:15">
      <c r="D42" s="252">
        <v>100021864767</v>
      </c>
      <c r="E42" s="239" t="s">
        <v>922</v>
      </c>
      <c r="F42" s="240" t="s">
        <v>1810</v>
      </c>
      <c r="G42" s="239" t="s">
        <v>353</v>
      </c>
      <c r="H42" s="242">
        <v>44691</v>
      </c>
      <c r="I42" s="245">
        <v>45077</v>
      </c>
      <c r="J42" s="239" t="s">
        <v>1811</v>
      </c>
      <c r="K42" s="239" t="s">
        <v>333</v>
      </c>
      <c r="L42" s="239"/>
      <c r="M42" s="239"/>
      <c r="N42" s="239"/>
      <c r="O42" s="239"/>
    </row>
    <row r="43" spans="4:15">
      <c r="D43" s="252">
        <v>100021865493</v>
      </c>
      <c r="E43" s="239" t="s">
        <v>922</v>
      </c>
      <c r="F43" s="240" t="s">
        <v>1810</v>
      </c>
      <c r="G43" s="239" t="s">
        <v>353</v>
      </c>
      <c r="H43" s="242">
        <v>44691</v>
      </c>
      <c r="I43" s="245">
        <v>45077</v>
      </c>
      <c r="J43" s="239" t="s">
        <v>1811</v>
      </c>
      <c r="K43" s="239" t="s">
        <v>333</v>
      </c>
      <c r="L43" s="239"/>
      <c r="M43" s="239"/>
      <c r="N43" s="239"/>
      <c r="O43" s="239"/>
    </row>
    <row r="44" spans="4:15">
      <c r="D44" s="252">
        <v>100021871679</v>
      </c>
      <c r="E44" s="239" t="s">
        <v>1812</v>
      </c>
      <c r="F44" s="240" t="s">
        <v>1810</v>
      </c>
      <c r="G44" s="239" t="s">
        <v>353</v>
      </c>
      <c r="H44" s="242">
        <v>44692</v>
      </c>
      <c r="I44" s="245">
        <v>45077</v>
      </c>
      <c r="J44" s="239" t="s">
        <v>1811</v>
      </c>
      <c r="K44" s="239" t="s">
        <v>333</v>
      </c>
      <c r="L44" s="239"/>
      <c r="M44" s="239"/>
      <c r="N44" s="239"/>
      <c r="O44" s="239"/>
    </row>
    <row r="45" spans="4:15">
      <c r="D45" s="252">
        <v>100021871782</v>
      </c>
      <c r="E45" s="239" t="s">
        <v>922</v>
      </c>
      <c r="F45" s="240" t="s">
        <v>1810</v>
      </c>
      <c r="G45" s="239" t="s">
        <v>353</v>
      </c>
      <c r="H45" s="242">
        <v>44692</v>
      </c>
      <c r="I45" s="245">
        <v>45077</v>
      </c>
      <c r="J45" s="239" t="s">
        <v>1811</v>
      </c>
      <c r="K45" s="239" t="s">
        <v>333</v>
      </c>
      <c r="L45" s="239"/>
      <c r="M45" s="239"/>
      <c r="N45" s="239"/>
      <c r="O45" s="239"/>
    </row>
    <row r="46" spans="4:15">
      <c r="D46" s="252">
        <v>100021876346</v>
      </c>
      <c r="E46" s="239" t="s">
        <v>922</v>
      </c>
      <c r="F46" s="240" t="s">
        <v>1810</v>
      </c>
      <c r="G46" s="239" t="s">
        <v>353</v>
      </c>
      <c r="H46" s="242">
        <v>44693</v>
      </c>
      <c r="I46" s="245">
        <v>45077</v>
      </c>
      <c r="J46" s="239" t="s">
        <v>1811</v>
      </c>
      <c r="K46" s="239" t="s">
        <v>333</v>
      </c>
      <c r="L46" s="239"/>
      <c r="M46" s="239"/>
      <c r="N46" s="239"/>
      <c r="O46" s="239"/>
    </row>
    <row r="47" spans="4:15">
      <c r="D47" s="252">
        <v>100021876347</v>
      </c>
      <c r="E47" s="239" t="s">
        <v>922</v>
      </c>
      <c r="F47" s="240" t="s">
        <v>1810</v>
      </c>
      <c r="G47" s="239" t="s">
        <v>353</v>
      </c>
      <c r="H47" s="242">
        <v>44693</v>
      </c>
      <c r="I47" s="245">
        <v>45077</v>
      </c>
      <c r="J47" s="239" t="s">
        <v>1811</v>
      </c>
      <c r="K47" s="239" t="s">
        <v>333</v>
      </c>
      <c r="L47" s="239"/>
      <c r="M47" s="239"/>
      <c r="N47" s="239"/>
      <c r="O47" s="239"/>
    </row>
    <row r="48" spans="4:15">
      <c r="D48" s="252">
        <v>100021876612</v>
      </c>
      <c r="E48" s="239" t="s">
        <v>1814</v>
      </c>
      <c r="F48" s="240" t="s">
        <v>1810</v>
      </c>
      <c r="G48" s="239" t="s">
        <v>353</v>
      </c>
      <c r="H48" s="242">
        <v>44693</v>
      </c>
      <c r="I48" s="245">
        <v>45077</v>
      </c>
      <c r="J48" s="239" t="s">
        <v>1811</v>
      </c>
      <c r="K48" s="239" t="s">
        <v>333</v>
      </c>
      <c r="L48" s="239"/>
      <c r="M48" s="239"/>
      <c r="N48" s="239"/>
      <c r="O48" s="239"/>
    </row>
    <row r="49" spans="4:15">
      <c r="D49" s="252">
        <v>100021887797</v>
      </c>
      <c r="E49" s="239" t="s">
        <v>922</v>
      </c>
      <c r="F49" s="240" t="s">
        <v>1810</v>
      </c>
      <c r="G49" s="239" t="s">
        <v>353</v>
      </c>
      <c r="H49" s="242">
        <v>44698</v>
      </c>
      <c r="I49" s="245">
        <v>45077</v>
      </c>
      <c r="J49" s="239" t="s">
        <v>1811</v>
      </c>
      <c r="K49" s="239" t="s">
        <v>333</v>
      </c>
      <c r="L49" s="239"/>
      <c r="M49" s="239"/>
      <c r="N49" s="239"/>
      <c r="O49" s="239"/>
    </row>
    <row r="50" spans="4:15">
      <c r="D50" s="252">
        <v>100021906541</v>
      </c>
      <c r="E50" s="239" t="s">
        <v>1812</v>
      </c>
      <c r="F50" s="240" t="s">
        <v>1810</v>
      </c>
      <c r="G50" s="239" t="s">
        <v>353</v>
      </c>
      <c r="H50" s="242">
        <v>44704</v>
      </c>
      <c r="I50" s="245">
        <v>45077</v>
      </c>
      <c r="J50" s="239" t="s">
        <v>1811</v>
      </c>
      <c r="K50" s="239" t="s">
        <v>333</v>
      </c>
      <c r="L50" s="239"/>
      <c r="M50" s="239"/>
      <c r="N50" s="239"/>
      <c r="O50" s="239"/>
    </row>
    <row r="51" spans="4:15">
      <c r="D51" s="252">
        <v>100021906542</v>
      </c>
      <c r="E51" s="239" t="s">
        <v>922</v>
      </c>
      <c r="F51" s="240" t="s">
        <v>1810</v>
      </c>
      <c r="G51" s="239" t="s">
        <v>353</v>
      </c>
      <c r="H51" s="242">
        <v>44704</v>
      </c>
      <c r="I51" s="245">
        <v>45077</v>
      </c>
      <c r="J51" s="239" t="s">
        <v>1811</v>
      </c>
      <c r="K51" s="239" t="s">
        <v>333</v>
      </c>
      <c r="L51" s="239"/>
      <c r="M51" s="239"/>
      <c r="N51" s="239"/>
      <c r="O51" s="239"/>
    </row>
    <row r="52" spans="4:15">
      <c r="D52" s="252">
        <v>100021906543</v>
      </c>
      <c r="E52" s="239" t="s">
        <v>922</v>
      </c>
      <c r="F52" s="240" t="s">
        <v>1810</v>
      </c>
      <c r="G52" s="239" t="s">
        <v>353</v>
      </c>
      <c r="H52" s="242">
        <v>44704</v>
      </c>
      <c r="I52" s="245">
        <v>45077</v>
      </c>
      <c r="J52" s="239" t="s">
        <v>1811</v>
      </c>
      <c r="K52" s="239" t="s">
        <v>333</v>
      </c>
      <c r="L52" s="239"/>
      <c r="M52" s="239"/>
      <c r="N52" s="239"/>
      <c r="O52" s="239"/>
    </row>
    <row r="53" spans="4:15">
      <c r="D53" s="252">
        <v>100021906625</v>
      </c>
      <c r="E53" s="239" t="s">
        <v>922</v>
      </c>
      <c r="F53" s="240" t="s">
        <v>1810</v>
      </c>
      <c r="G53" s="239" t="s">
        <v>353</v>
      </c>
      <c r="H53" s="242">
        <v>44704</v>
      </c>
      <c r="I53" s="245">
        <v>45077</v>
      </c>
      <c r="J53" s="239" t="s">
        <v>1811</v>
      </c>
      <c r="K53" s="239" t="s">
        <v>333</v>
      </c>
      <c r="L53" s="239"/>
      <c r="M53" s="239"/>
      <c r="N53" s="239"/>
      <c r="O53" s="239"/>
    </row>
    <row r="54" spans="4:15">
      <c r="D54" s="252">
        <v>100021906626</v>
      </c>
      <c r="E54" s="239" t="s">
        <v>873</v>
      </c>
      <c r="F54" s="240" t="s">
        <v>1810</v>
      </c>
      <c r="G54" s="239" t="s">
        <v>353</v>
      </c>
      <c r="H54" s="242">
        <v>44704</v>
      </c>
      <c r="I54" s="245">
        <v>45077</v>
      </c>
      <c r="J54" s="239" t="s">
        <v>1811</v>
      </c>
      <c r="K54" s="239" t="s">
        <v>333</v>
      </c>
      <c r="L54" s="239"/>
      <c r="M54" s="239"/>
      <c r="N54" s="239"/>
      <c r="O54" s="239"/>
    </row>
    <row r="55" spans="4:15">
      <c r="D55" s="252">
        <v>100021906627</v>
      </c>
      <c r="E55" s="239" t="s">
        <v>922</v>
      </c>
      <c r="F55" s="240" t="s">
        <v>1810</v>
      </c>
      <c r="G55" s="239" t="s">
        <v>353</v>
      </c>
      <c r="H55" s="242">
        <v>44704</v>
      </c>
      <c r="I55" s="245">
        <v>45077</v>
      </c>
      <c r="J55" s="239" t="s">
        <v>1811</v>
      </c>
      <c r="K55" s="239" t="s">
        <v>333</v>
      </c>
      <c r="L55" s="239"/>
      <c r="M55" s="239"/>
      <c r="N55" s="239"/>
      <c r="O55" s="239"/>
    </row>
    <row r="56" spans="4:15">
      <c r="D56" s="252">
        <v>100021906629</v>
      </c>
      <c r="E56" s="239" t="s">
        <v>1814</v>
      </c>
      <c r="F56" s="240" t="s">
        <v>1810</v>
      </c>
      <c r="G56" s="239" t="s">
        <v>353</v>
      </c>
      <c r="H56" s="242">
        <v>44704</v>
      </c>
      <c r="I56" s="245">
        <v>45077</v>
      </c>
      <c r="J56" s="239" t="s">
        <v>1811</v>
      </c>
      <c r="K56" s="239" t="s">
        <v>333</v>
      </c>
      <c r="L56" s="239"/>
      <c r="M56" s="239"/>
      <c r="N56" s="239"/>
      <c r="O56" s="239"/>
    </row>
    <row r="57" spans="4:15">
      <c r="D57" s="252">
        <v>100021907322</v>
      </c>
      <c r="E57" s="239" t="s">
        <v>922</v>
      </c>
      <c r="F57" s="240" t="s">
        <v>1810</v>
      </c>
      <c r="G57" s="239" t="s">
        <v>353</v>
      </c>
      <c r="H57" s="242">
        <v>44704</v>
      </c>
      <c r="I57" s="245">
        <v>45077</v>
      </c>
      <c r="J57" s="239" t="s">
        <v>1811</v>
      </c>
      <c r="K57" s="239" t="s">
        <v>333</v>
      </c>
      <c r="L57" s="239"/>
      <c r="M57" s="239"/>
      <c r="N57" s="239"/>
      <c r="O57" s="239"/>
    </row>
    <row r="58" spans="4:15">
      <c r="D58" s="252">
        <v>100021907324</v>
      </c>
      <c r="E58" s="239" t="s">
        <v>1812</v>
      </c>
      <c r="F58" s="240" t="s">
        <v>1810</v>
      </c>
      <c r="G58" s="239" t="s">
        <v>353</v>
      </c>
      <c r="H58" s="242">
        <v>44704</v>
      </c>
      <c r="I58" s="245">
        <v>45077</v>
      </c>
      <c r="J58" s="239" t="s">
        <v>1811</v>
      </c>
      <c r="K58" s="239" t="s">
        <v>333</v>
      </c>
      <c r="L58" s="239"/>
      <c r="M58" s="239"/>
      <c r="N58" s="239"/>
      <c r="O58" s="239"/>
    </row>
    <row r="59" spans="4:15">
      <c r="D59" s="252">
        <v>100021911517</v>
      </c>
      <c r="E59" s="239" t="s">
        <v>1814</v>
      </c>
      <c r="F59" s="240" t="s">
        <v>1810</v>
      </c>
      <c r="G59" s="239" t="s">
        <v>353</v>
      </c>
      <c r="H59" s="242">
        <v>44705</v>
      </c>
      <c r="I59" s="245">
        <v>45077</v>
      </c>
      <c r="J59" s="239" t="s">
        <v>1811</v>
      </c>
      <c r="K59" s="239" t="s">
        <v>333</v>
      </c>
      <c r="L59" s="239"/>
      <c r="M59" s="239"/>
      <c r="N59" s="239"/>
      <c r="O59" s="239"/>
    </row>
    <row r="60" spans="4:15">
      <c r="D60" s="252">
        <v>100021911518</v>
      </c>
      <c r="E60" s="239" t="s">
        <v>1814</v>
      </c>
      <c r="F60" s="240" t="s">
        <v>1810</v>
      </c>
      <c r="G60" s="239" t="s">
        <v>353</v>
      </c>
      <c r="H60" s="242">
        <v>44705</v>
      </c>
      <c r="I60" s="245">
        <v>45077</v>
      </c>
      <c r="J60" s="239" t="s">
        <v>1811</v>
      </c>
      <c r="K60" s="239" t="s">
        <v>333</v>
      </c>
      <c r="L60" s="239"/>
      <c r="M60" s="239"/>
      <c r="N60" s="239"/>
      <c r="O60" s="239"/>
    </row>
    <row r="61" spans="4:15">
      <c r="D61" s="252">
        <v>100021911585</v>
      </c>
      <c r="E61" s="239" t="s">
        <v>922</v>
      </c>
      <c r="F61" s="240" t="s">
        <v>1810</v>
      </c>
      <c r="G61" s="239" t="s">
        <v>353</v>
      </c>
      <c r="H61" s="242">
        <v>44705</v>
      </c>
      <c r="I61" s="245">
        <v>45077</v>
      </c>
      <c r="J61" s="239" t="s">
        <v>1811</v>
      </c>
      <c r="K61" s="239" t="s">
        <v>333</v>
      </c>
      <c r="L61" s="239"/>
      <c r="M61" s="239"/>
      <c r="N61" s="239"/>
      <c r="O61" s="239"/>
    </row>
    <row r="62" spans="4:15">
      <c r="D62" s="252">
        <v>100021911586</v>
      </c>
      <c r="E62" s="239" t="s">
        <v>1000</v>
      </c>
      <c r="F62" s="240" t="s">
        <v>1810</v>
      </c>
      <c r="G62" s="239" t="s">
        <v>353</v>
      </c>
      <c r="H62" s="242">
        <v>44705</v>
      </c>
      <c r="I62" s="245">
        <v>45077</v>
      </c>
      <c r="J62" s="239" t="s">
        <v>1811</v>
      </c>
      <c r="K62" s="239" t="s">
        <v>333</v>
      </c>
      <c r="L62" s="239"/>
      <c r="M62" s="239"/>
      <c r="N62" s="239"/>
      <c r="O62" s="239"/>
    </row>
    <row r="63" spans="4:15">
      <c r="D63" s="252">
        <v>100021911587</v>
      </c>
      <c r="E63" s="239" t="s">
        <v>873</v>
      </c>
      <c r="F63" s="240" t="s">
        <v>1810</v>
      </c>
      <c r="G63" s="239" t="s">
        <v>353</v>
      </c>
      <c r="H63" s="242">
        <v>44705</v>
      </c>
      <c r="I63" s="245">
        <v>45077</v>
      </c>
      <c r="J63" s="239" t="s">
        <v>1811</v>
      </c>
      <c r="K63" s="239" t="s">
        <v>333</v>
      </c>
      <c r="L63" s="239"/>
      <c r="M63" s="239"/>
      <c r="N63" s="239"/>
      <c r="O63" s="239"/>
    </row>
    <row r="64" spans="4:15">
      <c r="D64" s="252">
        <v>100021934037</v>
      </c>
      <c r="E64" s="239" t="s">
        <v>1000</v>
      </c>
      <c r="F64" s="240" t="s">
        <v>1810</v>
      </c>
      <c r="G64" s="239" t="s">
        <v>353</v>
      </c>
      <c r="H64" s="242">
        <v>44706</v>
      </c>
      <c r="I64" s="245">
        <v>45077</v>
      </c>
      <c r="J64" s="239" t="s">
        <v>1811</v>
      </c>
      <c r="K64" s="239" t="s">
        <v>333</v>
      </c>
      <c r="L64" s="239"/>
      <c r="M64" s="239"/>
      <c r="N64" s="239"/>
      <c r="O64" s="239"/>
    </row>
    <row r="65" spans="4:15">
      <c r="D65" s="252">
        <v>100021934045</v>
      </c>
      <c r="E65" s="239" t="s">
        <v>922</v>
      </c>
      <c r="F65" s="240" t="s">
        <v>1810</v>
      </c>
      <c r="G65" s="239" t="s">
        <v>353</v>
      </c>
      <c r="H65" s="242">
        <v>44706</v>
      </c>
      <c r="I65" s="245">
        <v>45077</v>
      </c>
      <c r="J65" s="239" t="s">
        <v>1811</v>
      </c>
      <c r="K65" s="239" t="s">
        <v>333</v>
      </c>
      <c r="L65" s="239"/>
      <c r="M65" s="239"/>
      <c r="N65" s="239"/>
      <c r="O65" s="239"/>
    </row>
    <row r="66" spans="4:15">
      <c r="D66" s="252">
        <v>100021936723</v>
      </c>
      <c r="E66" s="239" t="s">
        <v>922</v>
      </c>
      <c r="F66" s="240" t="s">
        <v>1810</v>
      </c>
      <c r="G66" s="239" t="s">
        <v>353</v>
      </c>
      <c r="H66" s="242">
        <v>44706</v>
      </c>
      <c r="I66" s="245">
        <v>45077</v>
      </c>
      <c r="J66" s="239" t="s">
        <v>1811</v>
      </c>
      <c r="K66" s="239" t="s">
        <v>333</v>
      </c>
      <c r="L66" s="239"/>
      <c r="M66" s="239"/>
      <c r="N66" s="239"/>
      <c r="O66" s="239"/>
    </row>
    <row r="67" spans="4:15">
      <c r="D67" s="252">
        <v>100021936729</v>
      </c>
      <c r="E67" s="239" t="s">
        <v>922</v>
      </c>
      <c r="F67" s="240" t="s">
        <v>1810</v>
      </c>
      <c r="G67" s="239" t="s">
        <v>353</v>
      </c>
      <c r="H67" s="242">
        <v>44706</v>
      </c>
      <c r="I67" s="245">
        <v>45077</v>
      </c>
      <c r="J67" s="239" t="s">
        <v>1811</v>
      </c>
      <c r="K67" s="239" t="s">
        <v>333</v>
      </c>
      <c r="L67" s="239"/>
      <c r="M67" s="239"/>
      <c r="N67" s="239"/>
      <c r="O67" s="239"/>
    </row>
    <row r="68" spans="4:15">
      <c r="D68" s="252">
        <v>100021939350</v>
      </c>
      <c r="E68" s="239" t="s">
        <v>922</v>
      </c>
      <c r="F68" s="240" t="s">
        <v>1810</v>
      </c>
      <c r="G68" s="239" t="s">
        <v>353</v>
      </c>
      <c r="H68" s="242">
        <v>44706</v>
      </c>
      <c r="I68" s="245">
        <v>45077</v>
      </c>
      <c r="J68" s="239" t="s">
        <v>1811</v>
      </c>
      <c r="K68" s="239" t="s">
        <v>333</v>
      </c>
      <c r="L68" s="239"/>
      <c r="M68" s="239"/>
      <c r="N68" s="239"/>
      <c r="O68" s="239"/>
    </row>
    <row r="69" spans="4:15">
      <c r="D69" s="252">
        <v>100021939351</v>
      </c>
      <c r="E69" s="239" t="s">
        <v>922</v>
      </c>
      <c r="F69" s="240" t="s">
        <v>1810</v>
      </c>
      <c r="G69" s="239" t="s">
        <v>353</v>
      </c>
      <c r="H69" s="242">
        <v>44706</v>
      </c>
      <c r="I69" s="245">
        <v>45077</v>
      </c>
      <c r="J69" s="239" t="s">
        <v>1811</v>
      </c>
      <c r="K69" s="239" t="s">
        <v>333</v>
      </c>
      <c r="L69" s="239"/>
      <c r="M69" s="239"/>
      <c r="N69" s="239"/>
      <c r="O69" s="239"/>
    </row>
    <row r="70" spans="4:15">
      <c r="D70" s="252">
        <v>100021939353</v>
      </c>
      <c r="E70" s="239" t="s">
        <v>922</v>
      </c>
      <c r="F70" s="240" t="s">
        <v>1810</v>
      </c>
      <c r="G70" s="239" t="s">
        <v>353</v>
      </c>
      <c r="H70" s="242">
        <v>44706</v>
      </c>
      <c r="I70" s="245">
        <v>45077</v>
      </c>
      <c r="J70" s="239" t="s">
        <v>1811</v>
      </c>
      <c r="K70" s="239" t="s">
        <v>333</v>
      </c>
      <c r="L70" s="239"/>
      <c r="M70" s="239"/>
      <c r="N70" s="239"/>
      <c r="O70" s="239"/>
    </row>
    <row r="71" spans="4:15">
      <c r="D71" s="252">
        <v>100021939354</v>
      </c>
      <c r="E71" s="239" t="s">
        <v>922</v>
      </c>
      <c r="F71" s="240" t="s">
        <v>1810</v>
      </c>
      <c r="G71" s="239" t="s">
        <v>353</v>
      </c>
      <c r="H71" s="242">
        <v>44706</v>
      </c>
      <c r="I71" s="245">
        <v>45077</v>
      </c>
      <c r="J71" s="239" t="s">
        <v>1811</v>
      </c>
      <c r="K71" s="239" t="s">
        <v>333</v>
      </c>
      <c r="L71" s="239"/>
      <c r="M71" s="239"/>
      <c r="N71" s="239"/>
      <c r="O71" s="239"/>
    </row>
    <row r="72" spans="4:15">
      <c r="D72" s="252">
        <v>100021939357</v>
      </c>
      <c r="E72" s="239" t="s">
        <v>922</v>
      </c>
      <c r="F72" s="240" t="s">
        <v>1810</v>
      </c>
      <c r="G72" s="239" t="s">
        <v>353</v>
      </c>
      <c r="H72" s="242">
        <v>44706</v>
      </c>
      <c r="I72" s="245">
        <v>45077</v>
      </c>
      <c r="J72" s="239" t="s">
        <v>1811</v>
      </c>
      <c r="K72" s="239" t="s">
        <v>333</v>
      </c>
      <c r="L72" s="239"/>
      <c r="M72" s="239"/>
      <c r="N72" s="239"/>
      <c r="O72" s="239"/>
    </row>
    <row r="73" spans="4:15">
      <c r="D73" s="252">
        <v>100021939390</v>
      </c>
      <c r="E73" s="239" t="s">
        <v>922</v>
      </c>
      <c r="F73" s="240" t="s">
        <v>1810</v>
      </c>
      <c r="G73" s="239" t="s">
        <v>353</v>
      </c>
      <c r="H73" s="242">
        <v>44706</v>
      </c>
      <c r="I73" s="245">
        <v>45077</v>
      </c>
      <c r="J73" s="239" t="s">
        <v>1811</v>
      </c>
      <c r="K73" s="239" t="s">
        <v>333</v>
      </c>
      <c r="L73" s="239"/>
      <c r="M73" s="239"/>
      <c r="N73" s="239"/>
      <c r="O73" s="239"/>
    </row>
    <row r="74" spans="4:15">
      <c r="D74" s="252">
        <v>100021939391</v>
      </c>
      <c r="E74" s="239" t="s">
        <v>1812</v>
      </c>
      <c r="F74" s="240" t="s">
        <v>1810</v>
      </c>
      <c r="G74" s="239" t="s">
        <v>353</v>
      </c>
      <c r="H74" s="242">
        <v>44706</v>
      </c>
      <c r="I74" s="245">
        <v>45077</v>
      </c>
      <c r="J74" s="239" t="s">
        <v>1811</v>
      </c>
      <c r="K74" s="239" t="s">
        <v>333</v>
      </c>
      <c r="L74" s="239"/>
      <c r="M74" s="239"/>
      <c r="N74" s="239"/>
      <c r="O74" s="239"/>
    </row>
    <row r="75" spans="4:15">
      <c r="D75" s="252">
        <v>100021958178</v>
      </c>
      <c r="E75" s="239" t="s">
        <v>979</v>
      </c>
      <c r="F75" s="240" t="s">
        <v>1810</v>
      </c>
      <c r="G75" s="239" t="s">
        <v>353</v>
      </c>
      <c r="H75" s="242">
        <v>44712</v>
      </c>
      <c r="I75" s="245">
        <v>45077</v>
      </c>
      <c r="J75" s="239" t="s">
        <v>1811</v>
      </c>
      <c r="K75" s="239" t="s">
        <v>333</v>
      </c>
      <c r="L75" s="239"/>
      <c r="M75" s="239"/>
      <c r="N75" s="239"/>
      <c r="O75" s="239"/>
    </row>
    <row r="76" spans="4:15">
      <c r="D76" s="252">
        <v>100021958202</v>
      </c>
      <c r="E76" s="239" t="s">
        <v>1000</v>
      </c>
      <c r="F76" s="240" t="s">
        <v>1810</v>
      </c>
      <c r="G76" s="239" t="s">
        <v>353</v>
      </c>
      <c r="H76" s="242">
        <v>44712</v>
      </c>
      <c r="I76" s="245">
        <v>45077</v>
      </c>
      <c r="J76" s="239" t="s">
        <v>1811</v>
      </c>
      <c r="K76" s="239" t="s">
        <v>333</v>
      </c>
      <c r="L76" s="239"/>
      <c r="M76" s="239"/>
      <c r="N76" s="239"/>
      <c r="O76" s="239"/>
    </row>
    <row r="77" spans="4:15">
      <c r="D77" s="252">
        <v>100021958204</v>
      </c>
      <c r="E77" s="239" t="s">
        <v>979</v>
      </c>
      <c r="F77" s="240" t="s">
        <v>1810</v>
      </c>
      <c r="G77" s="239" t="s">
        <v>353</v>
      </c>
      <c r="H77" s="242">
        <v>44712</v>
      </c>
      <c r="I77" s="245">
        <v>45077</v>
      </c>
      <c r="J77" s="239" t="s">
        <v>1811</v>
      </c>
      <c r="K77" s="239" t="s">
        <v>333</v>
      </c>
      <c r="L77" s="239"/>
      <c r="M77" s="239"/>
      <c r="N77" s="239"/>
      <c r="O77" s="239"/>
    </row>
    <row r="78" spans="4:15">
      <c r="D78" s="252">
        <v>100021958470</v>
      </c>
      <c r="E78" s="239" t="s">
        <v>1812</v>
      </c>
      <c r="F78" s="240" t="s">
        <v>1810</v>
      </c>
      <c r="G78" s="239" t="s">
        <v>353</v>
      </c>
      <c r="H78" s="242">
        <v>44712</v>
      </c>
      <c r="I78" s="245">
        <v>45077</v>
      </c>
      <c r="J78" s="239" t="s">
        <v>1811</v>
      </c>
      <c r="K78" s="239" t="s">
        <v>333</v>
      </c>
      <c r="L78" s="239"/>
      <c r="M78" s="239"/>
      <c r="N78" s="239"/>
      <c r="O78" s="239"/>
    </row>
    <row r="79" spans="4:15">
      <c r="D79" s="252">
        <v>100021973886</v>
      </c>
      <c r="E79" s="239" t="s">
        <v>922</v>
      </c>
      <c r="F79" s="240" t="s">
        <v>1810</v>
      </c>
      <c r="G79" s="239" t="s">
        <v>353</v>
      </c>
      <c r="H79" s="242">
        <v>44713</v>
      </c>
      <c r="I79" s="245">
        <v>45107</v>
      </c>
      <c r="J79" s="239" t="s">
        <v>1811</v>
      </c>
      <c r="K79" s="239" t="s">
        <v>333</v>
      </c>
      <c r="L79" s="239"/>
      <c r="M79" s="239"/>
      <c r="N79" s="239"/>
      <c r="O79" s="239"/>
    </row>
    <row r="80" spans="4:15">
      <c r="D80" s="252">
        <v>100021974640</v>
      </c>
      <c r="E80" s="239" t="s">
        <v>922</v>
      </c>
      <c r="F80" s="240" t="s">
        <v>1810</v>
      </c>
      <c r="G80" s="239" t="s">
        <v>353</v>
      </c>
      <c r="H80" s="242">
        <v>44713</v>
      </c>
      <c r="I80" s="245">
        <v>45107</v>
      </c>
      <c r="J80" s="239" t="s">
        <v>1811</v>
      </c>
      <c r="K80" s="239" t="s">
        <v>333</v>
      </c>
      <c r="L80" s="239"/>
      <c r="M80" s="239"/>
      <c r="N80" s="239"/>
      <c r="O80" s="239"/>
    </row>
    <row r="81" spans="4:15">
      <c r="D81" s="252">
        <v>100021975116</v>
      </c>
      <c r="E81" s="239" t="s">
        <v>922</v>
      </c>
      <c r="F81" s="240" t="s">
        <v>1810</v>
      </c>
      <c r="G81" s="239" t="s">
        <v>353</v>
      </c>
      <c r="H81" s="242">
        <v>44713</v>
      </c>
      <c r="I81" s="245">
        <v>45107</v>
      </c>
      <c r="J81" s="239" t="s">
        <v>1811</v>
      </c>
      <c r="K81" s="239" t="s">
        <v>333</v>
      </c>
      <c r="L81" s="239"/>
      <c r="M81" s="239"/>
      <c r="N81" s="239"/>
      <c r="O81" s="239"/>
    </row>
    <row r="82" spans="4:15">
      <c r="D82" s="252">
        <v>100021977192</v>
      </c>
      <c r="E82" s="239" t="s">
        <v>873</v>
      </c>
      <c r="F82" s="240" t="s">
        <v>1810</v>
      </c>
      <c r="G82" s="239" t="s">
        <v>353</v>
      </c>
      <c r="H82" s="242">
        <v>44714</v>
      </c>
      <c r="I82" s="245">
        <v>45107</v>
      </c>
      <c r="J82" s="239" t="s">
        <v>1811</v>
      </c>
      <c r="K82" s="239" t="s">
        <v>333</v>
      </c>
      <c r="L82" s="239"/>
      <c r="M82" s="239"/>
      <c r="N82" s="239"/>
      <c r="O82" s="239"/>
    </row>
    <row r="83" spans="4:15">
      <c r="D83" s="252">
        <v>100021977193</v>
      </c>
      <c r="E83" s="239" t="s">
        <v>922</v>
      </c>
      <c r="F83" s="240" t="s">
        <v>1810</v>
      </c>
      <c r="G83" s="239" t="s">
        <v>353</v>
      </c>
      <c r="H83" s="242">
        <v>44714</v>
      </c>
      <c r="I83" s="245">
        <v>45107</v>
      </c>
      <c r="J83" s="239" t="s">
        <v>1811</v>
      </c>
      <c r="K83" s="239" t="s">
        <v>333</v>
      </c>
      <c r="L83" s="239"/>
      <c r="M83" s="239"/>
      <c r="N83" s="239"/>
      <c r="O83" s="239"/>
    </row>
    <row r="84" spans="4:15">
      <c r="D84" s="252">
        <v>100021987403</v>
      </c>
      <c r="E84" s="239" t="s">
        <v>922</v>
      </c>
      <c r="F84" s="240" t="s">
        <v>1810</v>
      </c>
      <c r="G84" s="239" t="s">
        <v>353</v>
      </c>
      <c r="H84" s="242">
        <v>44715</v>
      </c>
      <c r="I84" s="245">
        <v>45107</v>
      </c>
      <c r="J84" s="239" t="s">
        <v>1811</v>
      </c>
      <c r="K84" s="239" t="s">
        <v>333</v>
      </c>
      <c r="L84" s="239"/>
      <c r="M84" s="239"/>
      <c r="N84" s="239"/>
      <c r="O84" s="239"/>
    </row>
    <row r="85" spans="4:15">
      <c r="D85" s="252">
        <v>100021987670</v>
      </c>
      <c r="E85" s="239" t="s">
        <v>922</v>
      </c>
      <c r="F85" s="240" t="s">
        <v>1810</v>
      </c>
      <c r="G85" s="239" t="s">
        <v>353</v>
      </c>
      <c r="H85" s="242">
        <v>44715</v>
      </c>
      <c r="I85" s="245">
        <v>45107</v>
      </c>
      <c r="J85" s="239" t="s">
        <v>1811</v>
      </c>
      <c r="K85" s="239" t="s">
        <v>333</v>
      </c>
      <c r="L85" s="239"/>
      <c r="M85" s="239"/>
      <c r="N85" s="239"/>
      <c r="O85" s="239"/>
    </row>
    <row r="86" spans="4:15">
      <c r="D86" s="252">
        <v>100021987673</v>
      </c>
      <c r="E86" s="239" t="s">
        <v>922</v>
      </c>
      <c r="F86" s="240" t="s">
        <v>1810</v>
      </c>
      <c r="G86" s="239" t="s">
        <v>353</v>
      </c>
      <c r="H86" s="242">
        <v>44715</v>
      </c>
      <c r="I86" s="245">
        <v>45107</v>
      </c>
      <c r="J86" s="239" t="s">
        <v>1811</v>
      </c>
      <c r="K86" s="239" t="s">
        <v>333</v>
      </c>
      <c r="L86" s="239"/>
      <c r="M86" s="239"/>
      <c r="N86" s="239"/>
      <c r="O86" s="239"/>
    </row>
    <row r="87" spans="4:15">
      <c r="D87" s="252">
        <v>100021987685</v>
      </c>
      <c r="E87" s="239" t="s">
        <v>922</v>
      </c>
      <c r="F87" s="240" t="s">
        <v>1810</v>
      </c>
      <c r="G87" s="239" t="s">
        <v>353</v>
      </c>
      <c r="H87" s="242">
        <v>44715</v>
      </c>
      <c r="I87" s="245">
        <v>45107</v>
      </c>
      <c r="J87" s="239" t="s">
        <v>1811</v>
      </c>
      <c r="K87" s="239" t="s">
        <v>333</v>
      </c>
      <c r="L87" s="239"/>
      <c r="M87" s="239"/>
      <c r="N87" s="239"/>
      <c r="O87" s="239"/>
    </row>
    <row r="88" spans="4:15">
      <c r="D88" s="252">
        <v>100021988010</v>
      </c>
      <c r="E88" s="239" t="s">
        <v>922</v>
      </c>
      <c r="F88" s="240" t="s">
        <v>1810</v>
      </c>
      <c r="G88" s="239" t="s">
        <v>353</v>
      </c>
      <c r="H88" s="242">
        <v>44715</v>
      </c>
      <c r="I88" s="245">
        <v>45107</v>
      </c>
      <c r="J88" s="239" t="s">
        <v>1811</v>
      </c>
      <c r="K88" s="239" t="s">
        <v>333</v>
      </c>
      <c r="L88" s="239"/>
      <c r="M88" s="239"/>
      <c r="N88" s="239"/>
      <c r="O88" s="239"/>
    </row>
    <row r="89" spans="4:15">
      <c r="D89" s="252">
        <v>100021988370</v>
      </c>
      <c r="E89" s="239" t="s">
        <v>922</v>
      </c>
      <c r="F89" s="240" t="s">
        <v>1810</v>
      </c>
      <c r="G89" s="239" t="s">
        <v>353</v>
      </c>
      <c r="H89" s="242">
        <v>44715</v>
      </c>
      <c r="I89" s="245">
        <v>45107</v>
      </c>
      <c r="J89" s="239" t="s">
        <v>1811</v>
      </c>
      <c r="K89" s="239" t="s">
        <v>333</v>
      </c>
      <c r="L89" s="239"/>
      <c r="M89" s="239"/>
      <c r="N89" s="239"/>
      <c r="O89" s="239"/>
    </row>
    <row r="90" spans="4:15">
      <c r="D90" s="252">
        <v>100021988770</v>
      </c>
      <c r="E90" s="239" t="s">
        <v>1812</v>
      </c>
      <c r="F90" s="240" t="s">
        <v>1810</v>
      </c>
      <c r="G90" s="239" t="s">
        <v>353</v>
      </c>
      <c r="H90" s="242">
        <v>44715</v>
      </c>
      <c r="I90" s="245">
        <v>45107</v>
      </c>
      <c r="J90" s="239" t="s">
        <v>1811</v>
      </c>
      <c r="K90" s="239" t="s">
        <v>333</v>
      </c>
      <c r="L90" s="239"/>
      <c r="M90" s="239"/>
      <c r="N90" s="239"/>
      <c r="O90" s="239"/>
    </row>
    <row r="91" spans="4:15">
      <c r="D91" s="252">
        <v>100021999171</v>
      </c>
      <c r="E91" s="239" t="s">
        <v>922</v>
      </c>
      <c r="F91" s="240" t="s">
        <v>1810</v>
      </c>
      <c r="G91" s="239" t="s">
        <v>353</v>
      </c>
      <c r="H91" s="242">
        <v>44720</v>
      </c>
      <c r="I91" s="245">
        <v>45107</v>
      </c>
      <c r="J91" s="239" t="s">
        <v>1811</v>
      </c>
      <c r="K91" s="239" t="s">
        <v>333</v>
      </c>
      <c r="L91" s="239"/>
      <c r="M91" s="239"/>
      <c r="N91" s="239"/>
      <c r="O91" s="239"/>
    </row>
    <row r="92" spans="4:15">
      <c r="D92" s="252">
        <v>100021999172</v>
      </c>
      <c r="E92" s="239" t="s">
        <v>922</v>
      </c>
      <c r="F92" s="240" t="s">
        <v>1810</v>
      </c>
      <c r="G92" s="239" t="s">
        <v>353</v>
      </c>
      <c r="H92" s="242">
        <v>44720</v>
      </c>
      <c r="I92" s="245">
        <v>45107</v>
      </c>
      <c r="J92" s="239" t="s">
        <v>1811</v>
      </c>
      <c r="K92" s="239" t="s">
        <v>333</v>
      </c>
      <c r="L92" s="239"/>
      <c r="M92" s="239"/>
      <c r="N92" s="239"/>
      <c r="O92" s="239"/>
    </row>
    <row r="93" spans="4:15">
      <c r="D93" s="252">
        <v>100021999173</v>
      </c>
      <c r="E93" s="239" t="s">
        <v>922</v>
      </c>
      <c r="F93" s="240" t="s">
        <v>1810</v>
      </c>
      <c r="G93" s="239" t="s">
        <v>353</v>
      </c>
      <c r="H93" s="242">
        <v>44720</v>
      </c>
      <c r="I93" s="245">
        <v>45107</v>
      </c>
      <c r="J93" s="239" t="s">
        <v>1811</v>
      </c>
      <c r="K93" s="239" t="s">
        <v>333</v>
      </c>
      <c r="L93" s="239"/>
      <c r="M93" s="239"/>
      <c r="N93" s="239"/>
      <c r="O93" s="239"/>
    </row>
    <row r="94" spans="4:15">
      <c r="D94" s="252">
        <v>100022006645</v>
      </c>
      <c r="E94" s="239" t="s">
        <v>922</v>
      </c>
      <c r="F94" s="240" t="s">
        <v>1810</v>
      </c>
      <c r="G94" s="239" t="s">
        <v>353</v>
      </c>
      <c r="H94" s="242">
        <v>44715</v>
      </c>
      <c r="I94" s="245">
        <v>45107</v>
      </c>
      <c r="J94" s="239" t="s">
        <v>1811</v>
      </c>
      <c r="K94" s="239" t="s">
        <v>333</v>
      </c>
      <c r="L94" s="239"/>
      <c r="M94" s="239"/>
      <c r="N94" s="239"/>
      <c r="O94" s="239"/>
    </row>
    <row r="95" spans="4:15">
      <c r="D95" s="252">
        <v>100022006646</v>
      </c>
      <c r="E95" s="239" t="s">
        <v>922</v>
      </c>
      <c r="F95" s="240" t="s">
        <v>1810</v>
      </c>
      <c r="G95" s="239" t="s">
        <v>353</v>
      </c>
      <c r="H95" s="242">
        <v>44715</v>
      </c>
      <c r="I95" s="245">
        <v>45107</v>
      </c>
      <c r="J95" s="239" t="s">
        <v>1811</v>
      </c>
      <c r="K95" s="239" t="s">
        <v>333</v>
      </c>
      <c r="L95" s="239"/>
      <c r="M95" s="239"/>
      <c r="N95" s="239"/>
      <c r="O95" s="239"/>
    </row>
    <row r="96" spans="4:15">
      <c r="D96" s="252">
        <v>100022014729</v>
      </c>
      <c r="E96" s="239" t="s">
        <v>922</v>
      </c>
      <c r="F96" s="240" t="s">
        <v>1810</v>
      </c>
      <c r="G96" s="239" t="s">
        <v>353</v>
      </c>
      <c r="H96" s="242">
        <v>44727</v>
      </c>
      <c r="I96" s="245">
        <v>45107</v>
      </c>
      <c r="J96" s="239" t="s">
        <v>1811</v>
      </c>
      <c r="K96" s="239" t="s">
        <v>333</v>
      </c>
      <c r="L96" s="239"/>
      <c r="M96" s="239"/>
      <c r="N96" s="239"/>
      <c r="O96" s="239"/>
    </row>
    <row r="97" spans="4:15">
      <c r="D97" s="252">
        <v>100022027423</v>
      </c>
      <c r="E97" s="239" t="s">
        <v>1812</v>
      </c>
      <c r="F97" s="240" t="s">
        <v>1810</v>
      </c>
      <c r="G97" s="239" t="s">
        <v>353</v>
      </c>
      <c r="H97" s="242">
        <v>44732</v>
      </c>
      <c r="I97" s="245">
        <v>45107</v>
      </c>
      <c r="J97" s="239" t="s">
        <v>1811</v>
      </c>
      <c r="K97" s="239" t="s">
        <v>333</v>
      </c>
      <c r="L97" s="239"/>
      <c r="M97" s="239"/>
      <c r="N97" s="239"/>
      <c r="O97" s="239"/>
    </row>
    <row r="98" spans="4:15">
      <c r="D98" s="252">
        <v>100022027944</v>
      </c>
      <c r="E98" s="239" t="s">
        <v>922</v>
      </c>
      <c r="F98" s="240" t="s">
        <v>1810</v>
      </c>
      <c r="G98" s="239" t="s">
        <v>353</v>
      </c>
      <c r="H98" s="242">
        <v>44732</v>
      </c>
      <c r="I98" s="245">
        <v>45107</v>
      </c>
      <c r="J98" s="239" t="s">
        <v>1811</v>
      </c>
      <c r="K98" s="239" t="s">
        <v>333</v>
      </c>
      <c r="L98" s="239"/>
      <c r="M98" s="239"/>
      <c r="N98" s="239"/>
      <c r="O98" s="239"/>
    </row>
    <row r="99" spans="4:15">
      <c r="D99" s="252">
        <v>100022027971</v>
      </c>
      <c r="E99" s="239" t="s">
        <v>922</v>
      </c>
      <c r="F99" s="240" t="s">
        <v>1810</v>
      </c>
      <c r="G99" s="239" t="s">
        <v>353</v>
      </c>
      <c r="H99" s="242">
        <v>44732</v>
      </c>
      <c r="I99" s="245">
        <v>45107</v>
      </c>
      <c r="J99" s="239" t="s">
        <v>1811</v>
      </c>
      <c r="K99" s="239" t="s">
        <v>333</v>
      </c>
      <c r="L99" s="239"/>
      <c r="M99" s="239"/>
      <c r="N99" s="239"/>
      <c r="O99" s="239"/>
    </row>
    <row r="100" spans="4:15">
      <c r="D100" s="252">
        <v>100022031594</v>
      </c>
      <c r="E100" s="239" t="s">
        <v>922</v>
      </c>
      <c r="F100" s="240" t="s">
        <v>1810</v>
      </c>
      <c r="G100" s="239" t="s">
        <v>353</v>
      </c>
      <c r="H100" s="242">
        <v>44733</v>
      </c>
      <c r="I100" s="245">
        <v>45107</v>
      </c>
      <c r="J100" s="239" t="s">
        <v>1811</v>
      </c>
      <c r="K100" s="239" t="s">
        <v>333</v>
      </c>
      <c r="L100" s="239"/>
      <c r="M100" s="239"/>
      <c r="N100" s="239"/>
      <c r="O100" s="239"/>
    </row>
    <row r="101" spans="4:15">
      <c r="D101" s="252">
        <v>100022031935</v>
      </c>
      <c r="E101" s="239" t="s">
        <v>922</v>
      </c>
      <c r="F101" s="240" t="s">
        <v>1810</v>
      </c>
      <c r="G101" s="239" t="s">
        <v>353</v>
      </c>
      <c r="H101" s="242">
        <v>44733</v>
      </c>
      <c r="I101" s="245">
        <v>45107</v>
      </c>
      <c r="J101" s="239" t="s">
        <v>1811</v>
      </c>
      <c r="K101" s="239" t="s">
        <v>333</v>
      </c>
      <c r="L101" s="239"/>
      <c r="M101" s="239"/>
      <c r="N101" s="239"/>
      <c r="O101" s="239"/>
    </row>
    <row r="102" spans="4:15">
      <c r="D102" s="252">
        <v>100022031936</v>
      </c>
      <c r="E102" s="239" t="s">
        <v>922</v>
      </c>
      <c r="F102" s="240" t="s">
        <v>1810</v>
      </c>
      <c r="G102" s="239" t="s">
        <v>353</v>
      </c>
      <c r="H102" s="242">
        <v>44733</v>
      </c>
      <c r="I102" s="245">
        <v>45107</v>
      </c>
      <c r="J102" s="239" t="s">
        <v>1811</v>
      </c>
      <c r="K102" s="239" t="s">
        <v>333</v>
      </c>
      <c r="L102" s="239"/>
      <c r="M102" s="239"/>
      <c r="N102" s="239"/>
      <c r="O102" s="239"/>
    </row>
    <row r="103" spans="4:15">
      <c r="D103" s="252">
        <v>100022063288</v>
      </c>
      <c r="E103" s="239" t="s">
        <v>922</v>
      </c>
      <c r="F103" s="240" t="s">
        <v>1810</v>
      </c>
      <c r="G103" s="239" t="s">
        <v>353</v>
      </c>
      <c r="H103" s="242">
        <v>44739</v>
      </c>
      <c r="I103" s="245">
        <v>45107</v>
      </c>
      <c r="J103" s="239" t="s">
        <v>1811</v>
      </c>
      <c r="K103" s="239" t="s">
        <v>333</v>
      </c>
      <c r="L103" s="239"/>
      <c r="M103" s="239"/>
      <c r="N103" s="239"/>
      <c r="O103" s="239"/>
    </row>
    <row r="104" spans="4:15">
      <c r="D104" s="252">
        <v>100022063289</v>
      </c>
      <c r="E104" s="239" t="s">
        <v>922</v>
      </c>
      <c r="F104" s="240" t="s">
        <v>1810</v>
      </c>
      <c r="G104" s="239" t="s">
        <v>353</v>
      </c>
      <c r="H104" s="242">
        <v>44739</v>
      </c>
      <c r="I104" s="245">
        <v>45107</v>
      </c>
      <c r="J104" s="239" t="s">
        <v>1811</v>
      </c>
      <c r="K104" s="239" t="s">
        <v>333</v>
      </c>
      <c r="L104" s="239"/>
      <c r="M104" s="239"/>
      <c r="N104" s="239"/>
      <c r="O104" s="239"/>
    </row>
    <row r="105" spans="4:15">
      <c r="D105" s="252">
        <v>100022073151</v>
      </c>
      <c r="E105" s="239" t="s">
        <v>922</v>
      </c>
      <c r="F105" s="240" t="s">
        <v>1810</v>
      </c>
      <c r="G105" s="239" t="s">
        <v>353</v>
      </c>
      <c r="H105" s="242">
        <v>44741</v>
      </c>
      <c r="I105" s="245">
        <v>45107</v>
      </c>
      <c r="J105" s="239" t="s">
        <v>1811</v>
      </c>
      <c r="K105" s="239" t="s">
        <v>333</v>
      </c>
      <c r="L105" s="239"/>
      <c r="M105" s="239"/>
      <c r="N105" s="239"/>
      <c r="O105" s="239"/>
    </row>
    <row r="106" spans="4:15">
      <c r="D106" s="252">
        <v>100022073152</v>
      </c>
      <c r="E106" s="239" t="s">
        <v>922</v>
      </c>
      <c r="F106" s="240" t="s">
        <v>1810</v>
      </c>
      <c r="G106" s="239" t="s">
        <v>353</v>
      </c>
      <c r="H106" s="242">
        <v>44741</v>
      </c>
      <c r="I106" s="245">
        <v>45107</v>
      </c>
      <c r="J106" s="239" t="s">
        <v>1811</v>
      </c>
      <c r="K106" s="239" t="s">
        <v>333</v>
      </c>
      <c r="L106" s="239"/>
      <c r="M106" s="239"/>
      <c r="N106" s="239"/>
      <c r="O106" s="239"/>
    </row>
    <row r="107" spans="4:15">
      <c r="D107" s="252">
        <v>100022073664</v>
      </c>
      <c r="E107" s="239" t="s">
        <v>1000</v>
      </c>
      <c r="F107" s="240" t="s">
        <v>1810</v>
      </c>
      <c r="G107" s="239" t="s">
        <v>353</v>
      </c>
      <c r="H107" s="242">
        <v>44741</v>
      </c>
      <c r="I107" s="245">
        <v>45107</v>
      </c>
      <c r="J107" s="239" t="s">
        <v>1811</v>
      </c>
      <c r="K107" s="239" t="s">
        <v>333</v>
      </c>
      <c r="L107" s="239"/>
      <c r="M107" s="239"/>
      <c r="N107" s="239"/>
      <c r="O107" s="239"/>
    </row>
    <row r="108" spans="4:15">
      <c r="D108" s="252">
        <v>100022076579</v>
      </c>
      <c r="E108" s="239" t="s">
        <v>922</v>
      </c>
      <c r="F108" s="240" t="s">
        <v>1810</v>
      </c>
      <c r="G108" s="239" t="s">
        <v>353</v>
      </c>
      <c r="H108" s="242">
        <v>44742</v>
      </c>
      <c r="I108" s="245">
        <v>45107</v>
      </c>
      <c r="J108" s="239" t="s">
        <v>1811</v>
      </c>
      <c r="K108" s="239" t="s">
        <v>333</v>
      </c>
      <c r="L108" s="239"/>
      <c r="M108" s="239"/>
      <c r="N108" s="239"/>
      <c r="O108" s="239"/>
    </row>
    <row r="109" spans="4:15">
      <c r="D109" s="252">
        <v>100022078019</v>
      </c>
      <c r="E109" s="239" t="s">
        <v>922</v>
      </c>
      <c r="F109" s="240" t="s">
        <v>1810</v>
      </c>
      <c r="G109" s="239" t="s">
        <v>353</v>
      </c>
      <c r="H109" s="242">
        <v>44742</v>
      </c>
      <c r="I109" s="245">
        <v>45107</v>
      </c>
      <c r="J109" s="239" t="s">
        <v>1811</v>
      </c>
      <c r="K109" s="239" t="s">
        <v>333</v>
      </c>
      <c r="L109" s="239"/>
      <c r="M109" s="239"/>
      <c r="N109" s="239"/>
      <c r="O109" s="239"/>
    </row>
    <row r="110" spans="4:15">
      <c r="D110" s="252">
        <v>100022078180</v>
      </c>
      <c r="E110" s="239" t="s">
        <v>922</v>
      </c>
      <c r="F110" s="240" t="s">
        <v>1810</v>
      </c>
      <c r="G110" s="239" t="s">
        <v>353</v>
      </c>
      <c r="H110" s="242">
        <v>44742</v>
      </c>
      <c r="I110" s="245">
        <v>45107</v>
      </c>
      <c r="J110" s="239" t="s">
        <v>1811</v>
      </c>
      <c r="K110" s="239" t="s">
        <v>333</v>
      </c>
      <c r="L110" s="239"/>
      <c r="M110" s="239"/>
      <c r="N110" s="239"/>
      <c r="O110" s="239"/>
    </row>
    <row r="111" spans="4:15">
      <c r="D111" s="252">
        <v>100022078181</v>
      </c>
      <c r="E111" s="239" t="s">
        <v>922</v>
      </c>
      <c r="F111" s="240" t="s">
        <v>1810</v>
      </c>
      <c r="G111" s="239" t="s">
        <v>353</v>
      </c>
      <c r="H111" s="242">
        <v>44742</v>
      </c>
      <c r="I111" s="245">
        <v>45107</v>
      </c>
      <c r="J111" s="239" t="s">
        <v>1811</v>
      </c>
      <c r="K111" s="239" t="s">
        <v>333</v>
      </c>
      <c r="L111" s="239"/>
      <c r="M111" s="239"/>
      <c r="N111" s="239"/>
      <c r="O111" s="239"/>
    </row>
    <row r="112" spans="4:15">
      <c r="D112" s="252">
        <v>100022078182</v>
      </c>
      <c r="E112" s="239" t="s">
        <v>922</v>
      </c>
      <c r="F112" s="240" t="s">
        <v>1810</v>
      </c>
      <c r="G112" s="239" t="s">
        <v>353</v>
      </c>
      <c r="H112" s="242">
        <v>44742</v>
      </c>
      <c r="I112" s="245">
        <v>45107</v>
      </c>
      <c r="J112" s="239" t="s">
        <v>1811</v>
      </c>
      <c r="K112" s="239" t="s">
        <v>333</v>
      </c>
      <c r="L112" s="239"/>
      <c r="M112" s="239"/>
      <c r="N112" s="239"/>
      <c r="O112" s="239"/>
    </row>
    <row r="113" spans="4:15">
      <c r="D113" s="252">
        <v>100022127578</v>
      </c>
      <c r="E113" s="239" t="s">
        <v>922</v>
      </c>
      <c r="F113" s="240" t="s">
        <v>1810</v>
      </c>
      <c r="G113" s="239" t="s">
        <v>353</v>
      </c>
      <c r="H113" s="242">
        <v>44755</v>
      </c>
      <c r="I113" s="245">
        <v>45138</v>
      </c>
      <c r="J113" s="239" t="s">
        <v>1811</v>
      </c>
      <c r="K113" s="239" t="s">
        <v>333</v>
      </c>
      <c r="L113" s="239"/>
      <c r="M113" s="239"/>
      <c r="N113" s="239"/>
      <c r="O113" s="239"/>
    </row>
    <row r="114" spans="4:15">
      <c r="D114" s="252">
        <v>100022127640</v>
      </c>
      <c r="E114" s="239" t="s">
        <v>922</v>
      </c>
      <c r="F114" s="240" t="s">
        <v>1810</v>
      </c>
      <c r="G114" s="239" t="s">
        <v>353</v>
      </c>
      <c r="H114" s="242">
        <v>44755</v>
      </c>
      <c r="I114" s="245">
        <v>45138</v>
      </c>
      <c r="J114" s="239" t="s">
        <v>1811</v>
      </c>
      <c r="K114" s="239" t="s">
        <v>333</v>
      </c>
      <c r="L114" s="239"/>
      <c r="M114" s="239"/>
      <c r="N114" s="239"/>
      <c r="O114" s="239"/>
    </row>
    <row r="115" spans="4:15">
      <c r="D115" s="252">
        <v>100022140690</v>
      </c>
      <c r="E115" s="239" t="s">
        <v>922</v>
      </c>
      <c r="F115" s="240" t="s">
        <v>1810</v>
      </c>
      <c r="G115" s="239" t="s">
        <v>353</v>
      </c>
      <c r="H115" s="242">
        <v>44761</v>
      </c>
      <c r="I115" s="245">
        <v>45138</v>
      </c>
      <c r="J115" s="239" t="s">
        <v>1811</v>
      </c>
      <c r="K115" s="239" t="s">
        <v>333</v>
      </c>
      <c r="L115" s="239"/>
      <c r="M115" s="239"/>
      <c r="N115" s="239"/>
      <c r="O115" s="239"/>
    </row>
    <row r="116" spans="4:15">
      <c r="D116" s="252">
        <v>100022177377</v>
      </c>
      <c r="E116" s="239" t="s">
        <v>1812</v>
      </c>
      <c r="F116" s="240" t="s">
        <v>1810</v>
      </c>
      <c r="G116" s="239" t="s">
        <v>353</v>
      </c>
      <c r="H116" s="242">
        <v>44683</v>
      </c>
      <c r="I116" s="245">
        <v>45077</v>
      </c>
      <c r="J116" s="239" t="s">
        <v>1811</v>
      </c>
      <c r="K116" s="239" t="s">
        <v>333</v>
      </c>
      <c r="L116" s="239"/>
      <c r="M116" s="239"/>
      <c r="N116" s="239"/>
      <c r="O116" s="239"/>
    </row>
    <row r="117" spans="4:15">
      <c r="D117" s="252">
        <v>100022177378</v>
      </c>
      <c r="E117" s="239" t="s">
        <v>922</v>
      </c>
      <c r="F117" s="240" t="s">
        <v>1810</v>
      </c>
      <c r="G117" s="239" t="s">
        <v>353</v>
      </c>
      <c r="H117" s="242">
        <v>44683</v>
      </c>
      <c r="I117" s="245">
        <v>45077</v>
      </c>
      <c r="J117" s="239" t="s">
        <v>1811</v>
      </c>
      <c r="K117" s="239" t="s">
        <v>333</v>
      </c>
      <c r="L117" s="239"/>
      <c r="M117" s="239"/>
      <c r="N117" s="239"/>
      <c r="O117" s="239"/>
    </row>
    <row r="118" spans="4:15">
      <c r="D118" s="252">
        <v>100022214121</v>
      </c>
      <c r="E118" s="239" t="s">
        <v>922</v>
      </c>
      <c r="F118" s="240" t="s">
        <v>1810</v>
      </c>
      <c r="G118" s="239" t="s">
        <v>353</v>
      </c>
      <c r="H118" s="242">
        <v>44774</v>
      </c>
      <c r="I118" s="245">
        <v>45168</v>
      </c>
      <c r="J118" s="239" t="s">
        <v>1811</v>
      </c>
      <c r="K118" s="239" t="s">
        <v>333</v>
      </c>
      <c r="L118" s="239"/>
      <c r="M118" s="239"/>
      <c r="N118" s="239"/>
      <c r="O118" s="239"/>
    </row>
    <row r="119" spans="4:15">
      <c r="D119" s="252">
        <v>100022214123</v>
      </c>
      <c r="E119" s="239" t="s">
        <v>922</v>
      </c>
      <c r="F119" s="240" t="s">
        <v>1810</v>
      </c>
      <c r="G119" s="239" t="s">
        <v>353</v>
      </c>
      <c r="H119" s="242">
        <v>44774</v>
      </c>
      <c r="I119" s="245">
        <v>45168</v>
      </c>
      <c r="J119" s="239" t="s">
        <v>1811</v>
      </c>
      <c r="K119" s="239" t="s">
        <v>333</v>
      </c>
      <c r="L119" s="239"/>
      <c r="M119" s="239"/>
      <c r="N119" s="239"/>
      <c r="O119" s="239"/>
    </row>
    <row r="120" spans="4:15">
      <c r="D120" s="252">
        <v>100022214494</v>
      </c>
      <c r="E120" s="239" t="s">
        <v>922</v>
      </c>
      <c r="F120" s="240" t="s">
        <v>1810</v>
      </c>
      <c r="G120" s="239" t="s">
        <v>353</v>
      </c>
      <c r="H120" s="242">
        <v>44774</v>
      </c>
      <c r="I120" s="245">
        <v>45168</v>
      </c>
      <c r="J120" s="239" t="s">
        <v>1811</v>
      </c>
      <c r="K120" s="239" t="s">
        <v>333</v>
      </c>
      <c r="L120" s="239"/>
      <c r="M120" s="239"/>
      <c r="N120" s="239"/>
      <c r="O120" s="239"/>
    </row>
    <row r="121" spans="4:15">
      <c r="D121" s="252">
        <v>100022216521</v>
      </c>
      <c r="E121" s="239" t="s">
        <v>873</v>
      </c>
      <c r="F121" s="240" t="s">
        <v>1810</v>
      </c>
      <c r="G121" s="239" t="s">
        <v>353</v>
      </c>
      <c r="H121" s="242">
        <v>44775</v>
      </c>
      <c r="I121" s="245">
        <v>45168</v>
      </c>
      <c r="J121" s="239" t="s">
        <v>1811</v>
      </c>
      <c r="K121" s="239" t="s">
        <v>333</v>
      </c>
      <c r="L121" s="239"/>
      <c r="M121" s="239"/>
      <c r="N121" s="239"/>
      <c r="O121" s="239"/>
    </row>
    <row r="122" spans="4:15">
      <c r="D122" s="252">
        <v>100022216522</v>
      </c>
      <c r="E122" s="239" t="s">
        <v>1000</v>
      </c>
      <c r="F122" s="240" t="s">
        <v>1810</v>
      </c>
      <c r="G122" s="239" t="s">
        <v>353</v>
      </c>
      <c r="H122" s="242">
        <v>44775</v>
      </c>
      <c r="I122" s="245">
        <v>45168</v>
      </c>
      <c r="J122" s="239" t="s">
        <v>1811</v>
      </c>
      <c r="K122" s="239" t="s">
        <v>333</v>
      </c>
      <c r="L122" s="239"/>
      <c r="M122" s="239"/>
      <c r="N122" s="239"/>
      <c r="O122" s="239"/>
    </row>
    <row r="123" spans="4:15">
      <c r="D123" s="252">
        <v>100022216574</v>
      </c>
      <c r="E123" s="239" t="s">
        <v>873</v>
      </c>
      <c r="F123" s="240" t="s">
        <v>1810</v>
      </c>
      <c r="G123" s="239" t="s">
        <v>353</v>
      </c>
      <c r="H123" s="242">
        <v>44775</v>
      </c>
      <c r="I123" s="245">
        <v>45168</v>
      </c>
      <c r="J123" s="239" t="s">
        <v>1811</v>
      </c>
      <c r="K123" s="239" t="s">
        <v>333</v>
      </c>
      <c r="L123" s="239"/>
      <c r="M123" s="239"/>
      <c r="N123" s="239"/>
      <c r="O123" s="239"/>
    </row>
    <row r="124" spans="4:15">
      <c r="D124" s="252">
        <v>100022217267</v>
      </c>
      <c r="E124" s="239" t="s">
        <v>873</v>
      </c>
      <c r="F124" s="240" t="s">
        <v>1810</v>
      </c>
      <c r="G124" s="239" t="s">
        <v>353</v>
      </c>
      <c r="H124" s="242">
        <v>44775</v>
      </c>
      <c r="I124" s="245">
        <v>45168</v>
      </c>
      <c r="J124" s="239" t="s">
        <v>1811</v>
      </c>
      <c r="K124" s="239" t="s">
        <v>333</v>
      </c>
      <c r="L124" s="239"/>
      <c r="M124" s="239"/>
      <c r="N124" s="239"/>
      <c r="O124" s="239"/>
    </row>
    <row r="125" spans="4:15">
      <c r="D125" s="252">
        <v>100022221869</v>
      </c>
      <c r="E125" s="239" t="s">
        <v>922</v>
      </c>
      <c r="F125" s="240" t="s">
        <v>1810</v>
      </c>
      <c r="G125" s="239" t="s">
        <v>353</v>
      </c>
      <c r="H125" s="242">
        <v>44776</v>
      </c>
      <c r="I125" s="245">
        <v>45168</v>
      </c>
      <c r="J125" s="239" t="s">
        <v>1811</v>
      </c>
      <c r="K125" s="239" t="s">
        <v>333</v>
      </c>
      <c r="L125" s="239"/>
      <c r="M125" s="239"/>
      <c r="N125" s="239"/>
      <c r="O125" s="239"/>
    </row>
    <row r="126" spans="4:15">
      <c r="D126" s="252">
        <v>100022248858</v>
      </c>
      <c r="E126" s="239" t="s">
        <v>922</v>
      </c>
      <c r="F126" s="240" t="s">
        <v>1810</v>
      </c>
      <c r="G126" s="239" t="s">
        <v>353</v>
      </c>
      <c r="H126" s="242">
        <v>44785</v>
      </c>
      <c r="I126" s="245">
        <v>45168</v>
      </c>
      <c r="J126" s="239" t="s">
        <v>1811</v>
      </c>
      <c r="K126" s="239" t="s">
        <v>333</v>
      </c>
      <c r="L126" s="239"/>
      <c r="M126" s="239"/>
      <c r="N126" s="239"/>
      <c r="O126" s="239"/>
    </row>
    <row r="127" spans="4:15">
      <c r="D127" s="252">
        <v>100022249083</v>
      </c>
      <c r="E127" s="239" t="s">
        <v>922</v>
      </c>
      <c r="F127" s="240" t="s">
        <v>1810</v>
      </c>
      <c r="G127" s="239" t="s">
        <v>353</v>
      </c>
      <c r="H127" s="242">
        <v>44785</v>
      </c>
      <c r="I127" s="245">
        <v>45168</v>
      </c>
      <c r="J127" s="239" t="s">
        <v>1811</v>
      </c>
      <c r="K127" s="239" t="s">
        <v>333</v>
      </c>
      <c r="L127" s="239"/>
      <c r="M127" s="239"/>
      <c r="N127" s="239"/>
      <c r="O127" s="239"/>
    </row>
    <row r="128" spans="4:15">
      <c r="D128" s="252">
        <v>100022249086</v>
      </c>
      <c r="E128" s="239" t="s">
        <v>922</v>
      </c>
      <c r="F128" s="240" t="s">
        <v>1810</v>
      </c>
      <c r="G128" s="239" t="s">
        <v>353</v>
      </c>
      <c r="H128" s="242">
        <v>44785</v>
      </c>
      <c r="I128" s="245">
        <v>45168</v>
      </c>
      <c r="J128" s="239" t="s">
        <v>1811</v>
      </c>
      <c r="K128" s="239" t="s">
        <v>333</v>
      </c>
      <c r="L128" s="239"/>
      <c r="M128" s="239"/>
      <c r="N128" s="239"/>
      <c r="O128" s="239"/>
    </row>
    <row r="129" spans="4:15">
      <c r="D129" s="252">
        <v>100022249089</v>
      </c>
      <c r="E129" s="239" t="s">
        <v>922</v>
      </c>
      <c r="F129" s="240" t="s">
        <v>1810</v>
      </c>
      <c r="G129" s="239" t="s">
        <v>353</v>
      </c>
      <c r="H129" s="242">
        <v>44785</v>
      </c>
      <c r="I129" s="245">
        <v>45168</v>
      </c>
      <c r="J129" s="239" t="s">
        <v>1811</v>
      </c>
      <c r="K129" s="239" t="s">
        <v>333</v>
      </c>
      <c r="L129" s="239"/>
      <c r="M129" s="239"/>
      <c r="N129" s="239"/>
      <c r="O129" s="239"/>
    </row>
    <row r="130" spans="4:15">
      <c r="D130" s="252">
        <v>100022249090</v>
      </c>
      <c r="E130" s="239" t="s">
        <v>922</v>
      </c>
      <c r="F130" s="240" t="s">
        <v>1810</v>
      </c>
      <c r="G130" s="239" t="s">
        <v>353</v>
      </c>
      <c r="H130" s="242">
        <v>44785</v>
      </c>
      <c r="I130" s="245">
        <v>45168</v>
      </c>
      <c r="J130" s="239" t="s">
        <v>1811</v>
      </c>
      <c r="K130" s="239" t="s">
        <v>333</v>
      </c>
      <c r="L130" s="239"/>
      <c r="M130" s="239"/>
      <c r="N130" s="239"/>
      <c r="O130" s="239"/>
    </row>
    <row r="131" spans="4:15">
      <c r="D131" s="252">
        <v>100022249091</v>
      </c>
      <c r="E131" s="239" t="s">
        <v>922</v>
      </c>
      <c r="F131" s="240" t="s">
        <v>1810</v>
      </c>
      <c r="G131" s="239" t="s">
        <v>353</v>
      </c>
      <c r="H131" s="242">
        <v>44785</v>
      </c>
      <c r="I131" s="245">
        <v>45168</v>
      </c>
      <c r="J131" s="239" t="s">
        <v>1811</v>
      </c>
      <c r="K131" s="239" t="s">
        <v>333</v>
      </c>
      <c r="L131" s="239"/>
      <c r="M131" s="239"/>
      <c r="N131" s="239"/>
      <c r="O131" s="239"/>
    </row>
    <row r="132" spans="4:15">
      <c r="D132" s="252">
        <v>100022249093</v>
      </c>
      <c r="E132" s="239" t="s">
        <v>922</v>
      </c>
      <c r="F132" s="240" t="s">
        <v>1810</v>
      </c>
      <c r="G132" s="239" t="s">
        <v>353</v>
      </c>
      <c r="H132" s="242">
        <v>44785</v>
      </c>
      <c r="I132" s="245">
        <v>45168</v>
      </c>
      <c r="J132" s="239" t="s">
        <v>1811</v>
      </c>
      <c r="K132" s="239" t="s">
        <v>333</v>
      </c>
      <c r="L132" s="239"/>
      <c r="M132" s="239"/>
      <c r="N132" s="239"/>
      <c r="O132" s="239"/>
    </row>
    <row r="133" spans="4:15">
      <c r="D133" s="252">
        <v>100022249094</v>
      </c>
      <c r="E133" s="239" t="s">
        <v>922</v>
      </c>
      <c r="F133" s="240" t="s">
        <v>1810</v>
      </c>
      <c r="G133" s="239" t="s">
        <v>353</v>
      </c>
      <c r="H133" s="242">
        <v>44785</v>
      </c>
      <c r="I133" s="245">
        <v>45168</v>
      </c>
      <c r="J133" s="239" t="s">
        <v>1811</v>
      </c>
      <c r="K133" s="239" t="s">
        <v>333</v>
      </c>
      <c r="L133" s="239"/>
      <c r="M133" s="239"/>
      <c r="N133" s="239"/>
      <c r="O133" s="239"/>
    </row>
    <row r="134" spans="4:15">
      <c r="D134" s="252">
        <v>100022249213</v>
      </c>
      <c r="E134" s="239" t="s">
        <v>922</v>
      </c>
      <c r="F134" s="240" t="s">
        <v>1810</v>
      </c>
      <c r="G134" s="239" t="s">
        <v>353</v>
      </c>
      <c r="H134" s="242">
        <v>44785</v>
      </c>
      <c r="I134" s="245">
        <v>45168</v>
      </c>
      <c r="J134" s="239" t="s">
        <v>1811</v>
      </c>
      <c r="K134" s="239" t="s">
        <v>333</v>
      </c>
      <c r="L134" s="239"/>
      <c r="M134" s="239"/>
      <c r="N134" s="239"/>
      <c r="O134" s="239"/>
    </row>
    <row r="135" spans="4:15">
      <c r="D135" s="252">
        <v>100022249215</v>
      </c>
      <c r="E135" s="239" t="s">
        <v>922</v>
      </c>
      <c r="F135" s="240" t="s">
        <v>1810</v>
      </c>
      <c r="G135" s="239" t="s">
        <v>353</v>
      </c>
      <c r="H135" s="242">
        <v>44785</v>
      </c>
      <c r="I135" s="245">
        <v>45168</v>
      </c>
      <c r="J135" s="239" t="s">
        <v>1811</v>
      </c>
      <c r="K135" s="239" t="s">
        <v>333</v>
      </c>
      <c r="L135" s="239"/>
      <c r="M135" s="239"/>
      <c r="N135" s="239"/>
      <c r="O135" s="239"/>
    </row>
    <row r="136" spans="4:15">
      <c r="D136" s="252">
        <v>100022249249</v>
      </c>
      <c r="E136" s="239" t="s">
        <v>922</v>
      </c>
      <c r="F136" s="240" t="s">
        <v>1810</v>
      </c>
      <c r="G136" s="239" t="s">
        <v>353</v>
      </c>
      <c r="H136" s="242">
        <v>44785</v>
      </c>
      <c r="I136" s="245">
        <v>45168</v>
      </c>
      <c r="J136" s="239" t="s">
        <v>1811</v>
      </c>
      <c r="K136" s="239" t="s">
        <v>333</v>
      </c>
      <c r="L136" s="239"/>
      <c r="M136" s="239"/>
      <c r="N136" s="239"/>
      <c r="O136" s="239"/>
    </row>
    <row r="137" spans="4:15">
      <c r="D137" s="252">
        <v>100022249300</v>
      </c>
      <c r="E137" s="239" t="s">
        <v>922</v>
      </c>
      <c r="F137" s="240" t="s">
        <v>1810</v>
      </c>
      <c r="G137" s="239" t="s">
        <v>353</v>
      </c>
      <c r="H137" s="242">
        <v>44785</v>
      </c>
      <c r="I137" s="245">
        <v>45168</v>
      </c>
      <c r="J137" s="239" t="s">
        <v>1811</v>
      </c>
      <c r="K137" s="239" t="s">
        <v>333</v>
      </c>
      <c r="L137" s="239"/>
      <c r="M137" s="239"/>
      <c r="N137" s="239"/>
      <c r="O137" s="239"/>
    </row>
    <row r="138" spans="4:15">
      <c r="D138" s="252">
        <v>100022249302</v>
      </c>
      <c r="E138" s="239" t="s">
        <v>922</v>
      </c>
      <c r="F138" s="240" t="s">
        <v>1810</v>
      </c>
      <c r="G138" s="239" t="s">
        <v>353</v>
      </c>
      <c r="H138" s="242">
        <v>44785</v>
      </c>
      <c r="I138" s="245">
        <v>45168</v>
      </c>
      <c r="J138" s="239" t="s">
        <v>1811</v>
      </c>
      <c r="K138" s="239" t="s">
        <v>333</v>
      </c>
      <c r="L138" s="239"/>
      <c r="M138" s="239"/>
      <c r="N138" s="239"/>
      <c r="O138" s="239"/>
    </row>
    <row r="139" spans="4:15">
      <c r="D139" s="252">
        <v>100022486267</v>
      </c>
      <c r="E139" s="239" t="s">
        <v>922</v>
      </c>
      <c r="F139" s="240" t="s">
        <v>1810</v>
      </c>
      <c r="G139" s="239" t="s">
        <v>353</v>
      </c>
      <c r="H139" s="242">
        <v>44811</v>
      </c>
      <c r="I139" s="245">
        <v>45199</v>
      </c>
      <c r="J139" s="239" t="s">
        <v>1811</v>
      </c>
      <c r="K139" s="239" t="s">
        <v>333</v>
      </c>
      <c r="L139" s="239"/>
      <c r="M139" s="239"/>
      <c r="N139" s="239"/>
      <c r="O139" s="239"/>
    </row>
    <row r="140" spans="4:15">
      <c r="D140" s="252">
        <v>100022515073</v>
      </c>
      <c r="E140" s="239" t="s">
        <v>922</v>
      </c>
      <c r="F140" s="240" t="s">
        <v>1810</v>
      </c>
      <c r="G140" s="239" t="s">
        <v>353</v>
      </c>
      <c r="H140" s="242">
        <v>44819</v>
      </c>
      <c r="I140" s="245">
        <v>45199</v>
      </c>
      <c r="J140" s="239" t="s">
        <v>1811</v>
      </c>
      <c r="K140" s="239" t="s">
        <v>333</v>
      </c>
      <c r="L140" s="239"/>
      <c r="M140" s="239"/>
      <c r="N140" s="239"/>
      <c r="O140" s="239"/>
    </row>
    <row r="141" spans="4:15">
      <c r="D141" s="252">
        <v>100022515074</v>
      </c>
      <c r="E141" s="239" t="s">
        <v>922</v>
      </c>
      <c r="F141" s="240" t="s">
        <v>1810</v>
      </c>
      <c r="G141" s="239" t="s">
        <v>353</v>
      </c>
      <c r="H141" s="242">
        <v>44819</v>
      </c>
      <c r="I141" s="245">
        <v>45199</v>
      </c>
      <c r="J141" s="239" t="s">
        <v>1811</v>
      </c>
      <c r="K141" s="239" t="s">
        <v>333</v>
      </c>
      <c r="L141" s="239"/>
      <c r="M141" s="239"/>
      <c r="N141" s="239"/>
      <c r="O141" s="239"/>
    </row>
    <row r="142" spans="4:15">
      <c r="D142" s="252">
        <v>100022524478</v>
      </c>
      <c r="E142" s="239" t="s">
        <v>1812</v>
      </c>
      <c r="F142" s="240" t="s">
        <v>1810</v>
      </c>
      <c r="G142" s="239" t="s">
        <v>353</v>
      </c>
      <c r="H142" s="242">
        <v>44823</v>
      </c>
      <c r="I142" s="245">
        <v>45199</v>
      </c>
      <c r="J142" s="239" t="s">
        <v>1811</v>
      </c>
      <c r="K142" s="239" t="s">
        <v>333</v>
      </c>
      <c r="L142" s="239"/>
      <c r="M142" s="239"/>
      <c r="N142" s="239"/>
      <c r="O142" s="239"/>
    </row>
    <row r="143" spans="4:15">
      <c r="D143" s="252">
        <v>100022529218</v>
      </c>
      <c r="E143" s="239" t="s">
        <v>922</v>
      </c>
      <c r="F143" s="240" t="s">
        <v>1810</v>
      </c>
      <c r="G143" s="239" t="s">
        <v>353</v>
      </c>
      <c r="H143" s="242">
        <v>44824</v>
      </c>
      <c r="I143" s="245">
        <v>45199</v>
      </c>
      <c r="J143" s="239" t="s">
        <v>1811</v>
      </c>
      <c r="K143" s="239" t="s">
        <v>333</v>
      </c>
      <c r="L143" s="239"/>
      <c r="M143" s="239"/>
      <c r="N143" s="239"/>
      <c r="O143" s="239"/>
    </row>
    <row r="144" spans="4:15">
      <c r="D144" s="252">
        <v>100022529232</v>
      </c>
      <c r="E144" s="239" t="s">
        <v>1813</v>
      </c>
      <c r="F144" s="240" t="s">
        <v>1810</v>
      </c>
      <c r="G144" s="239" t="s">
        <v>353</v>
      </c>
      <c r="H144" s="242">
        <v>44824</v>
      </c>
      <c r="I144" s="245">
        <v>45199</v>
      </c>
      <c r="J144" s="239" t="s">
        <v>1811</v>
      </c>
      <c r="K144" s="239" t="s">
        <v>333</v>
      </c>
      <c r="L144" s="239"/>
      <c r="M144" s="239"/>
      <c r="N144" s="239"/>
      <c r="O144" s="239"/>
    </row>
    <row r="145" spans="4:15">
      <c r="D145" s="252">
        <v>100022540298</v>
      </c>
      <c r="E145" s="239" t="s">
        <v>1000</v>
      </c>
      <c r="F145" s="240" t="s">
        <v>1810</v>
      </c>
      <c r="G145" s="239" t="s">
        <v>353</v>
      </c>
      <c r="H145" s="242">
        <v>44826</v>
      </c>
      <c r="I145" s="245">
        <v>45199</v>
      </c>
      <c r="J145" s="239" t="s">
        <v>1811</v>
      </c>
      <c r="K145" s="239" t="s">
        <v>333</v>
      </c>
      <c r="L145" s="239"/>
      <c r="M145" s="239"/>
      <c r="N145" s="239"/>
      <c r="O145" s="239"/>
    </row>
    <row r="146" spans="4:15">
      <c r="D146" s="252">
        <v>100022540956</v>
      </c>
      <c r="E146" s="239" t="s">
        <v>922</v>
      </c>
      <c r="F146" s="240" t="s">
        <v>1810</v>
      </c>
      <c r="G146" s="239" t="s">
        <v>353</v>
      </c>
      <c r="H146" s="242">
        <v>44826</v>
      </c>
      <c r="I146" s="245">
        <v>45199</v>
      </c>
      <c r="J146" s="239" t="s">
        <v>1811</v>
      </c>
      <c r="K146" s="239" t="s">
        <v>333</v>
      </c>
      <c r="L146" s="239"/>
      <c r="M146" s="239"/>
      <c r="N146" s="239"/>
      <c r="O146" s="239"/>
    </row>
    <row r="147" spans="4:15">
      <c r="D147" s="252">
        <v>100022541019</v>
      </c>
      <c r="E147" s="239" t="s">
        <v>922</v>
      </c>
      <c r="F147" s="240" t="s">
        <v>1810</v>
      </c>
      <c r="G147" s="239" t="s">
        <v>353</v>
      </c>
      <c r="H147" s="242">
        <v>44826</v>
      </c>
      <c r="I147" s="245">
        <v>45199</v>
      </c>
      <c r="J147" s="239" t="s">
        <v>1811</v>
      </c>
      <c r="K147" s="239" t="s">
        <v>333</v>
      </c>
      <c r="L147" s="239"/>
      <c r="M147" s="239"/>
      <c r="N147" s="239"/>
      <c r="O147" s="239"/>
    </row>
    <row r="148" spans="4:15">
      <c r="D148" s="252">
        <v>100022541060</v>
      </c>
      <c r="E148" s="239" t="s">
        <v>922</v>
      </c>
      <c r="F148" s="240" t="s">
        <v>1810</v>
      </c>
      <c r="G148" s="239" t="s">
        <v>353</v>
      </c>
      <c r="H148" s="242">
        <v>44826</v>
      </c>
      <c r="I148" s="245">
        <v>45199</v>
      </c>
      <c r="J148" s="239" t="s">
        <v>1811</v>
      </c>
      <c r="K148" s="239" t="s">
        <v>333</v>
      </c>
      <c r="L148" s="239"/>
      <c r="M148" s="239"/>
      <c r="N148" s="239"/>
      <c r="O148" s="239"/>
    </row>
    <row r="149" spans="4:15">
      <c r="D149" s="252">
        <v>100022541126</v>
      </c>
      <c r="E149" s="239" t="s">
        <v>922</v>
      </c>
      <c r="F149" s="240" t="s">
        <v>1810</v>
      </c>
      <c r="G149" s="239" t="s">
        <v>353</v>
      </c>
      <c r="H149" s="242">
        <v>44826</v>
      </c>
      <c r="I149" s="245">
        <v>45199</v>
      </c>
      <c r="J149" s="239" t="s">
        <v>1811</v>
      </c>
      <c r="K149" s="239" t="s">
        <v>333</v>
      </c>
      <c r="L149" s="239"/>
      <c r="M149" s="239"/>
      <c r="N149" s="239"/>
      <c r="O149" s="239"/>
    </row>
    <row r="150" spans="4:15">
      <c r="D150" s="252">
        <v>100022541127</v>
      </c>
      <c r="E150" s="239" t="s">
        <v>922</v>
      </c>
      <c r="F150" s="240" t="s">
        <v>1810</v>
      </c>
      <c r="G150" s="239" t="s">
        <v>353</v>
      </c>
      <c r="H150" s="242">
        <v>44826</v>
      </c>
      <c r="I150" s="245">
        <v>45199</v>
      </c>
      <c r="J150" s="239" t="s">
        <v>1811</v>
      </c>
      <c r="K150" s="239" t="s">
        <v>333</v>
      </c>
      <c r="L150" s="239"/>
      <c r="M150" s="239"/>
      <c r="N150" s="239"/>
      <c r="O150" s="239"/>
    </row>
    <row r="151" spans="4:15">
      <c r="D151" s="252">
        <v>100022541128</v>
      </c>
      <c r="E151" s="239" t="s">
        <v>922</v>
      </c>
      <c r="F151" s="240" t="s">
        <v>1810</v>
      </c>
      <c r="G151" s="239" t="s">
        <v>353</v>
      </c>
      <c r="H151" s="242">
        <v>44826</v>
      </c>
      <c r="I151" s="245">
        <v>45199</v>
      </c>
      <c r="J151" s="239" t="s">
        <v>1811</v>
      </c>
      <c r="K151" s="239" t="s">
        <v>333</v>
      </c>
      <c r="L151" s="239"/>
      <c r="M151" s="239"/>
      <c r="N151" s="239"/>
      <c r="O151" s="239"/>
    </row>
    <row r="152" spans="4:15">
      <c r="D152" s="252">
        <v>100022541160</v>
      </c>
      <c r="E152" s="239" t="s">
        <v>922</v>
      </c>
      <c r="F152" s="240" t="s">
        <v>1810</v>
      </c>
      <c r="G152" s="239" t="s">
        <v>353</v>
      </c>
      <c r="H152" s="242">
        <v>44826</v>
      </c>
      <c r="I152" s="245">
        <v>45199</v>
      </c>
      <c r="J152" s="239" t="s">
        <v>1811</v>
      </c>
      <c r="K152" s="239" t="s">
        <v>333</v>
      </c>
      <c r="L152" s="239"/>
      <c r="M152" s="239"/>
      <c r="N152" s="239"/>
      <c r="O152" s="239"/>
    </row>
    <row r="153" spans="4:15">
      <c r="D153" s="252">
        <v>100022541292</v>
      </c>
      <c r="E153" s="239" t="s">
        <v>922</v>
      </c>
      <c r="F153" s="240" t="s">
        <v>1810</v>
      </c>
      <c r="G153" s="239" t="s">
        <v>353</v>
      </c>
      <c r="H153" s="242">
        <v>44826</v>
      </c>
      <c r="I153" s="245">
        <v>45199</v>
      </c>
      <c r="J153" s="239" t="s">
        <v>1811</v>
      </c>
      <c r="K153" s="239" t="s">
        <v>333</v>
      </c>
      <c r="L153" s="239"/>
      <c r="M153" s="239"/>
      <c r="N153" s="239"/>
      <c r="O153" s="239"/>
    </row>
    <row r="154" spans="4:15">
      <c r="D154" s="252">
        <v>100022541942</v>
      </c>
      <c r="E154" s="239" t="s">
        <v>922</v>
      </c>
      <c r="F154" s="240" t="s">
        <v>1810</v>
      </c>
      <c r="G154" s="239" t="s">
        <v>353</v>
      </c>
      <c r="H154" s="242">
        <v>44826</v>
      </c>
      <c r="I154" s="245">
        <v>45199</v>
      </c>
      <c r="J154" s="239" t="s">
        <v>1811</v>
      </c>
      <c r="K154" s="239" t="s">
        <v>333</v>
      </c>
      <c r="L154" s="239"/>
      <c r="M154" s="239"/>
      <c r="N154" s="239"/>
      <c r="O154" s="239"/>
    </row>
    <row r="155" spans="4:15">
      <c r="D155" s="252">
        <v>100022541943</v>
      </c>
      <c r="E155" s="239" t="s">
        <v>922</v>
      </c>
      <c r="F155" s="240" t="s">
        <v>1810</v>
      </c>
      <c r="G155" s="239" t="s">
        <v>353</v>
      </c>
      <c r="H155" s="242">
        <v>44826</v>
      </c>
      <c r="I155" s="245">
        <v>45199</v>
      </c>
      <c r="J155" s="239" t="s">
        <v>1811</v>
      </c>
      <c r="K155" s="239" t="s">
        <v>333</v>
      </c>
      <c r="L155" s="239"/>
      <c r="M155" s="239"/>
      <c r="N155" s="239"/>
      <c r="O155" s="239"/>
    </row>
    <row r="156" spans="4:15">
      <c r="D156" s="252">
        <v>100022558372</v>
      </c>
      <c r="E156" s="239" t="s">
        <v>922</v>
      </c>
      <c r="F156" s="240" t="s">
        <v>1810</v>
      </c>
      <c r="G156" s="239" t="s">
        <v>353</v>
      </c>
      <c r="H156" s="242">
        <v>44830</v>
      </c>
      <c r="I156" s="245">
        <v>45199</v>
      </c>
      <c r="J156" s="239" t="s">
        <v>1811</v>
      </c>
      <c r="K156" s="239" t="s">
        <v>333</v>
      </c>
      <c r="L156" s="239"/>
      <c r="M156" s="239"/>
      <c r="N156" s="239"/>
      <c r="O156" s="239"/>
    </row>
    <row r="157" spans="4:15">
      <c r="D157" s="252">
        <v>100022559118</v>
      </c>
      <c r="E157" s="239" t="s">
        <v>1000</v>
      </c>
      <c r="F157" s="240" t="s">
        <v>1810</v>
      </c>
      <c r="G157" s="239" t="s">
        <v>353</v>
      </c>
      <c r="H157" s="242">
        <v>44830</v>
      </c>
      <c r="I157" s="245">
        <v>45199</v>
      </c>
      <c r="J157" s="239" t="s">
        <v>1811</v>
      </c>
      <c r="K157" s="239" t="s">
        <v>333</v>
      </c>
      <c r="L157" s="239"/>
      <c r="M157" s="239"/>
      <c r="N157" s="239"/>
      <c r="O157" s="239"/>
    </row>
    <row r="158" spans="4:15">
      <c r="D158" s="252">
        <v>100022568925</v>
      </c>
      <c r="E158" s="239" t="s">
        <v>922</v>
      </c>
      <c r="F158" s="240" t="s">
        <v>1810</v>
      </c>
      <c r="G158" s="239" t="s">
        <v>353</v>
      </c>
      <c r="H158" s="242">
        <v>44832</v>
      </c>
      <c r="I158" s="245">
        <v>45199</v>
      </c>
      <c r="J158" s="239" t="s">
        <v>1811</v>
      </c>
      <c r="K158" s="239" t="s">
        <v>333</v>
      </c>
      <c r="L158" s="239"/>
      <c r="M158" s="239"/>
      <c r="N158" s="239"/>
      <c r="O158" s="239"/>
    </row>
    <row r="159" spans="4:15">
      <c r="D159" s="252">
        <v>100022577084</v>
      </c>
      <c r="E159" s="239" t="s">
        <v>922</v>
      </c>
      <c r="F159" s="240" t="s">
        <v>1810</v>
      </c>
      <c r="G159" s="239" t="s">
        <v>353</v>
      </c>
      <c r="H159" s="242">
        <v>44833</v>
      </c>
      <c r="I159" s="245">
        <v>45199</v>
      </c>
      <c r="J159" s="239" t="s">
        <v>1811</v>
      </c>
      <c r="K159" s="239" t="s">
        <v>333</v>
      </c>
      <c r="L159" s="239"/>
      <c r="M159" s="239"/>
      <c r="N159" s="239"/>
      <c r="O159" s="239"/>
    </row>
    <row r="160" spans="4:15">
      <c r="D160" s="252">
        <v>100022577085</v>
      </c>
      <c r="E160" s="239" t="s">
        <v>922</v>
      </c>
      <c r="F160" s="240" t="s">
        <v>1810</v>
      </c>
      <c r="G160" s="239" t="s">
        <v>353</v>
      </c>
      <c r="H160" s="242">
        <v>44833</v>
      </c>
      <c r="I160" s="245">
        <v>45199</v>
      </c>
      <c r="J160" s="239" t="s">
        <v>1811</v>
      </c>
      <c r="K160" s="239" t="s">
        <v>333</v>
      </c>
      <c r="L160" s="239"/>
      <c r="M160" s="239"/>
      <c r="N160" s="239"/>
      <c r="O160" s="239"/>
    </row>
    <row r="161" spans="4:15">
      <c r="D161" s="252">
        <v>100022577380</v>
      </c>
      <c r="E161" s="239" t="s">
        <v>922</v>
      </c>
      <c r="F161" s="240" t="s">
        <v>1810</v>
      </c>
      <c r="G161" s="239" t="s">
        <v>353</v>
      </c>
      <c r="H161" s="242">
        <v>44833</v>
      </c>
      <c r="I161" s="245">
        <v>45199</v>
      </c>
      <c r="J161" s="239" t="s">
        <v>1811</v>
      </c>
      <c r="K161" s="239" t="s">
        <v>333</v>
      </c>
      <c r="L161" s="239"/>
      <c r="M161" s="239"/>
      <c r="N161" s="239"/>
      <c r="O161" s="239"/>
    </row>
    <row r="162" spans="4:15">
      <c r="D162" s="252">
        <v>100022577384</v>
      </c>
      <c r="E162" s="239" t="s">
        <v>922</v>
      </c>
      <c r="F162" s="240" t="s">
        <v>1810</v>
      </c>
      <c r="G162" s="239" t="s">
        <v>353</v>
      </c>
      <c r="H162" s="242">
        <v>44833</v>
      </c>
      <c r="I162" s="245">
        <v>45199</v>
      </c>
      <c r="J162" s="239" t="s">
        <v>1811</v>
      </c>
      <c r="K162" s="239" t="s">
        <v>333</v>
      </c>
      <c r="L162" s="239"/>
      <c r="M162" s="239"/>
      <c r="N162" s="239"/>
      <c r="O162" s="239"/>
    </row>
    <row r="163" spans="4:15">
      <c r="D163" s="252">
        <v>100022577573</v>
      </c>
      <c r="E163" s="239" t="s">
        <v>922</v>
      </c>
      <c r="F163" s="240" t="s">
        <v>1810</v>
      </c>
      <c r="G163" s="239" t="s">
        <v>353</v>
      </c>
      <c r="H163" s="242">
        <v>44833</v>
      </c>
      <c r="I163" s="245">
        <v>45199</v>
      </c>
      <c r="J163" s="239" t="s">
        <v>1811</v>
      </c>
      <c r="K163" s="239" t="s">
        <v>333</v>
      </c>
      <c r="L163" s="239"/>
      <c r="M163" s="239"/>
      <c r="N163" s="239"/>
      <c r="O163" s="239"/>
    </row>
    <row r="164" spans="4:15">
      <c r="D164" s="252">
        <v>100022582635</v>
      </c>
      <c r="E164" s="239" t="s">
        <v>922</v>
      </c>
      <c r="F164" s="240" t="s">
        <v>1810</v>
      </c>
      <c r="G164" s="239" t="s">
        <v>353</v>
      </c>
      <c r="H164" s="242">
        <v>44834</v>
      </c>
      <c r="I164" s="245">
        <v>45199</v>
      </c>
      <c r="J164" s="239" t="s">
        <v>1811</v>
      </c>
      <c r="K164" s="239" t="s">
        <v>333</v>
      </c>
      <c r="L164" s="239"/>
      <c r="M164" s="239"/>
      <c r="N164" s="239"/>
      <c r="O164" s="239"/>
    </row>
    <row r="165" spans="4:15">
      <c r="D165" s="252">
        <v>100022582636</v>
      </c>
      <c r="E165" s="239" t="s">
        <v>922</v>
      </c>
      <c r="F165" s="240" t="s">
        <v>1810</v>
      </c>
      <c r="G165" s="239" t="s">
        <v>353</v>
      </c>
      <c r="H165" s="242">
        <v>44834</v>
      </c>
      <c r="I165" s="245">
        <v>45199</v>
      </c>
      <c r="J165" s="239" t="s">
        <v>1811</v>
      </c>
      <c r="K165" s="239" t="s">
        <v>333</v>
      </c>
      <c r="L165" s="239"/>
      <c r="M165" s="239"/>
      <c r="N165" s="239"/>
      <c r="O165" s="239"/>
    </row>
    <row r="166" spans="4:15">
      <c r="D166" s="252">
        <v>100022582637</v>
      </c>
      <c r="E166" s="239" t="s">
        <v>922</v>
      </c>
      <c r="F166" s="240" t="s">
        <v>1810</v>
      </c>
      <c r="G166" s="239" t="s">
        <v>353</v>
      </c>
      <c r="H166" s="242">
        <v>44834</v>
      </c>
      <c r="I166" s="245">
        <v>45199</v>
      </c>
      <c r="J166" s="239" t="s">
        <v>1811</v>
      </c>
      <c r="K166" s="239" t="s">
        <v>333</v>
      </c>
      <c r="L166" s="239"/>
      <c r="M166" s="239"/>
      <c r="N166" s="239"/>
      <c r="O166" s="239"/>
    </row>
    <row r="167" spans="4:15">
      <c r="D167" s="252">
        <v>100022582638</v>
      </c>
      <c r="E167" s="239" t="s">
        <v>922</v>
      </c>
      <c r="F167" s="240" t="s">
        <v>1810</v>
      </c>
      <c r="G167" s="239" t="s">
        <v>353</v>
      </c>
      <c r="H167" s="242">
        <v>44834</v>
      </c>
      <c r="I167" s="245">
        <v>45199</v>
      </c>
      <c r="J167" s="239" t="s">
        <v>1811</v>
      </c>
      <c r="K167" s="239" t="s">
        <v>333</v>
      </c>
      <c r="L167" s="239"/>
      <c r="M167" s="239"/>
      <c r="N167" s="239"/>
      <c r="O167" s="239"/>
    </row>
    <row r="168" spans="4:15">
      <c r="D168" s="252">
        <v>100022582700</v>
      </c>
      <c r="E168" s="239" t="s">
        <v>922</v>
      </c>
      <c r="F168" s="240" t="s">
        <v>1810</v>
      </c>
      <c r="G168" s="239" t="s">
        <v>353</v>
      </c>
      <c r="H168" s="242">
        <v>44834</v>
      </c>
      <c r="I168" s="245">
        <v>45199</v>
      </c>
      <c r="J168" s="239" t="s">
        <v>1811</v>
      </c>
      <c r="K168" s="239" t="s">
        <v>333</v>
      </c>
      <c r="L168" s="239"/>
      <c r="M168" s="239"/>
      <c r="N168" s="239"/>
      <c r="O168" s="239"/>
    </row>
    <row r="169" spans="4:15">
      <c r="D169" s="252">
        <v>100022582701</v>
      </c>
      <c r="E169" s="239" t="s">
        <v>922</v>
      </c>
      <c r="F169" s="240" t="s">
        <v>1810</v>
      </c>
      <c r="G169" s="239" t="s">
        <v>353</v>
      </c>
      <c r="H169" s="242">
        <v>44834</v>
      </c>
      <c r="I169" s="245">
        <v>45199</v>
      </c>
      <c r="J169" s="239" t="s">
        <v>1811</v>
      </c>
      <c r="K169" s="239" t="s">
        <v>333</v>
      </c>
      <c r="L169" s="239"/>
      <c r="M169" s="239"/>
      <c r="N169" s="239"/>
      <c r="O169" s="239"/>
    </row>
    <row r="170" spans="4:15">
      <c r="D170" s="252">
        <v>100022582703</v>
      </c>
      <c r="E170" s="239" t="s">
        <v>922</v>
      </c>
      <c r="F170" s="240" t="s">
        <v>1810</v>
      </c>
      <c r="G170" s="239" t="s">
        <v>353</v>
      </c>
      <c r="H170" s="242">
        <v>44834</v>
      </c>
      <c r="I170" s="245">
        <v>45199</v>
      </c>
      <c r="J170" s="239" t="s">
        <v>1811</v>
      </c>
      <c r="K170" s="239" t="s">
        <v>333</v>
      </c>
      <c r="L170" s="239"/>
      <c r="M170" s="239"/>
      <c r="N170" s="239"/>
      <c r="O170" s="239"/>
    </row>
    <row r="171" spans="4:15">
      <c r="D171" s="252">
        <v>100022582706</v>
      </c>
      <c r="E171" s="239" t="s">
        <v>922</v>
      </c>
      <c r="F171" s="240" t="s">
        <v>1810</v>
      </c>
      <c r="G171" s="239" t="s">
        <v>353</v>
      </c>
      <c r="H171" s="242">
        <v>44834</v>
      </c>
      <c r="I171" s="245">
        <v>45199</v>
      </c>
      <c r="J171" s="239" t="s">
        <v>1811</v>
      </c>
      <c r="K171" s="239" t="s">
        <v>333</v>
      </c>
      <c r="L171" s="239"/>
      <c r="M171" s="239"/>
      <c r="N171" s="239"/>
      <c r="O171" s="239"/>
    </row>
    <row r="172" spans="4:15">
      <c r="D172" s="252">
        <v>100022582828</v>
      </c>
      <c r="E172" s="239" t="s">
        <v>922</v>
      </c>
      <c r="F172" s="240" t="s">
        <v>1810</v>
      </c>
      <c r="G172" s="239" t="s">
        <v>353</v>
      </c>
      <c r="H172" s="242">
        <v>44834</v>
      </c>
      <c r="I172" s="245">
        <v>45199</v>
      </c>
      <c r="J172" s="239" t="s">
        <v>1811</v>
      </c>
      <c r="K172" s="239" t="s">
        <v>333</v>
      </c>
      <c r="L172" s="239"/>
      <c r="M172" s="239"/>
      <c r="N172" s="239"/>
      <c r="O172" s="239"/>
    </row>
    <row r="173" spans="4:15">
      <c r="D173" s="252">
        <v>100022599873</v>
      </c>
      <c r="E173" s="239" t="s">
        <v>1000</v>
      </c>
      <c r="F173" s="240" t="s">
        <v>1810</v>
      </c>
      <c r="G173" s="239" t="s">
        <v>353</v>
      </c>
      <c r="H173" s="242">
        <v>44837</v>
      </c>
      <c r="I173" s="245">
        <v>45230</v>
      </c>
      <c r="J173" s="239" t="s">
        <v>1811</v>
      </c>
      <c r="K173" s="239" t="s">
        <v>333</v>
      </c>
      <c r="L173" s="239"/>
      <c r="M173" s="239"/>
      <c r="N173" s="239"/>
      <c r="O173" s="239"/>
    </row>
    <row r="174" spans="4:15">
      <c r="D174" s="252">
        <v>100022604471</v>
      </c>
      <c r="E174" s="239" t="s">
        <v>1812</v>
      </c>
      <c r="F174" s="240" t="s">
        <v>1810</v>
      </c>
      <c r="G174" s="239" t="s">
        <v>353</v>
      </c>
      <c r="H174" s="242">
        <v>44838</v>
      </c>
      <c r="I174" s="245">
        <v>45230</v>
      </c>
      <c r="J174" s="239" t="s">
        <v>1811</v>
      </c>
      <c r="K174" s="239" t="s">
        <v>333</v>
      </c>
      <c r="L174" s="239"/>
      <c r="M174" s="239"/>
      <c r="N174" s="239"/>
      <c r="O174" s="239"/>
    </row>
    <row r="175" spans="4:15">
      <c r="D175" s="252">
        <v>100022612607</v>
      </c>
      <c r="E175" s="239" t="s">
        <v>1814</v>
      </c>
      <c r="F175" s="240" t="s">
        <v>1810</v>
      </c>
      <c r="G175" s="239" t="s">
        <v>353</v>
      </c>
      <c r="H175" s="242">
        <v>44840</v>
      </c>
      <c r="I175" s="245">
        <v>45230</v>
      </c>
      <c r="J175" s="239" t="s">
        <v>1811</v>
      </c>
      <c r="K175" s="239" t="s">
        <v>333</v>
      </c>
      <c r="L175" s="239"/>
      <c r="M175" s="239"/>
      <c r="N175" s="239"/>
      <c r="O175" s="239"/>
    </row>
    <row r="176" spans="4:15">
      <c r="D176" s="252">
        <v>100022612608</v>
      </c>
      <c r="E176" s="239" t="s">
        <v>922</v>
      </c>
      <c r="F176" s="240" t="s">
        <v>1810</v>
      </c>
      <c r="G176" s="239" t="s">
        <v>353</v>
      </c>
      <c r="H176" s="242">
        <v>44840</v>
      </c>
      <c r="I176" s="245">
        <v>45230</v>
      </c>
      <c r="J176" s="239" t="s">
        <v>1811</v>
      </c>
      <c r="K176" s="239" t="s">
        <v>333</v>
      </c>
      <c r="L176" s="239"/>
      <c r="M176" s="239"/>
      <c r="N176" s="239"/>
      <c r="O176" s="239"/>
    </row>
    <row r="177" spans="4:15">
      <c r="D177" s="252">
        <v>100022612609</v>
      </c>
      <c r="E177" s="239" t="s">
        <v>1814</v>
      </c>
      <c r="F177" s="240" t="s">
        <v>1810</v>
      </c>
      <c r="G177" s="239" t="s">
        <v>353</v>
      </c>
      <c r="H177" s="242">
        <v>44840</v>
      </c>
      <c r="I177" s="245">
        <v>45230</v>
      </c>
      <c r="J177" s="239" t="s">
        <v>1811</v>
      </c>
      <c r="K177" s="239" t="s">
        <v>333</v>
      </c>
      <c r="L177" s="239"/>
      <c r="M177" s="239"/>
      <c r="N177" s="239"/>
      <c r="O177" s="239"/>
    </row>
    <row r="178" spans="4:15">
      <c r="D178" s="252">
        <v>100022618318</v>
      </c>
      <c r="E178" s="239" t="s">
        <v>922</v>
      </c>
      <c r="F178" s="240" t="s">
        <v>1810</v>
      </c>
      <c r="G178" s="239" t="s">
        <v>353</v>
      </c>
      <c r="H178" s="242">
        <v>44841</v>
      </c>
      <c r="I178" s="245">
        <v>45230</v>
      </c>
      <c r="J178" s="239" t="s">
        <v>1811</v>
      </c>
      <c r="K178" s="239" t="s">
        <v>333</v>
      </c>
      <c r="L178" s="239"/>
      <c r="M178" s="239"/>
      <c r="N178" s="239"/>
      <c r="O178" s="239"/>
    </row>
    <row r="179" spans="4:15">
      <c r="D179" s="252">
        <v>100022618427</v>
      </c>
      <c r="E179" s="239" t="s">
        <v>922</v>
      </c>
      <c r="F179" s="240" t="s">
        <v>1810</v>
      </c>
      <c r="G179" s="239" t="s">
        <v>353</v>
      </c>
      <c r="H179" s="242">
        <v>44841</v>
      </c>
      <c r="I179" s="245">
        <v>45230</v>
      </c>
      <c r="J179" s="239" t="s">
        <v>1811</v>
      </c>
      <c r="K179" s="239" t="s">
        <v>333</v>
      </c>
      <c r="L179" s="239"/>
      <c r="M179" s="239"/>
      <c r="N179" s="239"/>
      <c r="O179" s="239"/>
    </row>
    <row r="180" spans="4:15">
      <c r="D180" s="252">
        <v>100022618428</v>
      </c>
      <c r="E180" s="239" t="s">
        <v>922</v>
      </c>
      <c r="F180" s="240" t="s">
        <v>1810</v>
      </c>
      <c r="G180" s="239" t="s">
        <v>353</v>
      </c>
      <c r="H180" s="242">
        <v>44841</v>
      </c>
      <c r="I180" s="245">
        <v>45230</v>
      </c>
      <c r="J180" s="239" t="s">
        <v>1811</v>
      </c>
      <c r="K180" s="239" t="s">
        <v>333</v>
      </c>
      <c r="L180" s="239"/>
      <c r="M180" s="239"/>
      <c r="N180" s="239"/>
      <c r="O180" s="239"/>
    </row>
    <row r="181" spans="4:15">
      <c r="D181" s="252">
        <v>100022618429</v>
      </c>
      <c r="E181" s="239" t="s">
        <v>922</v>
      </c>
      <c r="F181" s="240" t="s">
        <v>1810</v>
      </c>
      <c r="G181" s="239" t="s">
        <v>353</v>
      </c>
      <c r="H181" s="242">
        <v>44841</v>
      </c>
      <c r="I181" s="245">
        <v>45230</v>
      </c>
      <c r="J181" s="239" t="s">
        <v>1811</v>
      </c>
      <c r="K181" s="239" t="s">
        <v>333</v>
      </c>
      <c r="L181" s="239"/>
      <c r="M181" s="239"/>
      <c r="N181" s="239"/>
      <c r="O181" s="239"/>
    </row>
    <row r="182" spans="4:15">
      <c r="D182" s="252">
        <v>100022619150</v>
      </c>
      <c r="E182" s="239" t="s">
        <v>873</v>
      </c>
      <c r="F182" s="240" t="s">
        <v>1810</v>
      </c>
      <c r="G182" s="239" t="s">
        <v>353</v>
      </c>
      <c r="H182" s="242">
        <v>44841</v>
      </c>
      <c r="I182" s="245">
        <v>45230</v>
      </c>
      <c r="J182" s="239" t="s">
        <v>1811</v>
      </c>
      <c r="K182" s="239" t="s">
        <v>333</v>
      </c>
      <c r="L182" s="239"/>
      <c r="M182" s="239"/>
      <c r="N182" s="239"/>
      <c r="O182" s="239"/>
    </row>
    <row r="183" spans="4:15">
      <c r="D183" s="252">
        <v>100022619151</v>
      </c>
      <c r="E183" s="239" t="s">
        <v>922</v>
      </c>
      <c r="F183" s="240" t="s">
        <v>1810</v>
      </c>
      <c r="G183" s="239" t="s">
        <v>353</v>
      </c>
      <c r="H183" s="242">
        <v>44841</v>
      </c>
      <c r="I183" s="245">
        <v>45230</v>
      </c>
      <c r="J183" s="239" t="s">
        <v>1811</v>
      </c>
      <c r="K183" s="239" t="s">
        <v>333</v>
      </c>
      <c r="L183" s="239"/>
      <c r="M183" s="239"/>
      <c r="N183" s="239"/>
      <c r="O183" s="239"/>
    </row>
    <row r="184" spans="4:15">
      <c r="D184" s="252">
        <v>100022619152</v>
      </c>
      <c r="E184" s="239" t="s">
        <v>922</v>
      </c>
      <c r="F184" s="240" t="s">
        <v>1810</v>
      </c>
      <c r="G184" s="239" t="s">
        <v>353</v>
      </c>
      <c r="H184" s="242">
        <v>44841</v>
      </c>
      <c r="I184" s="245">
        <v>45230</v>
      </c>
      <c r="J184" s="239" t="s">
        <v>1811</v>
      </c>
      <c r="K184" s="239" t="s">
        <v>333</v>
      </c>
      <c r="L184" s="239"/>
      <c r="M184" s="239"/>
      <c r="N184" s="239"/>
      <c r="O184" s="239"/>
    </row>
    <row r="185" spans="4:15">
      <c r="D185" s="252">
        <v>100022619153</v>
      </c>
      <c r="E185" s="239" t="s">
        <v>922</v>
      </c>
      <c r="F185" s="240" t="s">
        <v>1810</v>
      </c>
      <c r="G185" s="239" t="s">
        <v>353</v>
      </c>
      <c r="H185" s="242">
        <v>44841</v>
      </c>
      <c r="I185" s="245">
        <v>45230</v>
      </c>
      <c r="J185" s="239" t="s">
        <v>1811</v>
      </c>
      <c r="K185" s="239" t="s">
        <v>333</v>
      </c>
      <c r="L185" s="239"/>
      <c r="M185" s="239"/>
      <c r="N185" s="239"/>
      <c r="O185" s="239"/>
    </row>
    <row r="186" spans="4:15">
      <c r="D186" s="252">
        <v>100022625028</v>
      </c>
      <c r="E186" s="239" t="s">
        <v>922</v>
      </c>
      <c r="F186" s="240" t="s">
        <v>1810</v>
      </c>
      <c r="G186" s="239" t="s">
        <v>353</v>
      </c>
      <c r="H186" s="242">
        <v>44844</v>
      </c>
      <c r="I186" s="245">
        <v>45230</v>
      </c>
      <c r="J186" s="239" t="s">
        <v>1811</v>
      </c>
      <c r="K186" s="239" t="s">
        <v>333</v>
      </c>
      <c r="L186" s="239"/>
      <c r="M186" s="239"/>
      <c r="N186" s="239"/>
      <c r="O186" s="239"/>
    </row>
    <row r="187" spans="4:15">
      <c r="D187" s="252">
        <v>100022751663</v>
      </c>
      <c r="E187" s="239" t="s">
        <v>1000</v>
      </c>
      <c r="F187" s="240" t="s">
        <v>1815</v>
      </c>
      <c r="G187" s="239" t="s">
        <v>353</v>
      </c>
      <c r="H187" s="242">
        <v>44867</v>
      </c>
      <c r="I187" s="245">
        <v>45077</v>
      </c>
      <c r="J187" s="239" t="s">
        <v>1811</v>
      </c>
      <c r="K187" s="239" t="s">
        <v>333</v>
      </c>
      <c r="L187" s="239"/>
      <c r="M187" s="239"/>
      <c r="N187" s="239"/>
      <c r="O187" s="239"/>
    </row>
    <row r="188" spans="4:15">
      <c r="D188" s="252">
        <v>100023161392</v>
      </c>
      <c r="E188" s="239" t="s">
        <v>922</v>
      </c>
      <c r="F188" s="240" t="s">
        <v>1810</v>
      </c>
      <c r="G188" s="239" t="s">
        <v>353</v>
      </c>
      <c r="H188" s="242">
        <v>44930</v>
      </c>
      <c r="I188" s="245">
        <v>45321</v>
      </c>
      <c r="J188" s="239" t="s">
        <v>1811</v>
      </c>
      <c r="K188" s="239" t="s">
        <v>333</v>
      </c>
      <c r="L188" s="239"/>
      <c r="M188" s="239"/>
      <c r="N188" s="239"/>
      <c r="O188" s="239"/>
    </row>
    <row r="189" spans="4:15">
      <c r="D189" s="252">
        <v>100023161736</v>
      </c>
      <c r="E189" s="239" t="s">
        <v>1812</v>
      </c>
      <c r="F189" s="240" t="s">
        <v>1810</v>
      </c>
      <c r="G189" s="239" t="s">
        <v>353</v>
      </c>
      <c r="H189" s="242">
        <v>44930</v>
      </c>
      <c r="I189" s="245">
        <v>45321</v>
      </c>
      <c r="J189" s="239" t="s">
        <v>1811</v>
      </c>
      <c r="K189" s="239" t="s">
        <v>333</v>
      </c>
      <c r="L189" s="239"/>
      <c r="M189" s="239"/>
      <c r="N189" s="239"/>
      <c r="O189" s="239"/>
    </row>
    <row r="190" spans="4:15">
      <c r="D190" s="252">
        <v>100023162457</v>
      </c>
      <c r="E190" s="239" t="s">
        <v>922</v>
      </c>
      <c r="F190" s="240" t="s">
        <v>1810</v>
      </c>
      <c r="G190" s="239" t="s">
        <v>353</v>
      </c>
      <c r="H190" s="242">
        <v>44930</v>
      </c>
      <c r="I190" s="245">
        <v>45321</v>
      </c>
      <c r="J190" s="239" t="s">
        <v>1811</v>
      </c>
      <c r="K190" s="239" t="s">
        <v>333</v>
      </c>
      <c r="L190" s="239"/>
      <c r="M190" s="239"/>
      <c r="N190" s="239"/>
      <c r="O190" s="239"/>
    </row>
    <row r="191" spans="4:15">
      <c r="D191" s="252">
        <v>100023177063</v>
      </c>
      <c r="E191" s="239" t="s">
        <v>1000</v>
      </c>
      <c r="F191" s="240" t="s">
        <v>1810</v>
      </c>
      <c r="G191" s="239" t="s">
        <v>353</v>
      </c>
      <c r="H191" s="242">
        <v>44935</v>
      </c>
      <c r="I191" s="245">
        <v>45321</v>
      </c>
      <c r="J191" s="239" t="s">
        <v>1811</v>
      </c>
      <c r="K191" s="239" t="s">
        <v>333</v>
      </c>
      <c r="L191" s="239"/>
      <c r="M191" s="239"/>
      <c r="N191" s="239"/>
      <c r="O191" s="239"/>
    </row>
    <row r="192" spans="4:15">
      <c r="D192" s="252">
        <v>100023177389</v>
      </c>
      <c r="E192" s="239" t="s">
        <v>922</v>
      </c>
      <c r="F192" s="240" t="s">
        <v>1810</v>
      </c>
      <c r="G192" s="239" t="s">
        <v>353</v>
      </c>
      <c r="H192" s="242">
        <v>44935</v>
      </c>
      <c r="I192" s="245">
        <v>45321</v>
      </c>
      <c r="J192" s="239" t="s">
        <v>1811</v>
      </c>
      <c r="K192" s="239" t="s">
        <v>333</v>
      </c>
      <c r="L192" s="239"/>
      <c r="M192" s="239"/>
      <c r="N192" s="239"/>
      <c r="O192" s="239"/>
    </row>
    <row r="193" spans="4:15">
      <c r="D193" s="252">
        <v>100023177397</v>
      </c>
      <c r="E193" s="239" t="s">
        <v>922</v>
      </c>
      <c r="F193" s="240" t="s">
        <v>1810</v>
      </c>
      <c r="G193" s="239" t="s">
        <v>353</v>
      </c>
      <c r="H193" s="242">
        <v>44935</v>
      </c>
      <c r="I193" s="245">
        <v>45321</v>
      </c>
      <c r="J193" s="239" t="s">
        <v>1811</v>
      </c>
      <c r="K193" s="239" t="s">
        <v>333</v>
      </c>
      <c r="L193" s="239"/>
      <c r="M193" s="239"/>
      <c r="N193" s="239"/>
      <c r="O193" s="239"/>
    </row>
    <row r="194" spans="4:15">
      <c r="D194" s="252">
        <v>100023177398</v>
      </c>
      <c r="E194" s="239" t="s">
        <v>1812</v>
      </c>
      <c r="F194" s="240" t="s">
        <v>1810</v>
      </c>
      <c r="G194" s="239" t="s">
        <v>353</v>
      </c>
      <c r="H194" s="242">
        <v>44935</v>
      </c>
      <c r="I194" s="245">
        <v>45321</v>
      </c>
      <c r="J194" s="239" t="s">
        <v>1811</v>
      </c>
      <c r="K194" s="239" t="s">
        <v>333</v>
      </c>
      <c r="L194" s="239"/>
      <c r="M194" s="239"/>
      <c r="N194" s="239"/>
      <c r="O194" s="239"/>
    </row>
    <row r="195" spans="4:15">
      <c r="D195" s="252">
        <v>100023177602</v>
      </c>
      <c r="E195" s="239" t="s">
        <v>1812</v>
      </c>
      <c r="F195" s="240" t="s">
        <v>1810</v>
      </c>
      <c r="G195" s="239" t="s">
        <v>353</v>
      </c>
      <c r="H195" s="242">
        <v>44935</v>
      </c>
      <c r="I195" s="245">
        <v>45321</v>
      </c>
      <c r="J195" s="239" t="s">
        <v>1811</v>
      </c>
      <c r="K195" s="239" t="s">
        <v>333</v>
      </c>
      <c r="L195" s="239"/>
      <c r="M195" s="239"/>
      <c r="N195" s="239"/>
      <c r="O195" s="239"/>
    </row>
    <row r="196" spans="4:15">
      <c r="D196" s="252">
        <v>100023177889</v>
      </c>
      <c r="E196" s="239" t="s">
        <v>1812</v>
      </c>
      <c r="F196" s="240" t="s">
        <v>1810</v>
      </c>
      <c r="G196" s="239" t="s">
        <v>353</v>
      </c>
      <c r="H196" s="242">
        <v>44935</v>
      </c>
      <c r="I196" s="245">
        <v>45321</v>
      </c>
      <c r="J196" s="239" t="s">
        <v>1811</v>
      </c>
      <c r="K196" s="239" t="s">
        <v>333</v>
      </c>
      <c r="L196" s="239"/>
      <c r="M196" s="239"/>
      <c r="N196" s="239"/>
      <c r="O196" s="239"/>
    </row>
    <row r="197" spans="4:15">
      <c r="D197" s="252">
        <v>100023178129</v>
      </c>
      <c r="E197" s="239" t="s">
        <v>1000</v>
      </c>
      <c r="F197" s="240" t="s">
        <v>1810</v>
      </c>
      <c r="G197" s="239" t="s">
        <v>353</v>
      </c>
      <c r="H197" s="242">
        <v>44935</v>
      </c>
      <c r="I197" s="245">
        <v>45321</v>
      </c>
      <c r="J197" s="239" t="s">
        <v>1811</v>
      </c>
      <c r="K197" s="239" t="s">
        <v>333</v>
      </c>
      <c r="L197" s="239"/>
      <c r="M197" s="239"/>
      <c r="N197" s="239"/>
      <c r="O197" s="239"/>
    </row>
    <row r="198" spans="4:15">
      <c r="D198" s="252">
        <v>100023182100</v>
      </c>
      <c r="E198" s="239" t="s">
        <v>1000</v>
      </c>
      <c r="F198" s="240" t="s">
        <v>1810</v>
      </c>
      <c r="G198" s="239" t="s">
        <v>353</v>
      </c>
      <c r="H198" s="242">
        <v>44936</v>
      </c>
      <c r="I198" s="245">
        <v>45321</v>
      </c>
      <c r="J198" s="239" t="s">
        <v>1811</v>
      </c>
      <c r="K198" s="239" t="s">
        <v>333</v>
      </c>
      <c r="L198" s="239"/>
      <c r="M198" s="239"/>
      <c r="N198" s="239"/>
      <c r="O198" s="239"/>
    </row>
    <row r="199" spans="4:15">
      <c r="D199" s="252">
        <v>100023318427</v>
      </c>
      <c r="E199" s="239" t="s">
        <v>922</v>
      </c>
      <c r="F199" s="240" t="s">
        <v>1815</v>
      </c>
      <c r="G199" s="239" t="s">
        <v>353</v>
      </c>
      <c r="H199" s="242">
        <v>44958</v>
      </c>
      <c r="I199" s="245">
        <v>45169</v>
      </c>
      <c r="J199" s="239" t="s">
        <v>1811</v>
      </c>
      <c r="K199" s="239" t="s">
        <v>333</v>
      </c>
      <c r="L199" s="239"/>
      <c r="M199" s="239"/>
      <c r="N199" s="239"/>
      <c r="O199" s="239"/>
    </row>
    <row r="200" spans="4:15">
      <c r="D200" s="252">
        <v>100023318428</v>
      </c>
      <c r="E200" s="239" t="s">
        <v>922</v>
      </c>
      <c r="F200" s="240" t="s">
        <v>1815</v>
      </c>
      <c r="G200" s="239" t="s">
        <v>353</v>
      </c>
      <c r="H200" s="242">
        <v>44958</v>
      </c>
      <c r="I200" s="245">
        <v>45169</v>
      </c>
      <c r="J200" s="239" t="s">
        <v>1811</v>
      </c>
      <c r="K200" s="239" t="s">
        <v>333</v>
      </c>
      <c r="L200" s="239"/>
      <c r="M200" s="239"/>
      <c r="N200" s="239"/>
      <c r="O200" s="239"/>
    </row>
    <row r="201" spans="4:15">
      <c r="D201" s="252">
        <v>100023347424</v>
      </c>
      <c r="E201" s="239" t="s">
        <v>873</v>
      </c>
      <c r="F201" s="240" t="s">
        <v>1810</v>
      </c>
      <c r="G201" s="239" t="s">
        <v>353</v>
      </c>
      <c r="H201" s="242">
        <v>44964</v>
      </c>
      <c r="I201" s="245">
        <v>45351</v>
      </c>
      <c r="J201" s="239" t="s">
        <v>1811</v>
      </c>
      <c r="K201" s="239" t="s">
        <v>333</v>
      </c>
      <c r="L201" s="239"/>
      <c r="M201" s="239"/>
      <c r="N201" s="239"/>
      <c r="O201" s="239"/>
    </row>
    <row r="202" spans="4:15">
      <c r="D202" s="252">
        <v>100023354569</v>
      </c>
      <c r="E202" s="239" t="s">
        <v>1812</v>
      </c>
      <c r="F202" s="240" t="s">
        <v>1810</v>
      </c>
      <c r="G202" s="239" t="s">
        <v>353</v>
      </c>
      <c r="H202" s="242">
        <v>44965</v>
      </c>
      <c r="I202" s="245">
        <v>45351</v>
      </c>
      <c r="J202" s="239" t="s">
        <v>1811</v>
      </c>
      <c r="K202" s="239" t="s">
        <v>333</v>
      </c>
      <c r="L202" s="239"/>
      <c r="M202" s="239"/>
      <c r="N202" s="239"/>
      <c r="O202" s="239"/>
    </row>
    <row r="203" spans="4:15">
      <c r="D203" s="252">
        <v>100023354703</v>
      </c>
      <c r="E203" s="239" t="s">
        <v>1812</v>
      </c>
      <c r="F203" s="240" t="s">
        <v>1810</v>
      </c>
      <c r="G203" s="239" t="s">
        <v>353</v>
      </c>
      <c r="H203" s="242">
        <v>44965</v>
      </c>
      <c r="I203" s="245">
        <v>45351</v>
      </c>
      <c r="J203" s="239" t="s">
        <v>1811</v>
      </c>
      <c r="K203" s="239" t="s">
        <v>333</v>
      </c>
      <c r="L203" s="239"/>
      <c r="M203" s="239"/>
      <c r="N203" s="239"/>
      <c r="O203" s="239"/>
    </row>
    <row r="204" spans="4:15">
      <c r="D204" s="252">
        <v>100023354771</v>
      </c>
      <c r="E204" s="239" t="s">
        <v>1812</v>
      </c>
      <c r="F204" s="240" t="s">
        <v>1810</v>
      </c>
      <c r="G204" s="239" t="s">
        <v>353</v>
      </c>
      <c r="H204" s="242">
        <v>44965</v>
      </c>
      <c r="I204" s="245">
        <v>45351</v>
      </c>
      <c r="J204" s="239" t="s">
        <v>1811</v>
      </c>
      <c r="K204" s="239" t="s">
        <v>333</v>
      </c>
      <c r="L204" s="239"/>
      <c r="M204" s="239"/>
      <c r="N204" s="239"/>
      <c r="O204" s="239"/>
    </row>
    <row r="205" spans="4:15">
      <c r="D205" s="252">
        <v>100023370378</v>
      </c>
      <c r="E205" s="239" t="s">
        <v>922</v>
      </c>
      <c r="F205" s="240" t="s">
        <v>1815</v>
      </c>
      <c r="G205" s="239" t="s">
        <v>353</v>
      </c>
      <c r="H205" s="242">
        <v>44970</v>
      </c>
      <c r="I205" s="245">
        <v>45169</v>
      </c>
      <c r="J205" s="239" t="s">
        <v>1811</v>
      </c>
      <c r="K205" s="239" t="s">
        <v>333</v>
      </c>
      <c r="L205" s="239"/>
      <c r="M205" s="239"/>
      <c r="N205" s="239"/>
      <c r="O205" s="239"/>
    </row>
    <row r="206" spans="4:15">
      <c r="D206" s="252">
        <v>100023487344</v>
      </c>
      <c r="E206" s="239" t="s">
        <v>1000</v>
      </c>
      <c r="F206" s="240" t="s">
        <v>1815</v>
      </c>
      <c r="G206" s="239" t="s">
        <v>353</v>
      </c>
      <c r="H206" s="242">
        <v>44991</v>
      </c>
      <c r="I206" s="245">
        <v>45199</v>
      </c>
      <c r="J206" s="239" t="s">
        <v>1811</v>
      </c>
      <c r="K206" s="239" t="s">
        <v>333</v>
      </c>
      <c r="L206" s="239"/>
      <c r="M206" s="239"/>
      <c r="N206" s="239"/>
      <c r="O206" s="239"/>
    </row>
    <row r="207" spans="4:15">
      <c r="D207" s="252">
        <v>100023528093</v>
      </c>
      <c r="E207" s="239" t="s">
        <v>922</v>
      </c>
      <c r="F207" s="240" t="s">
        <v>1815</v>
      </c>
      <c r="G207" s="239" t="s">
        <v>353</v>
      </c>
      <c r="H207" s="242">
        <v>45001</v>
      </c>
      <c r="I207" s="245">
        <v>45199</v>
      </c>
      <c r="J207" s="239" t="s">
        <v>1811</v>
      </c>
      <c r="K207" s="239" t="s">
        <v>333</v>
      </c>
      <c r="L207" s="239"/>
      <c r="M207" s="239"/>
      <c r="N207" s="239"/>
      <c r="O207" s="239"/>
    </row>
    <row r="208" spans="4:15">
      <c r="D208" s="252">
        <v>100023528258</v>
      </c>
      <c r="E208" s="239" t="s">
        <v>922</v>
      </c>
      <c r="F208" s="240" t="s">
        <v>1815</v>
      </c>
      <c r="G208" s="239" t="s">
        <v>353</v>
      </c>
      <c r="H208" s="242">
        <v>45001</v>
      </c>
      <c r="I208" s="245">
        <v>45199</v>
      </c>
      <c r="J208" s="239" t="s">
        <v>1811</v>
      </c>
      <c r="K208" s="239" t="s">
        <v>333</v>
      </c>
      <c r="L208" s="239"/>
      <c r="M208" s="239"/>
      <c r="N208" s="239"/>
      <c r="O208" s="239"/>
    </row>
    <row r="209" spans="4:15">
      <c r="D209" s="252">
        <v>100023528259</v>
      </c>
      <c r="E209" s="239" t="s">
        <v>922</v>
      </c>
      <c r="F209" s="240" t="s">
        <v>1815</v>
      </c>
      <c r="G209" s="239" t="s">
        <v>353</v>
      </c>
      <c r="H209" s="242">
        <v>45001</v>
      </c>
      <c r="I209" s="245">
        <v>45199</v>
      </c>
      <c r="J209" s="239" t="s">
        <v>1811</v>
      </c>
      <c r="K209" s="239" t="s">
        <v>333</v>
      </c>
      <c r="L209" s="239"/>
      <c r="M209" s="239"/>
      <c r="N209" s="239"/>
      <c r="O209" s="239"/>
    </row>
    <row r="210" spans="4:15">
      <c r="D210" s="252">
        <v>100023532675</v>
      </c>
      <c r="E210" s="239" t="s">
        <v>1000</v>
      </c>
      <c r="F210" s="240" t="s">
        <v>1815</v>
      </c>
      <c r="G210" s="239" t="s">
        <v>353</v>
      </c>
      <c r="H210" s="242">
        <v>45002</v>
      </c>
      <c r="I210" s="245">
        <v>45199</v>
      </c>
      <c r="J210" s="239" t="s">
        <v>1811</v>
      </c>
      <c r="K210" s="239" t="s">
        <v>333</v>
      </c>
      <c r="L210" s="239"/>
      <c r="M210" s="239"/>
      <c r="N210" s="239"/>
      <c r="O210" s="239"/>
    </row>
    <row r="211" spans="4:15">
      <c r="D211" s="252">
        <v>100023532677</v>
      </c>
      <c r="E211" s="239" t="s">
        <v>922</v>
      </c>
      <c r="F211" s="240" t="s">
        <v>1815</v>
      </c>
      <c r="G211" s="239" t="s">
        <v>353</v>
      </c>
      <c r="H211" s="242">
        <v>45002</v>
      </c>
      <c r="I211" s="245">
        <v>45199</v>
      </c>
      <c r="J211" s="239" t="s">
        <v>1811</v>
      </c>
      <c r="K211" s="239" t="s">
        <v>333</v>
      </c>
      <c r="L211" s="239"/>
      <c r="M211" s="239"/>
      <c r="N211" s="239"/>
      <c r="O211" s="239"/>
    </row>
    <row r="212" spans="4:15">
      <c r="D212" s="252">
        <v>100023532678</v>
      </c>
      <c r="E212" s="239" t="s">
        <v>1000</v>
      </c>
      <c r="F212" s="240" t="s">
        <v>1815</v>
      </c>
      <c r="G212" s="239" t="s">
        <v>353</v>
      </c>
      <c r="H212" s="242">
        <v>45002</v>
      </c>
      <c r="I212" s="245">
        <v>45199</v>
      </c>
      <c r="J212" s="239" t="s">
        <v>1811</v>
      </c>
      <c r="K212" s="239" t="s">
        <v>333</v>
      </c>
      <c r="L212" s="239"/>
      <c r="M212" s="239"/>
      <c r="N212" s="239"/>
      <c r="O212" s="239"/>
    </row>
    <row r="213" spans="4:15">
      <c r="D213" s="252">
        <v>100023532732</v>
      </c>
      <c r="E213" s="239" t="s">
        <v>922</v>
      </c>
      <c r="F213" s="240" t="s">
        <v>1815</v>
      </c>
      <c r="G213" s="239" t="s">
        <v>353</v>
      </c>
      <c r="H213" s="242">
        <v>45002</v>
      </c>
      <c r="I213" s="245">
        <v>45199</v>
      </c>
      <c r="J213" s="239" t="s">
        <v>1811</v>
      </c>
      <c r="K213" s="239" t="s">
        <v>333</v>
      </c>
      <c r="L213" s="239"/>
      <c r="M213" s="239"/>
      <c r="N213" s="239"/>
      <c r="O213" s="239"/>
    </row>
    <row r="214" spans="4:15">
      <c r="D214" s="252">
        <v>100023532733</v>
      </c>
      <c r="E214" s="239" t="s">
        <v>1000</v>
      </c>
      <c r="F214" s="240" t="s">
        <v>1815</v>
      </c>
      <c r="G214" s="239" t="s">
        <v>353</v>
      </c>
      <c r="H214" s="242">
        <v>45002</v>
      </c>
      <c r="I214" s="245">
        <v>45199</v>
      </c>
      <c r="J214" s="239" t="s">
        <v>1811</v>
      </c>
      <c r="K214" s="239" t="s">
        <v>333</v>
      </c>
      <c r="L214" s="239"/>
      <c r="M214" s="239"/>
      <c r="N214" s="239"/>
      <c r="O214" s="239"/>
    </row>
    <row r="215" spans="4:15">
      <c r="D215" s="252">
        <v>100023556727</v>
      </c>
      <c r="E215" s="239" t="s">
        <v>922</v>
      </c>
      <c r="F215" s="240" t="s">
        <v>1810</v>
      </c>
      <c r="G215" s="239" t="s">
        <v>353</v>
      </c>
      <c r="H215" s="242">
        <v>45008</v>
      </c>
      <c r="I215" s="245">
        <v>45382</v>
      </c>
      <c r="J215" s="239" t="s">
        <v>1811</v>
      </c>
      <c r="K215" s="239" t="s">
        <v>333</v>
      </c>
      <c r="L215" s="239"/>
      <c r="M215" s="239"/>
      <c r="N215" s="239"/>
      <c r="O215" s="239"/>
    </row>
    <row r="216" spans="4:15">
      <c r="D216" s="252">
        <v>100023556728</v>
      </c>
      <c r="E216" s="239" t="s">
        <v>922</v>
      </c>
      <c r="F216" s="240" t="s">
        <v>1810</v>
      </c>
      <c r="G216" s="239" t="s">
        <v>353</v>
      </c>
      <c r="H216" s="242">
        <v>45008</v>
      </c>
      <c r="I216" s="245">
        <v>45382</v>
      </c>
      <c r="J216" s="239" t="s">
        <v>1811</v>
      </c>
      <c r="K216" s="239" t="s">
        <v>333</v>
      </c>
      <c r="L216" s="239"/>
      <c r="M216" s="239"/>
      <c r="N216" s="239"/>
      <c r="O216" s="239"/>
    </row>
    <row r="217" spans="4:15">
      <c r="D217" s="252">
        <v>100023556729</v>
      </c>
      <c r="E217" s="239" t="s">
        <v>1812</v>
      </c>
      <c r="F217" s="240" t="s">
        <v>1810</v>
      </c>
      <c r="G217" s="239" t="s">
        <v>353</v>
      </c>
      <c r="H217" s="242">
        <v>45008</v>
      </c>
      <c r="I217" s="245">
        <v>45382</v>
      </c>
      <c r="J217" s="239" t="s">
        <v>1811</v>
      </c>
      <c r="K217" s="239" t="s">
        <v>333</v>
      </c>
      <c r="L217" s="239"/>
      <c r="M217" s="239"/>
      <c r="N217" s="239"/>
      <c r="O217" s="239"/>
    </row>
    <row r="218" spans="4:15">
      <c r="D218" s="252">
        <v>100023556853</v>
      </c>
      <c r="E218" s="239" t="s">
        <v>1812</v>
      </c>
      <c r="F218" s="240" t="s">
        <v>1810</v>
      </c>
      <c r="G218" s="239" t="s">
        <v>353</v>
      </c>
      <c r="H218" s="242">
        <v>45008</v>
      </c>
      <c r="I218" s="245">
        <v>45382</v>
      </c>
      <c r="J218" s="239" t="s">
        <v>1811</v>
      </c>
      <c r="K218" s="239" t="s">
        <v>333</v>
      </c>
      <c r="L218" s="239"/>
      <c r="M218" s="239"/>
      <c r="N218" s="239"/>
      <c r="O218" s="239"/>
    </row>
    <row r="219" spans="4:15">
      <c r="D219" s="252">
        <v>100023556875</v>
      </c>
      <c r="E219" s="239" t="s">
        <v>922</v>
      </c>
      <c r="F219" s="240" t="s">
        <v>1810</v>
      </c>
      <c r="G219" s="239" t="s">
        <v>353</v>
      </c>
      <c r="H219" s="242">
        <v>45008</v>
      </c>
      <c r="I219" s="245">
        <v>45382</v>
      </c>
      <c r="J219" s="239" t="s">
        <v>1811</v>
      </c>
      <c r="K219" s="239" t="s">
        <v>333</v>
      </c>
      <c r="L219" s="239"/>
      <c r="M219" s="239"/>
      <c r="N219" s="239"/>
      <c r="O219" s="239"/>
    </row>
    <row r="220" spans="4:15">
      <c r="D220" s="252">
        <v>100023595775</v>
      </c>
      <c r="E220" s="239" t="s">
        <v>1000</v>
      </c>
      <c r="F220" s="240" t="s">
        <v>1815</v>
      </c>
      <c r="G220" s="239" t="s">
        <v>353</v>
      </c>
      <c r="H220" s="242">
        <v>44991</v>
      </c>
      <c r="I220" s="245">
        <v>45199</v>
      </c>
      <c r="J220" s="239" t="s">
        <v>1811</v>
      </c>
      <c r="K220" s="239" t="s">
        <v>333</v>
      </c>
      <c r="L220" s="239"/>
      <c r="M220" s="239"/>
      <c r="N220" s="239"/>
      <c r="O220" s="239"/>
    </row>
    <row r="221" spans="4:15">
      <c r="D221" s="252">
        <v>100023595815</v>
      </c>
      <c r="E221" s="239" t="s">
        <v>1000</v>
      </c>
      <c r="F221" s="240" t="s">
        <v>1815</v>
      </c>
      <c r="G221" s="239" t="s">
        <v>353</v>
      </c>
      <c r="H221" s="242">
        <v>44991</v>
      </c>
      <c r="I221" s="245">
        <v>45199</v>
      </c>
      <c r="J221" s="239" t="s">
        <v>1811</v>
      </c>
      <c r="K221" s="239" t="s">
        <v>333</v>
      </c>
      <c r="L221" s="239"/>
      <c r="M221" s="239"/>
      <c r="N221" s="239"/>
      <c r="O221" s="239"/>
    </row>
    <row r="222" spans="4:15">
      <c r="D222" s="252">
        <v>100023595816</v>
      </c>
      <c r="E222" s="239" t="s">
        <v>1000</v>
      </c>
      <c r="F222" s="240" t="s">
        <v>1815</v>
      </c>
      <c r="G222" s="239" t="s">
        <v>353</v>
      </c>
      <c r="H222" s="242">
        <v>44991</v>
      </c>
      <c r="I222" s="245">
        <v>45199</v>
      </c>
      <c r="J222" s="239" t="s">
        <v>1811</v>
      </c>
      <c r="K222" s="239" t="s">
        <v>333</v>
      </c>
      <c r="L222" s="239"/>
      <c r="M222" s="239"/>
      <c r="N222" s="239"/>
      <c r="O222" s="239"/>
    </row>
    <row r="223" spans="4:15">
      <c r="D223" s="252">
        <v>100023610179</v>
      </c>
      <c r="E223" s="239" t="s">
        <v>922</v>
      </c>
      <c r="F223" s="240" t="s">
        <v>1810</v>
      </c>
      <c r="G223" s="239" t="s">
        <v>353</v>
      </c>
      <c r="H223" s="242">
        <v>45015</v>
      </c>
      <c r="I223" s="245">
        <v>45382</v>
      </c>
      <c r="J223" s="239" t="s">
        <v>1811</v>
      </c>
      <c r="K223" s="239" t="s">
        <v>333</v>
      </c>
      <c r="L223" s="239"/>
      <c r="M223" s="239"/>
      <c r="N223" s="239"/>
      <c r="O223" s="239"/>
    </row>
    <row r="224" spans="4:15" ht="29.1">
      <c r="D224" s="252">
        <v>121727</v>
      </c>
      <c r="E224" s="239" t="s">
        <v>1816</v>
      </c>
      <c r="F224" s="240" t="s">
        <v>1815</v>
      </c>
      <c r="G224" s="239" t="s">
        <v>362</v>
      </c>
      <c r="H224" s="242">
        <v>44180</v>
      </c>
      <c r="I224" s="245">
        <v>45031</v>
      </c>
      <c r="J224" s="239" t="s">
        <v>1811</v>
      </c>
      <c r="K224" s="239" t="s">
        <v>333</v>
      </c>
      <c r="L224" s="239"/>
      <c r="M224" s="239"/>
      <c r="N224" s="239"/>
      <c r="O224" s="239"/>
    </row>
    <row r="225" spans="4:15">
      <c r="D225" s="252">
        <v>125650</v>
      </c>
      <c r="E225" s="239" t="s">
        <v>1817</v>
      </c>
      <c r="F225" s="240" t="s">
        <v>1810</v>
      </c>
      <c r="G225" s="239" t="s">
        <v>362</v>
      </c>
      <c r="H225" s="242">
        <v>44440</v>
      </c>
      <c r="I225" s="245">
        <v>45140</v>
      </c>
      <c r="J225" s="239" t="s">
        <v>1811</v>
      </c>
      <c r="K225" s="239" t="s">
        <v>333</v>
      </c>
      <c r="L225" s="239"/>
      <c r="M225" s="239"/>
      <c r="N225" s="239"/>
      <c r="O225" s="239"/>
    </row>
    <row r="226" spans="4:15">
      <c r="D226" s="252">
        <v>126871</v>
      </c>
      <c r="E226" s="239" t="s">
        <v>1818</v>
      </c>
      <c r="F226" s="240" t="s">
        <v>1810</v>
      </c>
      <c r="G226" s="239" t="s">
        <v>362</v>
      </c>
      <c r="H226" s="242">
        <v>44909</v>
      </c>
      <c r="I226" s="245">
        <v>45268</v>
      </c>
      <c r="J226" s="239" t="s">
        <v>1811</v>
      </c>
      <c r="K226" s="239" t="s">
        <v>333</v>
      </c>
      <c r="L226" s="239"/>
      <c r="M226" s="239"/>
      <c r="N226" s="239"/>
      <c r="O226" s="239"/>
    </row>
    <row r="227" spans="4:15">
      <c r="D227" s="252">
        <v>126872</v>
      </c>
      <c r="E227" s="239" t="s">
        <v>1819</v>
      </c>
      <c r="F227" s="240" t="s">
        <v>1810</v>
      </c>
      <c r="G227" s="239" t="s">
        <v>362</v>
      </c>
      <c r="H227" s="242">
        <v>44909</v>
      </c>
      <c r="I227" s="245">
        <v>45269</v>
      </c>
      <c r="J227" s="239" t="s">
        <v>1811</v>
      </c>
      <c r="K227" s="239" t="s">
        <v>333</v>
      </c>
      <c r="L227" s="239"/>
      <c r="M227" s="239"/>
      <c r="N227" s="239"/>
      <c r="O227" s="239"/>
    </row>
    <row r="228" spans="4:15">
      <c r="D228" s="252">
        <v>126902</v>
      </c>
      <c r="E228" s="239" t="s">
        <v>1820</v>
      </c>
      <c r="F228" s="240" t="s">
        <v>1810</v>
      </c>
      <c r="G228" s="239" t="s">
        <v>362</v>
      </c>
      <c r="H228" s="242">
        <v>44740</v>
      </c>
      <c r="I228" s="245">
        <v>45078</v>
      </c>
      <c r="J228" s="239" t="s">
        <v>1811</v>
      </c>
      <c r="K228" s="239" t="s">
        <v>333</v>
      </c>
      <c r="L228" s="239"/>
      <c r="M228" s="239"/>
      <c r="N228" s="239"/>
      <c r="O228" s="239"/>
    </row>
    <row r="229" spans="4:15">
      <c r="D229" s="252">
        <v>126903</v>
      </c>
      <c r="E229" s="239" t="s">
        <v>1821</v>
      </c>
      <c r="F229" s="240" t="s">
        <v>1810</v>
      </c>
      <c r="G229" s="239" t="s">
        <v>362</v>
      </c>
      <c r="H229" s="242">
        <v>44740</v>
      </c>
      <c r="I229" s="245">
        <v>45078</v>
      </c>
      <c r="J229" s="239" t="s">
        <v>1811</v>
      </c>
      <c r="K229" s="239" t="s">
        <v>333</v>
      </c>
      <c r="L229" s="239"/>
      <c r="M229" s="239"/>
      <c r="N229" s="239"/>
      <c r="O229" s="239"/>
    </row>
    <row r="230" spans="4:15">
      <c r="D230" s="252">
        <v>126942</v>
      </c>
      <c r="E230" s="239" t="s">
        <v>1818</v>
      </c>
      <c r="F230" s="240" t="s">
        <v>1810</v>
      </c>
      <c r="G230" s="239" t="s">
        <v>362</v>
      </c>
      <c r="H230" s="242">
        <v>44904</v>
      </c>
      <c r="I230" s="245">
        <v>45268</v>
      </c>
      <c r="J230" s="239" t="s">
        <v>1811</v>
      </c>
      <c r="K230" s="239" t="s">
        <v>333</v>
      </c>
      <c r="L230" s="239"/>
      <c r="M230" s="239"/>
      <c r="N230" s="239"/>
      <c r="O230" s="239"/>
    </row>
    <row r="231" spans="4:15">
      <c r="D231" s="252">
        <v>126952</v>
      </c>
      <c r="E231" s="239" t="s">
        <v>1818</v>
      </c>
      <c r="F231" s="240" t="s">
        <v>1810</v>
      </c>
      <c r="G231" s="239" t="s">
        <v>362</v>
      </c>
      <c r="H231" s="242">
        <v>44762</v>
      </c>
      <c r="I231" s="245">
        <v>45127</v>
      </c>
      <c r="J231" s="239" t="s">
        <v>1811</v>
      </c>
      <c r="K231" s="239" t="s">
        <v>333</v>
      </c>
      <c r="L231" s="239"/>
      <c r="M231" s="239"/>
      <c r="N231" s="239"/>
      <c r="O231" s="239"/>
    </row>
    <row r="232" spans="4:15">
      <c r="D232" s="252">
        <v>126954</v>
      </c>
      <c r="E232" s="239" t="s">
        <v>1818</v>
      </c>
      <c r="F232" s="240" t="s">
        <v>1810</v>
      </c>
      <c r="G232" s="239" t="s">
        <v>362</v>
      </c>
      <c r="H232" s="242">
        <v>44762</v>
      </c>
      <c r="I232" s="245">
        <v>45127</v>
      </c>
      <c r="J232" s="239" t="s">
        <v>1811</v>
      </c>
      <c r="K232" s="239" t="s">
        <v>333</v>
      </c>
      <c r="L232" s="239"/>
      <c r="M232" s="239"/>
      <c r="N232" s="239"/>
      <c r="O232" s="239"/>
    </row>
    <row r="233" spans="4:15">
      <c r="D233" s="252">
        <v>126955</v>
      </c>
      <c r="E233" s="239" t="s">
        <v>1818</v>
      </c>
      <c r="F233" s="240" t="s">
        <v>1810</v>
      </c>
      <c r="G233" s="239" t="s">
        <v>362</v>
      </c>
      <c r="H233" s="242">
        <v>44904</v>
      </c>
      <c r="I233" s="245">
        <v>45268</v>
      </c>
      <c r="J233" s="239" t="s">
        <v>1811</v>
      </c>
      <c r="K233" s="239" t="s">
        <v>333</v>
      </c>
      <c r="L233" s="239"/>
      <c r="M233" s="239"/>
      <c r="N233" s="239"/>
      <c r="O233" s="239"/>
    </row>
    <row r="234" spans="4:15">
      <c r="D234" s="252">
        <v>126993</v>
      </c>
      <c r="E234" s="239" t="s">
        <v>1822</v>
      </c>
      <c r="F234" s="240" t="s">
        <v>1815</v>
      </c>
      <c r="G234" s="239" t="s">
        <v>362</v>
      </c>
      <c r="H234" s="242">
        <v>44774</v>
      </c>
      <c r="I234" s="245">
        <v>45141</v>
      </c>
      <c r="J234" s="239" t="s">
        <v>1811</v>
      </c>
      <c r="K234" s="239" t="s">
        <v>333</v>
      </c>
      <c r="L234" s="239"/>
      <c r="M234" s="239"/>
      <c r="N234" s="239"/>
      <c r="O234" s="239"/>
    </row>
    <row r="235" spans="4:15">
      <c r="D235" s="252">
        <v>126999</v>
      </c>
      <c r="E235" s="239" t="s">
        <v>1823</v>
      </c>
      <c r="F235" s="240" t="s">
        <v>1810</v>
      </c>
      <c r="G235" s="239" t="s">
        <v>362</v>
      </c>
      <c r="H235" s="242">
        <v>44762</v>
      </c>
      <c r="I235" s="245">
        <v>45127</v>
      </c>
      <c r="J235" s="239" t="s">
        <v>1811</v>
      </c>
      <c r="K235" s="239" t="s">
        <v>333</v>
      </c>
      <c r="L235" s="239"/>
      <c r="M235" s="239"/>
      <c r="N235" s="239"/>
      <c r="O235" s="239"/>
    </row>
    <row r="236" spans="4:15">
      <c r="D236" s="252">
        <v>127021</v>
      </c>
      <c r="E236" s="239" t="s">
        <v>1824</v>
      </c>
      <c r="F236" s="240" t="s">
        <v>1815</v>
      </c>
      <c r="G236" s="239" t="s">
        <v>362</v>
      </c>
      <c r="H236" s="242">
        <v>44774</v>
      </c>
      <c r="I236" s="245">
        <v>45141</v>
      </c>
      <c r="J236" s="239" t="s">
        <v>1811</v>
      </c>
      <c r="K236" s="239" t="s">
        <v>333</v>
      </c>
      <c r="L236" s="239"/>
      <c r="M236" s="239"/>
      <c r="N236" s="239"/>
      <c r="O236" s="239"/>
    </row>
    <row r="237" spans="4:15">
      <c r="D237" s="252">
        <v>127022</v>
      </c>
      <c r="E237" s="239" t="s">
        <v>1825</v>
      </c>
      <c r="F237" s="240" t="s">
        <v>1815</v>
      </c>
      <c r="G237" s="239" t="s">
        <v>362</v>
      </c>
      <c r="H237" s="242">
        <v>44774</v>
      </c>
      <c r="I237" s="245">
        <v>45141</v>
      </c>
      <c r="J237" s="239" t="s">
        <v>1811</v>
      </c>
      <c r="K237" s="239" t="s">
        <v>333</v>
      </c>
      <c r="L237" s="239"/>
      <c r="M237" s="239"/>
      <c r="N237" s="239"/>
      <c r="O237" s="239"/>
    </row>
    <row r="238" spans="4:15">
      <c r="D238" s="252">
        <v>127305</v>
      </c>
      <c r="E238" s="239" t="s">
        <v>1826</v>
      </c>
      <c r="F238" s="240" t="s">
        <v>1810</v>
      </c>
      <c r="G238" s="239" t="s">
        <v>362</v>
      </c>
      <c r="H238" s="242">
        <v>44967</v>
      </c>
      <c r="I238" s="245">
        <v>45330</v>
      </c>
      <c r="J238" s="239" t="s">
        <v>1827</v>
      </c>
      <c r="K238" s="239" t="s">
        <v>333</v>
      </c>
      <c r="L238" s="239"/>
      <c r="M238" s="239"/>
      <c r="N238" s="239"/>
      <c r="O238" s="239"/>
    </row>
    <row r="239" spans="4:15">
      <c r="D239" s="252">
        <v>127306</v>
      </c>
      <c r="E239" s="239" t="s">
        <v>1828</v>
      </c>
      <c r="F239" s="240" t="s">
        <v>1810</v>
      </c>
      <c r="G239" s="239" t="s">
        <v>362</v>
      </c>
      <c r="H239" s="242">
        <v>44967</v>
      </c>
      <c r="I239" s="245">
        <v>45330</v>
      </c>
      <c r="J239" s="239" t="s">
        <v>1811</v>
      </c>
      <c r="K239" s="239" t="s">
        <v>333</v>
      </c>
      <c r="L239" s="239"/>
      <c r="M239" s="239"/>
      <c r="N239" s="239"/>
      <c r="O239" s="239"/>
    </row>
    <row r="240" spans="4:15">
      <c r="D240" s="252">
        <v>127307</v>
      </c>
      <c r="E240" s="239" t="s">
        <v>1828</v>
      </c>
      <c r="F240" s="240" t="s">
        <v>1810</v>
      </c>
      <c r="G240" s="239" t="s">
        <v>362</v>
      </c>
      <c r="H240" s="242">
        <v>44967</v>
      </c>
      <c r="I240" s="245">
        <v>45330</v>
      </c>
      <c r="J240" s="239" t="s">
        <v>1811</v>
      </c>
      <c r="K240" s="239" t="s">
        <v>333</v>
      </c>
      <c r="L240" s="239"/>
      <c r="M240" s="239"/>
      <c r="N240" s="239"/>
      <c r="O240" s="239"/>
    </row>
    <row r="241" spans="4:15">
      <c r="D241" s="252">
        <v>127308</v>
      </c>
      <c r="E241" s="239" t="s">
        <v>1826</v>
      </c>
      <c r="F241" s="240" t="s">
        <v>1810</v>
      </c>
      <c r="G241" s="239" t="s">
        <v>362</v>
      </c>
      <c r="H241" s="242">
        <v>44967</v>
      </c>
      <c r="I241" s="245">
        <v>45330</v>
      </c>
      <c r="J241" s="239" t="s">
        <v>1827</v>
      </c>
      <c r="K241" s="239" t="s">
        <v>333</v>
      </c>
      <c r="L241" s="239"/>
      <c r="M241" s="239"/>
      <c r="N241" s="239"/>
      <c r="O241" s="239"/>
    </row>
    <row r="242" spans="4:15">
      <c r="D242" s="252">
        <v>127314</v>
      </c>
      <c r="E242" s="239" t="s">
        <v>1826</v>
      </c>
      <c r="F242" s="240" t="s">
        <v>1810</v>
      </c>
      <c r="G242" s="239" t="s">
        <v>362</v>
      </c>
      <c r="H242" s="242">
        <v>44967</v>
      </c>
      <c r="I242" s="245">
        <v>45330</v>
      </c>
      <c r="J242" s="239" t="s">
        <v>1827</v>
      </c>
      <c r="K242" s="239" t="s">
        <v>333</v>
      </c>
      <c r="L242" s="239"/>
      <c r="M242" s="239"/>
      <c r="N242" s="239"/>
      <c r="O242" s="239"/>
    </row>
    <row r="243" spans="4:15">
      <c r="D243" s="252">
        <v>127315</v>
      </c>
      <c r="E243" s="239" t="s">
        <v>1828</v>
      </c>
      <c r="F243" s="240" t="s">
        <v>1810</v>
      </c>
      <c r="G243" s="239" t="s">
        <v>362</v>
      </c>
      <c r="H243" s="242">
        <v>44967</v>
      </c>
      <c r="I243" s="245">
        <v>45330</v>
      </c>
      <c r="J243" s="239" t="s">
        <v>1811</v>
      </c>
      <c r="K243" s="239" t="s">
        <v>333</v>
      </c>
      <c r="L243" s="239"/>
      <c r="M243" s="239"/>
      <c r="N243" s="239"/>
      <c r="O243" s="239"/>
    </row>
    <row r="244" spans="4:15">
      <c r="D244" s="252">
        <v>127319</v>
      </c>
      <c r="E244" s="239" t="s">
        <v>1826</v>
      </c>
      <c r="F244" s="240" t="s">
        <v>1810</v>
      </c>
      <c r="G244" s="239" t="s">
        <v>362</v>
      </c>
      <c r="H244" s="242">
        <v>44967</v>
      </c>
      <c r="I244" s="245">
        <v>45330</v>
      </c>
      <c r="J244" s="239" t="s">
        <v>1827</v>
      </c>
      <c r="K244" s="239" t="s">
        <v>333</v>
      </c>
      <c r="L244" s="239"/>
      <c r="M244" s="239"/>
      <c r="N244" s="239"/>
      <c r="O244" s="239"/>
    </row>
    <row r="245" spans="4:15">
      <c r="D245" s="252">
        <v>127321</v>
      </c>
      <c r="E245" s="239" t="s">
        <v>1826</v>
      </c>
      <c r="F245" s="240" t="s">
        <v>1810</v>
      </c>
      <c r="G245" s="239" t="s">
        <v>362</v>
      </c>
      <c r="H245" s="242">
        <v>44967</v>
      </c>
      <c r="I245" s="245">
        <v>45330</v>
      </c>
      <c r="J245" s="239" t="s">
        <v>1827</v>
      </c>
      <c r="K245" s="239" t="s">
        <v>333</v>
      </c>
      <c r="L245" s="239"/>
      <c r="M245" s="239"/>
      <c r="N245" s="239"/>
      <c r="O245" s="239"/>
    </row>
    <row r="246" spans="4:15">
      <c r="D246" s="252">
        <v>127322</v>
      </c>
      <c r="E246" s="239" t="s">
        <v>1826</v>
      </c>
      <c r="F246" s="240" t="s">
        <v>1810</v>
      </c>
      <c r="G246" s="239" t="s">
        <v>362</v>
      </c>
      <c r="H246" s="242">
        <v>44967</v>
      </c>
      <c r="I246" s="245">
        <v>45330</v>
      </c>
      <c r="J246" s="239" t="s">
        <v>1827</v>
      </c>
      <c r="K246" s="239" t="s">
        <v>333</v>
      </c>
      <c r="L246" s="239"/>
      <c r="M246" s="239"/>
      <c r="N246" s="239"/>
      <c r="O246" s="239"/>
    </row>
    <row r="247" spans="4:15">
      <c r="D247" s="252">
        <v>127324</v>
      </c>
      <c r="E247" s="239" t="s">
        <v>1826</v>
      </c>
      <c r="F247" s="240" t="s">
        <v>1810</v>
      </c>
      <c r="G247" s="239" t="s">
        <v>362</v>
      </c>
      <c r="H247" s="242">
        <v>44967</v>
      </c>
      <c r="I247" s="245">
        <v>45330</v>
      </c>
      <c r="J247" s="239" t="s">
        <v>1827</v>
      </c>
      <c r="K247" s="239" t="s">
        <v>333</v>
      </c>
      <c r="L247" s="239"/>
      <c r="M247" s="239"/>
      <c r="N247" s="239"/>
      <c r="O247" s="239"/>
    </row>
    <row r="248" spans="4:15">
      <c r="D248" s="252">
        <v>127326</v>
      </c>
      <c r="E248" s="239" t="s">
        <v>1826</v>
      </c>
      <c r="F248" s="240" t="s">
        <v>1810</v>
      </c>
      <c r="G248" s="239" t="s">
        <v>362</v>
      </c>
      <c r="H248" s="242">
        <v>44966</v>
      </c>
      <c r="I248" s="245">
        <v>45330</v>
      </c>
      <c r="J248" s="239" t="s">
        <v>1827</v>
      </c>
      <c r="K248" s="239" t="s">
        <v>333</v>
      </c>
      <c r="L248" s="239"/>
      <c r="M248" s="239"/>
      <c r="N248" s="239"/>
      <c r="O248" s="239"/>
    </row>
    <row r="249" spans="4:15">
      <c r="D249" s="252">
        <v>127329</v>
      </c>
      <c r="E249" s="239" t="s">
        <v>1826</v>
      </c>
      <c r="F249" s="240" t="s">
        <v>1810</v>
      </c>
      <c r="G249" s="239" t="s">
        <v>362</v>
      </c>
      <c r="H249" s="242">
        <v>44966</v>
      </c>
      <c r="I249" s="245">
        <v>45330</v>
      </c>
      <c r="J249" s="239" t="s">
        <v>1827</v>
      </c>
      <c r="K249" s="239" t="s">
        <v>333</v>
      </c>
      <c r="L249" s="239"/>
      <c r="M249" s="239"/>
      <c r="N249" s="239"/>
      <c r="O249" s="239"/>
    </row>
    <row r="250" spans="4:15">
      <c r="D250" s="252">
        <v>127331</v>
      </c>
      <c r="E250" s="239" t="s">
        <v>1826</v>
      </c>
      <c r="F250" s="240" t="s">
        <v>1810</v>
      </c>
      <c r="G250" s="239" t="s">
        <v>362</v>
      </c>
      <c r="H250" s="242">
        <v>44966</v>
      </c>
      <c r="I250" s="245">
        <v>45330</v>
      </c>
      <c r="J250" s="239" t="s">
        <v>1827</v>
      </c>
      <c r="K250" s="239" t="s">
        <v>333</v>
      </c>
      <c r="L250" s="239"/>
      <c r="M250" s="239"/>
      <c r="N250" s="239"/>
      <c r="O250" s="239"/>
    </row>
    <row r="251" spans="4:15">
      <c r="D251" s="252">
        <v>127332</v>
      </c>
      <c r="E251" s="239" t="s">
        <v>1829</v>
      </c>
      <c r="F251" s="240" t="s">
        <v>1810</v>
      </c>
      <c r="G251" s="239" t="s">
        <v>362</v>
      </c>
      <c r="H251" s="242">
        <v>44966</v>
      </c>
      <c r="I251" s="245">
        <v>45330</v>
      </c>
      <c r="J251" s="239" t="s">
        <v>1811</v>
      </c>
      <c r="K251" s="239" t="s">
        <v>333</v>
      </c>
      <c r="L251" s="239"/>
      <c r="M251" s="239"/>
      <c r="N251" s="239"/>
      <c r="O251" s="239"/>
    </row>
    <row r="252" spans="4:15">
      <c r="D252" s="252">
        <v>127772</v>
      </c>
      <c r="E252" s="239" t="s">
        <v>1830</v>
      </c>
      <c r="F252" s="240" t="s">
        <v>1810</v>
      </c>
      <c r="G252" s="239" t="s">
        <v>362</v>
      </c>
      <c r="H252" s="242">
        <v>44705</v>
      </c>
      <c r="I252" s="245">
        <v>45069</v>
      </c>
      <c r="J252" s="239" t="s">
        <v>1811</v>
      </c>
      <c r="K252" s="239" t="s">
        <v>333</v>
      </c>
      <c r="L252" s="239"/>
      <c r="M252" s="239"/>
      <c r="N252" s="239"/>
      <c r="O252" s="239"/>
    </row>
    <row r="253" spans="4:15">
      <c r="D253" s="252">
        <v>127886</v>
      </c>
      <c r="E253" s="239" t="s">
        <v>1831</v>
      </c>
      <c r="F253" s="240" t="s">
        <v>1815</v>
      </c>
      <c r="G253" s="239" t="s">
        <v>362</v>
      </c>
      <c r="H253" s="242">
        <v>44770</v>
      </c>
      <c r="I253" s="245">
        <v>45166</v>
      </c>
      <c r="J253" s="239" t="s">
        <v>1811</v>
      </c>
      <c r="K253" s="239" t="s">
        <v>333</v>
      </c>
      <c r="L253" s="239"/>
      <c r="M253" s="239"/>
      <c r="N253" s="239"/>
      <c r="O253" s="239"/>
    </row>
    <row r="254" spans="4:15">
      <c r="D254" s="252">
        <v>127887</v>
      </c>
      <c r="E254" s="239" t="s">
        <v>1832</v>
      </c>
      <c r="F254" s="240" t="s">
        <v>1815</v>
      </c>
      <c r="G254" s="239" t="s">
        <v>362</v>
      </c>
      <c r="H254" s="242">
        <v>44770</v>
      </c>
      <c r="I254" s="245">
        <v>45166</v>
      </c>
      <c r="J254" s="239" t="s">
        <v>1811</v>
      </c>
      <c r="K254" s="239" t="s">
        <v>333</v>
      </c>
      <c r="L254" s="239"/>
      <c r="M254" s="239"/>
      <c r="N254" s="239"/>
      <c r="O254" s="239"/>
    </row>
    <row r="255" spans="4:15">
      <c r="D255" s="252">
        <v>127888</v>
      </c>
      <c r="E255" s="239" t="s">
        <v>1820</v>
      </c>
      <c r="F255" s="240" t="s">
        <v>1815</v>
      </c>
      <c r="G255" s="239" t="s">
        <v>362</v>
      </c>
      <c r="H255" s="242">
        <v>44770</v>
      </c>
      <c r="I255" s="245">
        <v>45166</v>
      </c>
      <c r="J255" s="239" t="s">
        <v>1811</v>
      </c>
      <c r="K255" s="239" t="s">
        <v>333</v>
      </c>
      <c r="L255" s="239"/>
      <c r="M255" s="239"/>
      <c r="N255" s="239"/>
      <c r="O255" s="239"/>
    </row>
    <row r="256" spans="4:15">
      <c r="D256" s="252">
        <v>127890</v>
      </c>
      <c r="E256" s="239" t="s">
        <v>1820</v>
      </c>
      <c r="F256" s="240" t="s">
        <v>1815</v>
      </c>
      <c r="G256" s="239" t="s">
        <v>362</v>
      </c>
      <c r="H256" s="242">
        <v>44770</v>
      </c>
      <c r="I256" s="245">
        <v>45166</v>
      </c>
      <c r="J256" s="239" t="s">
        <v>1811</v>
      </c>
      <c r="K256" s="239" t="s">
        <v>333</v>
      </c>
      <c r="L256" s="239"/>
      <c r="M256" s="239"/>
      <c r="N256" s="239"/>
      <c r="O256" s="239"/>
    </row>
    <row r="257" spans="4:15" ht="29.1">
      <c r="D257" s="252">
        <v>127898</v>
      </c>
      <c r="E257" s="239" t="s">
        <v>1833</v>
      </c>
      <c r="F257" s="240" t="s">
        <v>1815</v>
      </c>
      <c r="G257" s="239" t="s">
        <v>362</v>
      </c>
      <c r="H257" s="242">
        <v>44718</v>
      </c>
      <c r="I257" s="245">
        <v>45082</v>
      </c>
      <c r="J257" s="239" t="s">
        <v>1811</v>
      </c>
      <c r="K257" s="239" t="s">
        <v>333</v>
      </c>
      <c r="L257" s="239"/>
      <c r="M257" s="239"/>
      <c r="N257" s="239"/>
      <c r="O257" s="239"/>
    </row>
    <row r="258" spans="4:15" ht="29.1">
      <c r="D258" s="252">
        <v>127926</v>
      </c>
      <c r="E258" s="239" t="s">
        <v>1834</v>
      </c>
      <c r="F258" s="240" t="s">
        <v>1810</v>
      </c>
      <c r="G258" s="239" t="s">
        <v>362</v>
      </c>
      <c r="H258" s="242">
        <v>44872</v>
      </c>
      <c r="I258" s="245">
        <v>45236</v>
      </c>
      <c r="J258" s="239" t="s">
        <v>1811</v>
      </c>
      <c r="K258" s="239" t="s">
        <v>333</v>
      </c>
      <c r="L258" s="239"/>
      <c r="M258" s="239"/>
      <c r="N258" s="239"/>
      <c r="O258" s="239"/>
    </row>
    <row r="259" spans="4:15" ht="29.1">
      <c r="D259" s="252">
        <v>127927</v>
      </c>
      <c r="E259" s="239" t="s">
        <v>1834</v>
      </c>
      <c r="F259" s="240" t="s">
        <v>1810</v>
      </c>
      <c r="G259" s="239" t="s">
        <v>362</v>
      </c>
      <c r="H259" s="242">
        <v>44872</v>
      </c>
      <c r="I259" s="245">
        <v>45236</v>
      </c>
      <c r="J259" s="239" t="s">
        <v>1811</v>
      </c>
      <c r="K259" s="239" t="s">
        <v>333</v>
      </c>
      <c r="L259" s="239"/>
      <c r="M259" s="239"/>
      <c r="N259" s="239"/>
      <c r="O259" s="239"/>
    </row>
    <row r="260" spans="4:15" ht="29.1">
      <c r="D260" s="252">
        <v>127929</v>
      </c>
      <c r="E260" s="239" t="s">
        <v>1834</v>
      </c>
      <c r="F260" s="240" t="s">
        <v>1810</v>
      </c>
      <c r="G260" s="239" t="s">
        <v>362</v>
      </c>
      <c r="H260" s="242">
        <v>44872</v>
      </c>
      <c r="I260" s="245">
        <v>45236</v>
      </c>
      <c r="J260" s="239" t="s">
        <v>1811</v>
      </c>
      <c r="K260" s="239" t="s">
        <v>333</v>
      </c>
      <c r="L260" s="239"/>
      <c r="M260" s="239"/>
      <c r="N260" s="239"/>
      <c r="O260" s="239"/>
    </row>
    <row r="261" spans="4:15" ht="29.1">
      <c r="D261" s="252">
        <v>127930</v>
      </c>
      <c r="E261" s="239" t="s">
        <v>1834</v>
      </c>
      <c r="F261" s="240" t="s">
        <v>1810</v>
      </c>
      <c r="G261" s="239" t="s">
        <v>362</v>
      </c>
      <c r="H261" s="242">
        <v>44872</v>
      </c>
      <c r="I261" s="245">
        <v>45236</v>
      </c>
      <c r="J261" s="239" t="s">
        <v>1811</v>
      </c>
      <c r="K261" s="239" t="s">
        <v>333</v>
      </c>
      <c r="L261" s="239"/>
      <c r="M261" s="239"/>
      <c r="N261" s="239"/>
      <c r="O261" s="239"/>
    </row>
    <row r="262" spans="4:15">
      <c r="D262" s="252">
        <v>127931</v>
      </c>
      <c r="E262" s="239" t="s">
        <v>1835</v>
      </c>
      <c r="F262" s="240" t="s">
        <v>1815</v>
      </c>
      <c r="G262" s="239" t="s">
        <v>362</v>
      </c>
      <c r="H262" s="242">
        <v>44720</v>
      </c>
      <c r="I262" s="245">
        <v>45085</v>
      </c>
      <c r="J262" s="239" t="s">
        <v>1811</v>
      </c>
      <c r="K262" s="239" t="s">
        <v>333</v>
      </c>
      <c r="L262" s="239"/>
      <c r="M262" s="239"/>
      <c r="N262" s="239"/>
      <c r="O262" s="239"/>
    </row>
    <row r="263" spans="4:15" ht="29.1">
      <c r="D263" s="252">
        <v>127932</v>
      </c>
      <c r="E263" s="239" t="s">
        <v>1834</v>
      </c>
      <c r="F263" s="240" t="s">
        <v>1815</v>
      </c>
      <c r="G263" s="239" t="s">
        <v>362</v>
      </c>
      <c r="H263" s="242">
        <v>44720</v>
      </c>
      <c r="I263" s="245">
        <v>45084</v>
      </c>
      <c r="J263" s="239" t="s">
        <v>1811</v>
      </c>
      <c r="K263" s="239" t="s">
        <v>333</v>
      </c>
      <c r="L263" s="239"/>
      <c r="M263" s="239"/>
      <c r="N263" s="239"/>
      <c r="O263" s="239"/>
    </row>
    <row r="264" spans="4:15">
      <c r="D264" s="252">
        <v>127933</v>
      </c>
      <c r="E264" s="239" t="s">
        <v>1836</v>
      </c>
      <c r="F264" s="240" t="s">
        <v>1815</v>
      </c>
      <c r="G264" s="239" t="s">
        <v>362</v>
      </c>
      <c r="H264" s="242">
        <v>44720</v>
      </c>
      <c r="I264" s="245">
        <v>45084</v>
      </c>
      <c r="J264" s="239" t="s">
        <v>1811</v>
      </c>
      <c r="K264" s="239" t="s">
        <v>333</v>
      </c>
      <c r="L264" s="239"/>
      <c r="M264" s="239"/>
      <c r="N264" s="239"/>
      <c r="O264" s="239"/>
    </row>
    <row r="265" spans="4:15" ht="29.1">
      <c r="D265" s="252">
        <v>128055</v>
      </c>
      <c r="E265" s="239" t="s">
        <v>1837</v>
      </c>
      <c r="F265" s="240" t="s">
        <v>1810</v>
      </c>
      <c r="G265" s="239" t="s">
        <v>362</v>
      </c>
      <c r="H265" s="242">
        <v>44887</v>
      </c>
      <c r="I265" s="245">
        <v>45251</v>
      </c>
      <c r="J265" s="239" t="s">
        <v>1811</v>
      </c>
      <c r="K265" s="239" t="s">
        <v>333</v>
      </c>
      <c r="L265" s="239"/>
      <c r="M265" s="239"/>
      <c r="N265" s="239"/>
      <c r="O265" s="239"/>
    </row>
    <row r="266" spans="4:15">
      <c r="D266" s="252">
        <v>128056</v>
      </c>
      <c r="E266" s="239" t="s">
        <v>1838</v>
      </c>
      <c r="F266" s="240" t="s">
        <v>1810</v>
      </c>
      <c r="G266" s="239" t="s">
        <v>362</v>
      </c>
      <c r="H266" s="242">
        <v>44887</v>
      </c>
      <c r="I266" s="245">
        <v>45251</v>
      </c>
      <c r="J266" s="239" t="s">
        <v>1811</v>
      </c>
      <c r="K266" s="239" t="s">
        <v>333</v>
      </c>
      <c r="L266" s="239"/>
      <c r="M266" s="239"/>
      <c r="N266" s="239"/>
      <c r="O266" s="239"/>
    </row>
    <row r="267" spans="4:15">
      <c r="D267" s="252">
        <v>128057</v>
      </c>
      <c r="E267" s="239" t="s">
        <v>1822</v>
      </c>
      <c r="F267" s="240" t="s">
        <v>1810</v>
      </c>
      <c r="G267" s="239" t="s">
        <v>362</v>
      </c>
      <c r="H267" s="242">
        <v>44887</v>
      </c>
      <c r="I267" s="245">
        <v>45251</v>
      </c>
      <c r="J267" s="239" t="s">
        <v>1811</v>
      </c>
      <c r="K267" s="239" t="s">
        <v>333</v>
      </c>
      <c r="L267" s="239"/>
      <c r="M267" s="239"/>
      <c r="N267" s="239"/>
      <c r="O267" s="239"/>
    </row>
    <row r="268" spans="4:15">
      <c r="D268" s="252">
        <v>128144</v>
      </c>
      <c r="E268" s="239" t="s">
        <v>1821</v>
      </c>
      <c r="F268" s="240" t="s">
        <v>1815</v>
      </c>
      <c r="G268" s="239" t="s">
        <v>362</v>
      </c>
      <c r="H268" s="242">
        <v>44803</v>
      </c>
      <c r="I268" s="245">
        <v>45167</v>
      </c>
      <c r="J268" s="239" t="s">
        <v>1811</v>
      </c>
      <c r="K268" s="239" t="s">
        <v>333</v>
      </c>
      <c r="L268" s="239"/>
      <c r="M268" s="239"/>
      <c r="N268" s="239"/>
      <c r="O268" s="239"/>
    </row>
    <row r="269" spans="4:15">
      <c r="D269" s="252">
        <v>128222</v>
      </c>
      <c r="E269" s="239" t="s">
        <v>1817</v>
      </c>
      <c r="F269" s="240" t="s">
        <v>1810</v>
      </c>
      <c r="G269" s="239" t="s">
        <v>362</v>
      </c>
      <c r="H269" s="242">
        <v>44740</v>
      </c>
      <c r="I269" s="245">
        <v>45105</v>
      </c>
      <c r="J269" s="239" t="s">
        <v>1811</v>
      </c>
      <c r="K269" s="239" t="s">
        <v>333</v>
      </c>
      <c r="L269" s="239"/>
      <c r="M269" s="239"/>
      <c r="N269" s="239"/>
      <c r="O269" s="239"/>
    </row>
    <row r="270" spans="4:15" ht="29.1">
      <c r="D270" s="252">
        <v>128225</v>
      </c>
      <c r="E270" s="239" t="s">
        <v>1834</v>
      </c>
      <c r="F270" s="240" t="s">
        <v>1810</v>
      </c>
      <c r="G270" s="239" t="s">
        <v>362</v>
      </c>
      <c r="H270" s="242">
        <v>44853</v>
      </c>
      <c r="I270" s="245">
        <v>45217</v>
      </c>
      <c r="J270" s="239" t="s">
        <v>1811</v>
      </c>
      <c r="K270" s="239" t="s">
        <v>333</v>
      </c>
      <c r="L270" s="239"/>
      <c r="M270" s="239"/>
      <c r="N270" s="239"/>
      <c r="O270" s="239"/>
    </row>
    <row r="271" spans="4:15" ht="29.1">
      <c r="D271" s="252">
        <v>128262</v>
      </c>
      <c r="E271" s="239" t="s">
        <v>1839</v>
      </c>
      <c r="F271" s="240" t="s">
        <v>1810</v>
      </c>
      <c r="G271" s="239" t="s">
        <v>362</v>
      </c>
      <c r="H271" s="242">
        <v>44853</v>
      </c>
      <c r="I271" s="245">
        <v>45217</v>
      </c>
      <c r="J271" s="239" t="s">
        <v>1811</v>
      </c>
      <c r="K271" s="239" t="s">
        <v>333</v>
      </c>
      <c r="L271" s="239"/>
      <c r="M271" s="239"/>
      <c r="N271" s="239"/>
      <c r="O271" s="239"/>
    </row>
    <row r="272" spans="4:15" ht="29.1">
      <c r="D272" s="252">
        <v>128263</v>
      </c>
      <c r="E272" s="239" t="s">
        <v>1839</v>
      </c>
      <c r="F272" s="240" t="s">
        <v>1810</v>
      </c>
      <c r="G272" s="239" t="s">
        <v>362</v>
      </c>
      <c r="H272" s="242">
        <v>44853</v>
      </c>
      <c r="I272" s="245">
        <v>45217</v>
      </c>
      <c r="J272" s="239" t="s">
        <v>1811</v>
      </c>
      <c r="K272" s="239" t="s">
        <v>333</v>
      </c>
      <c r="L272" s="239"/>
      <c r="M272" s="239"/>
      <c r="N272" s="239"/>
      <c r="O272" s="239"/>
    </row>
    <row r="273" spans="4:15">
      <c r="D273" s="252">
        <v>128325</v>
      </c>
      <c r="E273" s="239" t="s">
        <v>1840</v>
      </c>
      <c r="F273" s="240" t="s">
        <v>1810</v>
      </c>
      <c r="G273" s="239" t="s">
        <v>362</v>
      </c>
      <c r="H273" s="242">
        <v>44904</v>
      </c>
      <c r="I273" s="245">
        <v>45268</v>
      </c>
      <c r="J273" s="239" t="s">
        <v>1811</v>
      </c>
      <c r="K273" s="239" t="s">
        <v>333</v>
      </c>
      <c r="L273" s="239"/>
      <c r="M273" s="239"/>
      <c r="N273" s="239"/>
      <c r="O273" s="239"/>
    </row>
    <row r="274" spans="4:15">
      <c r="D274" s="252">
        <v>128340</v>
      </c>
      <c r="E274" s="239" t="s">
        <v>1841</v>
      </c>
      <c r="F274" s="240" t="s">
        <v>1810</v>
      </c>
      <c r="G274" s="239" t="s">
        <v>362</v>
      </c>
      <c r="H274" s="242">
        <v>44822</v>
      </c>
      <c r="I274" s="245">
        <v>45139</v>
      </c>
      <c r="J274" s="239" t="s">
        <v>1811</v>
      </c>
      <c r="K274" s="239" t="s">
        <v>333</v>
      </c>
      <c r="L274" s="239"/>
      <c r="M274" s="239"/>
      <c r="N274" s="239"/>
      <c r="O274" s="239"/>
    </row>
    <row r="275" spans="4:15">
      <c r="D275" s="252">
        <v>128341</v>
      </c>
      <c r="E275" s="239" t="s">
        <v>1842</v>
      </c>
      <c r="F275" s="240" t="s">
        <v>1810</v>
      </c>
      <c r="G275" s="239" t="s">
        <v>362</v>
      </c>
      <c r="H275" s="242">
        <v>44822</v>
      </c>
      <c r="I275" s="245">
        <v>45187</v>
      </c>
      <c r="J275" s="239" t="s">
        <v>1811</v>
      </c>
      <c r="K275" s="239" t="s">
        <v>333</v>
      </c>
      <c r="L275" s="239"/>
      <c r="M275" s="239"/>
      <c r="N275" s="239"/>
      <c r="O275" s="239"/>
    </row>
    <row r="276" spans="4:15" ht="29.1">
      <c r="D276" s="252">
        <v>128388</v>
      </c>
      <c r="E276" s="239" t="s">
        <v>1834</v>
      </c>
      <c r="F276" s="240" t="s">
        <v>1810</v>
      </c>
      <c r="G276" s="239" t="s">
        <v>362</v>
      </c>
      <c r="H276" s="242">
        <v>44935</v>
      </c>
      <c r="I276" s="245">
        <v>45299</v>
      </c>
      <c r="J276" s="239" t="s">
        <v>1811</v>
      </c>
      <c r="K276" s="239" t="s">
        <v>333</v>
      </c>
      <c r="L276" s="239"/>
      <c r="M276" s="239"/>
      <c r="N276" s="239"/>
      <c r="O276" s="239"/>
    </row>
    <row r="277" spans="4:15">
      <c r="D277" s="252">
        <v>128402</v>
      </c>
      <c r="E277" s="239" t="s">
        <v>1823</v>
      </c>
      <c r="F277" s="240" t="s">
        <v>1810</v>
      </c>
      <c r="G277" s="239" t="s">
        <v>362</v>
      </c>
      <c r="H277" s="242">
        <v>44935</v>
      </c>
      <c r="I277" s="245">
        <v>45299</v>
      </c>
      <c r="J277" s="239" t="s">
        <v>1811</v>
      </c>
      <c r="K277" s="239" t="s">
        <v>333</v>
      </c>
      <c r="L277" s="239"/>
      <c r="M277" s="239"/>
      <c r="N277" s="239"/>
      <c r="O277" s="239"/>
    </row>
    <row r="278" spans="4:15">
      <c r="D278" s="252">
        <v>128403</v>
      </c>
      <c r="E278" s="239" t="s">
        <v>1819</v>
      </c>
      <c r="F278" s="240" t="s">
        <v>1810</v>
      </c>
      <c r="G278" s="239" t="s">
        <v>362</v>
      </c>
      <c r="H278" s="242">
        <v>44935</v>
      </c>
      <c r="I278" s="245">
        <v>45299</v>
      </c>
      <c r="J278" s="239" t="s">
        <v>1811</v>
      </c>
      <c r="K278" s="239" t="s">
        <v>333</v>
      </c>
      <c r="L278" s="239"/>
      <c r="M278" s="239"/>
      <c r="N278" s="239"/>
      <c r="O278" s="239"/>
    </row>
    <row r="279" spans="4:15">
      <c r="D279" s="252">
        <v>128404</v>
      </c>
      <c r="E279" s="239" t="s">
        <v>1843</v>
      </c>
      <c r="F279" s="240" t="s">
        <v>1810</v>
      </c>
      <c r="G279" s="239" t="s">
        <v>362</v>
      </c>
      <c r="H279" s="242">
        <v>44935</v>
      </c>
      <c r="I279" s="245">
        <v>45299</v>
      </c>
      <c r="J279" s="239" t="s">
        <v>1811</v>
      </c>
      <c r="K279" s="239" t="s">
        <v>333</v>
      </c>
      <c r="L279" s="239"/>
      <c r="M279" s="239"/>
      <c r="N279" s="239"/>
      <c r="O279" s="239"/>
    </row>
    <row r="280" spans="4:15">
      <c r="D280" s="252">
        <v>128405</v>
      </c>
      <c r="E280" s="239" t="s">
        <v>1844</v>
      </c>
      <c r="F280" s="240" t="s">
        <v>1810</v>
      </c>
      <c r="G280" s="239" t="s">
        <v>362</v>
      </c>
      <c r="H280" s="242">
        <v>44935</v>
      </c>
      <c r="I280" s="245">
        <v>45299</v>
      </c>
      <c r="J280" s="239" t="s">
        <v>1811</v>
      </c>
      <c r="K280" s="239" t="s">
        <v>333</v>
      </c>
      <c r="L280" s="239"/>
      <c r="M280" s="239"/>
      <c r="N280" s="239"/>
      <c r="O280" s="239"/>
    </row>
    <row r="281" spans="4:15">
      <c r="D281" s="252">
        <v>128406</v>
      </c>
      <c r="E281" s="239" t="s">
        <v>1819</v>
      </c>
      <c r="F281" s="240" t="s">
        <v>1810</v>
      </c>
      <c r="G281" s="239" t="s">
        <v>362</v>
      </c>
      <c r="H281" s="242">
        <v>44935</v>
      </c>
      <c r="I281" s="245">
        <v>45299</v>
      </c>
      <c r="J281" s="239" t="s">
        <v>1811</v>
      </c>
      <c r="K281" s="239" t="s">
        <v>333</v>
      </c>
      <c r="L281" s="239"/>
      <c r="M281" s="239"/>
      <c r="N281" s="239"/>
      <c r="O281" s="239"/>
    </row>
    <row r="282" spans="4:15">
      <c r="D282" s="252">
        <v>128408</v>
      </c>
      <c r="E282" s="239" t="s">
        <v>1823</v>
      </c>
      <c r="F282" s="240" t="s">
        <v>1810</v>
      </c>
      <c r="G282" s="239" t="s">
        <v>362</v>
      </c>
      <c r="H282" s="242">
        <v>44935</v>
      </c>
      <c r="I282" s="245">
        <v>45139</v>
      </c>
      <c r="J282" s="239" t="s">
        <v>1811</v>
      </c>
      <c r="K282" s="239" t="s">
        <v>333</v>
      </c>
      <c r="L282" s="239"/>
      <c r="M282" s="239"/>
      <c r="N282" s="239"/>
      <c r="O282" s="239"/>
    </row>
    <row r="283" spans="4:15" ht="29.1">
      <c r="D283" s="252">
        <v>128425</v>
      </c>
      <c r="E283" s="239" t="s">
        <v>1834</v>
      </c>
      <c r="F283" s="240" t="s">
        <v>1810</v>
      </c>
      <c r="G283" s="239" t="s">
        <v>362</v>
      </c>
      <c r="H283" s="242">
        <v>44935</v>
      </c>
      <c r="I283" s="245">
        <v>45299</v>
      </c>
      <c r="J283" s="239" t="s">
        <v>1811</v>
      </c>
      <c r="K283" s="239" t="s">
        <v>333</v>
      </c>
      <c r="L283" s="239"/>
      <c r="M283" s="239"/>
      <c r="N283" s="239"/>
      <c r="O283" s="239"/>
    </row>
    <row r="284" spans="4:15" ht="29.1">
      <c r="D284" s="252">
        <v>128426</v>
      </c>
      <c r="E284" s="239" t="s">
        <v>1834</v>
      </c>
      <c r="F284" s="240" t="s">
        <v>1810</v>
      </c>
      <c r="G284" s="239" t="s">
        <v>362</v>
      </c>
      <c r="H284" s="242">
        <v>44935</v>
      </c>
      <c r="I284" s="245">
        <v>45299</v>
      </c>
      <c r="J284" s="239" t="s">
        <v>1811</v>
      </c>
      <c r="K284" s="239" t="s">
        <v>333</v>
      </c>
      <c r="L284" s="239"/>
      <c r="M284" s="239"/>
      <c r="N284" s="239"/>
      <c r="O284" s="239"/>
    </row>
    <row r="285" spans="4:15" ht="29.1">
      <c r="D285" s="252">
        <v>128427</v>
      </c>
      <c r="E285" s="239" t="s">
        <v>1834</v>
      </c>
      <c r="F285" s="240" t="s">
        <v>1810</v>
      </c>
      <c r="G285" s="239" t="s">
        <v>362</v>
      </c>
      <c r="H285" s="242">
        <v>44935</v>
      </c>
      <c r="I285" s="245">
        <v>45299</v>
      </c>
      <c r="J285" s="239" t="s">
        <v>1811</v>
      </c>
      <c r="K285" s="239" t="s">
        <v>333</v>
      </c>
      <c r="L285" s="239"/>
      <c r="M285" s="239"/>
      <c r="N285" s="239"/>
      <c r="O285" s="239"/>
    </row>
    <row r="286" spans="4:15">
      <c r="D286" s="252">
        <v>128450</v>
      </c>
      <c r="E286" s="239" t="s">
        <v>1817</v>
      </c>
      <c r="F286" s="240" t="s">
        <v>1810</v>
      </c>
      <c r="G286" s="239" t="s">
        <v>362</v>
      </c>
      <c r="H286" s="242">
        <v>44762</v>
      </c>
      <c r="I286" s="245">
        <v>45127</v>
      </c>
      <c r="J286" s="239" t="s">
        <v>1811</v>
      </c>
      <c r="K286" s="239" t="s">
        <v>333</v>
      </c>
      <c r="L286" s="239"/>
      <c r="M286" s="239"/>
      <c r="N286" s="239"/>
      <c r="O286" s="239"/>
    </row>
    <row r="287" spans="4:15">
      <c r="D287" s="252">
        <v>128451</v>
      </c>
      <c r="E287" s="239" t="s">
        <v>1817</v>
      </c>
      <c r="F287" s="240" t="s">
        <v>1810</v>
      </c>
      <c r="G287" s="239" t="s">
        <v>362</v>
      </c>
      <c r="H287" s="242">
        <v>44762</v>
      </c>
      <c r="I287" s="245">
        <v>45127</v>
      </c>
      <c r="J287" s="239" t="s">
        <v>1811</v>
      </c>
      <c r="K287" s="239" t="s">
        <v>333</v>
      </c>
      <c r="L287" s="239"/>
      <c r="M287" s="239"/>
      <c r="N287" s="239"/>
      <c r="O287" s="239"/>
    </row>
    <row r="288" spans="4:15" ht="29.1">
      <c r="D288" s="252">
        <v>128457</v>
      </c>
      <c r="E288" s="239" t="s">
        <v>1834</v>
      </c>
      <c r="F288" s="240" t="s">
        <v>1810</v>
      </c>
      <c r="G288" s="239" t="s">
        <v>362</v>
      </c>
      <c r="H288" s="242">
        <v>44935</v>
      </c>
      <c r="I288" s="245">
        <v>45299</v>
      </c>
      <c r="J288" s="239" t="s">
        <v>1811</v>
      </c>
      <c r="K288" s="239" t="s">
        <v>333</v>
      </c>
      <c r="L288" s="239"/>
      <c r="M288" s="239"/>
      <c r="N288" s="239"/>
      <c r="O288" s="239"/>
    </row>
    <row r="289" spans="4:15">
      <c r="D289" s="252">
        <v>128466</v>
      </c>
      <c r="E289" s="239" t="s">
        <v>1819</v>
      </c>
      <c r="F289" s="240" t="s">
        <v>1810</v>
      </c>
      <c r="G289" s="239" t="s">
        <v>362</v>
      </c>
      <c r="H289" s="242">
        <v>44762</v>
      </c>
      <c r="I289" s="245">
        <v>45127</v>
      </c>
      <c r="J289" s="239" t="s">
        <v>1811</v>
      </c>
      <c r="K289" s="239" t="s">
        <v>333</v>
      </c>
      <c r="L289" s="239"/>
      <c r="M289" s="239"/>
      <c r="N289" s="239"/>
      <c r="O289" s="239"/>
    </row>
    <row r="290" spans="4:15">
      <c r="D290" s="252">
        <v>128467</v>
      </c>
      <c r="E290" s="239" t="s">
        <v>1845</v>
      </c>
      <c r="F290" s="240" t="s">
        <v>1815</v>
      </c>
      <c r="G290" s="239" t="s">
        <v>362</v>
      </c>
      <c r="H290" s="242">
        <v>44858</v>
      </c>
      <c r="I290" s="245">
        <v>45222</v>
      </c>
      <c r="J290" s="239" t="s">
        <v>1811</v>
      </c>
      <c r="K290" s="239" t="s">
        <v>333</v>
      </c>
      <c r="L290" s="239"/>
      <c r="M290" s="239"/>
      <c r="N290" s="239"/>
      <c r="O290" s="239"/>
    </row>
    <row r="291" spans="4:15">
      <c r="D291" s="252">
        <v>128479</v>
      </c>
      <c r="E291" s="239" t="s">
        <v>1846</v>
      </c>
      <c r="F291" s="240" t="s">
        <v>1810</v>
      </c>
      <c r="G291" s="239" t="s">
        <v>362</v>
      </c>
      <c r="H291" s="242">
        <v>44948</v>
      </c>
      <c r="I291" s="245">
        <v>45312</v>
      </c>
      <c r="J291" s="239" t="s">
        <v>1811</v>
      </c>
      <c r="K291" s="239" t="s">
        <v>333</v>
      </c>
      <c r="L291" s="239"/>
      <c r="M291" s="239"/>
      <c r="N291" s="239"/>
      <c r="O291" s="239"/>
    </row>
    <row r="292" spans="4:15">
      <c r="D292" s="252">
        <v>128481</v>
      </c>
      <c r="E292" s="239" t="s">
        <v>1847</v>
      </c>
      <c r="F292" s="240" t="s">
        <v>1810</v>
      </c>
      <c r="G292" s="239" t="s">
        <v>362</v>
      </c>
      <c r="H292" s="242">
        <v>44948</v>
      </c>
      <c r="I292" s="245">
        <v>45312</v>
      </c>
      <c r="J292" s="239" t="s">
        <v>1811</v>
      </c>
      <c r="K292" s="239" t="s">
        <v>333</v>
      </c>
      <c r="L292" s="239"/>
      <c r="M292" s="239"/>
      <c r="N292" s="239"/>
      <c r="O292" s="239"/>
    </row>
    <row r="293" spans="4:15">
      <c r="D293" s="252">
        <v>128482</v>
      </c>
      <c r="E293" s="239" t="s">
        <v>1848</v>
      </c>
      <c r="F293" s="240" t="s">
        <v>1810</v>
      </c>
      <c r="G293" s="239" t="s">
        <v>362</v>
      </c>
      <c r="H293" s="242">
        <v>44948</v>
      </c>
      <c r="I293" s="245">
        <v>45312</v>
      </c>
      <c r="J293" s="239" t="s">
        <v>1811</v>
      </c>
      <c r="K293" s="239" t="s">
        <v>333</v>
      </c>
      <c r="L293" s="239"/>
      <c r="M293" s="239"/>
      <c r="N293" s="239"/>
      <c r="O293" s="239"/>
    </row>
    <row r="294" spans="4:15">
      <c r="D294" s="252">
        <v>128483</v>
      </c>
      <c r="E294" s="239" t="s">
        <v>1848</v>
      </c>
      <c r="F294" s="240" t="s">
        <v>1810</v>
      </c>
      <c r="G294" s="239" t="s">
        <v>362</v>
      </c>
      <c r="H294" s="242">
        <v>44948</v>
      </c>
      <c r="I294" s="245">
        <v>45312</v>
      </c>
      <c r="J294" s="239" t="s">
        <v>1811</v>
      </c>
      <c r="K294" s="239" t="s">
        <v>333</v>
      </c>
      <c r="L294" s="239"/>
      <c r="M294" s="239"/>
      <c r="N294" s="239"/>
      <c r="O294" s="239"/>
    </row>
    <row r="295" spans="4:15">
      <c r="D295" s="252">
        <v>128484</v>
      </c>
      <c r="E295" s="239" t="s">
        <v>1849</v>
      </c>
      <c r="F295" s="240" t="s">
        <v>1810</v>
      </c>
      <c r="G295" s="239" t="s">
        <v>362</v>
      </c>
      <c r="H295" s="242">
        <v>44948</v>
      </c>
      <c r="I295" s="245">
        <v>45312</v>
      </c>
      <c r="J295" s="239" t="s">
        <v>1811</v>
      </c>
      <c r="K295" s="239" t="s">
        <v>333</v>
      </c>
      <c r="L295" s="239"/>
      <c r="M295" s="239"/>
      <c r="N295" s="239"/>
      <c r="O295" s="239"/>
    </row>
    <row r="296" spans="4:15" ht="29.1">
      <c r="D296" s="252">
        <v>128485</v>
      </c>
      <c r="E296" s="239" t="s">
        <v>1850</v>
      </c>
      <c r="F296" s="240" t="s">
        <v>1810</v>
      </c>
      <c r="G296" s="239" t="s">
        <v>362</v>
      </c>
      <c r="H296" s="242">
        <v>44958</v>
      </c>
      <c r="I296" s="245">
        <v>45312</v>
      </c>
      <c r="J296" s="239" t="s">
        <v>1811</v>
      </c>
      <c r="K296" s="239" t="s">
        <v>333</v>
      </c>
      <c r="L296" s="239"/>
      <c r="M296" s="239"/>
      <c r="N296" s="239"/>
      <c r="O296" s="239"/>
    </row>
    <row r="297" spans="4:15">
      <c r="D297" s="252">
        <v>128486</v>
      </c>
      <c r="E297" s="239" t="s">
        <v>1849</v>
      </c>
      <c r="F297" s="240" t="s">
        <v>1810</v>
      </c>
      <c r="G297" s="239" t="s">
        <v>362</v>
      </c>
      <c r="H297" s="242">
        <v>44958</v>
      </c>
      <c r="I297" s="245">
        <v>45312</v>
      </c>
      <c r="J297" s="239" t="s">
        <v>1811</v>
      </c>
      <c r="K297" s="239" t="s">
        <v>333</v>
      </c>
      <c r="L297" s="239"/>
      <c r="M297" s="239"/>
      <c r="N297" s="239"/>
      <c r="O297" s="239"/>
    </row>
    <row r="298" spans="4:15">
      <c r="D298" s="252">
        <v>128487</v>
      </c>
      <c r="E298" s="239" t="s">
        <v>1846</v>
      </c>
      <c r="F298" s="240" t="s">
        <v>1810</v>
      </c>
      <c r="G298" s="239" t="s">
        <v>362</v>
      </c>
      <c r="H298" s="242">
        <v>44958</v>
      </c>
      <c r="I298" s="245">
        <v>45312</v>
      </c>
      <c r="J298" s="239" t="s">
        <v>1811</v>
      </c>
      <c r="K298" s="239" t="s">
        <v>333</v>
      </c>
      <c r="L298" s="239"/>
      <c r="M298" s="239"/>
      <c r="N298" s="239"/>
      <c r="O298" s="239"/>
    </row>
    <row r="299" spans="4:15">
      <c r="D299" s="252">
        <v>128488</v>
      </c>
      <c r="E299" s="239" t="s">
        <v>1835</v>
      </c>
      <c r="F299" s="240" t="s">
        <v>1810</v>
      </c>
      <c r="G299" s="239" t="s">
        <v>362</v>
      </c>
      <c r="H299" s="242">
        <v>44936</v>
      </c>
      <c r="I299" s="245">
        <v>45301</v>
      </c>
      <c r="J299" s="239" t="s">
        <v>1811</v>
      </c>
      <c r="K299" s="239" t="s">
        <v>333</v>
      </c>
      <c r="L299" s="239"/>
      <c r="M299" s="239"/>
      <c r="N299" s="239"/>
      <c r="O299" s="239"/>
    </row>
    <row r="300" spans="4:15">
      <c r="D300" s="252">
        <v>128489</v>
      </c>
      <c r="E300" s="239" t="s">
        <v>1831</v>
      </c>
      <c r="F300" s="240" t="s">
        <v>1810</v>
      </c>
      <c r="G300" s="239" t="s">
        <v>362</v>
      </c>
      <c r="H300" s="242">
        <v>44936</v>
      </c>
      <c r="I300" s="245">
        <v>45301</v>
      </c>
      <c r="J300" s="239" t="s">
        <v>1811</v>
      </c>
      <c r="K300" s="239" t="s">
        <v>333</v>
      </c>
      <c r="L300" s="239"/>
      <c r="M300" s="239"/>
      <c r="N300" s="239"/>
      <c r="O300" s="239"/>
    </row>
    <row r="301" spans="4:15">
      <c r="D301" s="252">
        <v>128491</v>
      </c>
      <c r="E301" s="239" t="s">
        <v>1851</v>
      </c>
      <c r="F301" s="240" t="s">
        <v>1810</v>
      </c>
      <c r="G301" s="239" t="s">
        <v>362</v>
      </c>
      <c r="H301" s="242">
        <v>44935</v>
      </c>
      <c r="I301" s="245">
        <v>45170</v>
      </c>
      <c r="J301" s="239" t="s">
        <v>1811</v>
      </c>
      <c r="K301" s="239" t="s">
        <v>333</v>
      </c>
      <c r="L301" s="239"/>
      <c r="M301" s="239"/>
      <c r="N301" s="239"/>
      <c r="O301" s="239"/>
    </row>
    <row r="302" spans="4:15">
      <c r="D302" s="252">
        <v>128492</v>
      </c>
      <c r="E302" s="239" t="s">
        <v>1852</v>
      </c>
      <c r="F302" s="240" t="s">
        <v>1810</v>
      </c>
      <c r="G302" s="239" t="s">
        <v>362</v>
      </c>
      <c r="H302" s="242">
        <v>44935</v>
      </c>
      <c r="I302" s="245">
        <v>45170</v>
      </c>
      <c r="J302" s="239" t="s">
        <v>1811</v>
      </c>
      <c r="K302" s="239" t="s">
        <v>333</v>
      </c>
      <c r="L302" s="239"/>
      <c r="M302" s="239"/>
      <c r="N302" s="239"/>
      <c r="O302" s="239"/>
    </row>
    <row r="303" spans="4:15">
      <c r="D303" s="252">
        <v>128493</v>
      </c>
      <c r="E303" s="239" t="s">
        <v>1851</v>
      </c>
      <c r="F303" s="240" t="s">
        <v>1810</v>
      </c>
      <c r="G303" s="239" t="s">
        <v>362</v>
      </c>
      <c r="H303" s="242">
        <v>44935</v>
      </c>
      <c r="I303" s="245">
        <v>45170</v>
      </c>
      <c r="J303" s="239" t="s">
        <v>1811</v>
      </c>
      <c r="K303" s="239" t="s">
        <v>333</v>
      </c>
      <c r="L303" s="239"/>
      <c r="M303" s="239"/>
      <c r="N303" s="239"/>
      <c r="O303" s="239"/>
    </row>
    <row r="304" spans="4:15">
      <c r="D304" s="252">
        <v>128494</v>
      </c>
      <c r="E304" s="239" t="s">
        <v>1818</v>
      </c>
      <c r="F304" s="240" t="s">
        <v>1810</v>
      </c>
      <c r="G304" s="239" t="s">
        <v>362</v>
      </c>
      <c r="H304" s="242">
        <v>44938</v>
      </c>
      <c r="I304" s="245">
        <v>45303</v>
      </c>
      <c r="J304" s="239" t="s">
        <v>1811</v>
      </c>
      <c r="K304" s="239" t="s">
        <v>333</v>
      </c>
      <c r="L304" s="239"/>
      <c r="M304" s="239"/>
      <c r="N304" s="239"/>
      <c r="O304" s="239"/>
    </row>
    <row r="305" spans="4:15">
      <c r="D305" s="252">
        <v>128495</v>
      </c>
      <c r="E305" s="239" t="s">
        <v>1852</v>
      </c>
      <c r="F305" s="240" t="s">
        <v>1810</v>
      </c>
      <c r="G305" s="239" t="s">
        <v>362</v>
      </c>
      <c r="H305" s="242">
        <v>44935</v>
      </c>
      <c r="I305" s="245">
        <v>45170</v>
      </c>
      <c r="J305" s="239" t="s">
        <v>1811</v>
      </c>
      <c r="K305" s="239" t="s">
        <v>333</v>
      </c>
      <c r="L305" s="239"/>
      <c r="M305" s="239"/>
      <c r="N305" s="239"/>
      <c r="O305" s="239"/>
    </row>
    <row r="306" spans="4:15" ht="29.1">
      <c r="D306" s="252">
        <v>128496</v>
      </c>
      <c r="E306" s="239" t="s">
        <v>1853</v>
      </c>
      <c r="F306" s="240" t="s">
        <v>1810</v>
      </c>
      <c r="G306" s="239" t="s">
        <v>362</v>
      </c>
      <c r="H306" s="242">
        <v>44935</v>
      </c>
      <c r="I306" s="245">
        <v>45300</v>
      </c>
      <c r="J306" s="239" t="s">
        <v>1811</v>
      </c>
      <c r="K306" s="239" t="s">
        <v>333</v>
      </c>
      <c r="L306" s="239"/>
      <c r="M306" s="239"/>
      <c r="N306" s="239"/>
      <c r="O306" s="239"/>
    </row>
    <row r="307" spans="4:15" ht="29.1">
      <c r="D307" s="252">
        <v>128498</v>
      </c>
      <c r="E307" s="239" t="s">
        <v>1834</v>
      </c>
      <c r="F307" s="240" t="s">
        <v>1810</v>
      </c>
      <c r="G307" s="239" t="s">
        <v>362</v>
      </c>
      <c r="H307" s="242">
        <v>44952</v>
      </c>
      <c r="I307" s="245">
        <v>45225</v>
      </c>
      <c r="J307" s="239" t="s">
        <v>1811</v>
      </c>
      <c r="K307" s="239" t="s">
        <v>333</v>
      </c>
      <c r="L307" s="239"/>
      <c r="M307" s="239"/>
      <c r="N307" s="239"/>
      <c r="O307" s="239"/>
    </row>
    <row r="308" spans="4:15">
      <c r="D308" s="252">
        <v>128499</v>
      </c>
      <c r="E308" s="239" t="s">
        <v>1829</v>
      </c>
      <c r="F308" s="240" t="s">
        <v>1810</v>
      </c>
      <c r="G308" s="239" t="s">
        <v>362</v>
      </c>
      <c r="H308" s="242">
        <v>44952</v>
      </c>
      <c r="I308" s="245">
        <v>45225</v>
      </c>
      <c r="J308" s="239" t="s">
        <v>1811</v>
      </c>
      <c r="K308" s="239" t="s">
        <v>333</v>
      </c>
      <c r="L308" s="239"/>
      <c r="M308" s="239"/>
      <c r="N308" s="239"/>
      <c r="O308" s="239"/>
    </row>
    <row r="309" spans="4:15" ht="29.1">
      <c r="D309" s="252">
        <v>128507</v>
      </c>
      <c r="E309" s="239" t="s">
        <v>1834</v>
      </c>
      <c r="F309" s="240" t="s">
        <v>1810</v>
      </c>
      <c r="G309" s="239" t="s">
        <v>362</v>
      </c>
      <c r="H309" s="242">
        <v>44952</v>
      </c>
      <c r="I309" s="245">
        <v>45225</v>
      </c>
      <c r="J309" s="239" t="s">
        <v>1811</v>
      </c>
      <c r="K309" s="239" t="s">
        <v>333</v>
      </c>
      <c r="L309" s="239"/>
      <c r="M309" s="239"/>
      <c r="N309" s="239"/>
      <c r="O309" s="239"/>
    </row>
    <row r="310" spans="4:15">
      <c r="D310" s="252">
        <v>128508</v>
      </c>
      <c r="E310" s="239" t="s">
        <v>1825</v>
      </c>
      <c r="F310" s="240" t="s">
        <v>1810</v>
      </c>
      <c r="G310" s="239" t="s">
        <v>362</v>
      </c>
      <c r="H310" s="242">
        <v>44952</v>
      </c>
      <c r="I310" s="245">
        <v>45225</v>
      </c>
      <c r="J310" s="239" t="s">
        <v>1811</v>
      </c>
      <c r="K310" s="239" t="s">
        <v>333</v>
      </c>
      <c r="L310" s="239"/>
      <c r="M310" s="239"/>
      <c r="N310" s="239"/>
      <c r="O310" s="239"/>
    </row>
    <row r="311" spans="4:15" ht="29.1">
      <c r="D311" s="252">
        <v>128509</v>
      </c>
      <c r="E311" s="239" t="s">
        <v>1834</v>
      </c>
      <c r="F311" s="240" t="s">
        <v>1810</v>
      </c>
      <c r="G311" s="239" t="s">
        <v>362</v>
      </c>
      <c r="H311" s="242">
        <v>44952</v>
      </c>
      <c r="I311" s="245">
        <v>45225</v>
      </c>
      <c r="J311" s="239" t="s">
        <v>1811</v>
      </c>
      <c r="K311" s="239" t="s">
        <v>333</v>
      </c>
      <c r="L311" s="239"/>
      <c r="M311" s="239"/>
      <c r="N311" s="239"/>
      <c r="O311" s="239"/>
    </row>
    <row r="312" spans="4:15">
      <c r="D312" s="252">
        <v>128519</v>
      </c>
      <c r="E312" s="239" t="s">
        <v>1845</v>
      </c>
      <c r="F312" s="240" t="s">
        <v>1815</v>
      </c>
      <c r="G312" s="239" t="s">
        <v>362</v>
      </c>
      <c r="H312" s="242">
        <v>44858</v>
      </c>
      <c r="I312" s="245">
        <v>45222</v>
      </c>
      <c r="J312" s="239" t="s">
        <v>1811</v>
      </c>
      <c r="K312" s="239" t="s">
        <v>333</v>
      </c>
      <c r="L312" s="239"/>
      <c r="M312" s="239"/>
      <c r="N312" s="239"/>
      <c r="O312" s="239"/>
    </row>
    <row r="313" spans="4:15">
      <c r="D313" s="252">
        <v>128527</v>
      </c>
      <c r="E313" s="239" t="s">
        <v>1841</v>
      </c>
      <c r="F313" s="240" t="s">
        <v>1810</v>
      </c>
      <c r="G313" s="239" t="s">
        <v>362</v>
      </c>
      <c r="H313" s="242">
        <v>44948</v>
      </c>
      <c r="I313" s="245">
        <v>45281</v>
      </c>
      <c r="J313" s="239" t="s">
        <v>1811</v>
      </c>
      <c r="K313" s="239" t="s">
        <v>333</v>
      </c>
      <c r="L313" s="239"/>
      <c r="M313" s="239"/>
      <c r="N313" s="239"/>
      <c r="O313" s="239"/>
    </row>
    <row r="314" spans="4:15" ht="29.1">
      <c r="D314" s="252">
        <v>128529</v>
      </c>
      <c r="E314" s="239" t="s">
        <v>1834</v>
      </c>
      <c r="F314" s="240" t="s">
        <v>1810</v>
      </c>
      <c r="G314" s="239" t="s">
        <v>362</v>
      </c>
      <c r="H314" s="242">
        <v>44948</v>
      </c>
      <c r="I314" s="245">
        <v>45281</v>
      </c>
      <c r="J314" s="239" t="s">
        <v>1811</v>
      </c>
      <c r="K314" s="239" t="s">
        <v>333</v>
      </c>
      <c r="L314" s="239"/>
      <c r="M314" s="239"/>
      <c r="N314" s="239"/>
      <c r="O314" s="239"/>
    </row>
    <row r="315" spans="4:15">
      <c r="D315" s="252">
        <v>128532</v>
      </c>
      <c r="E315" s="239" t="s">
        <v>1848</v>
      </c>
      <c r="F315" s="240" t="s">
        <v>1810</v>
      </c>
      <c r="G315" s="239" t="s">
        <v>362</v>
      </c>
      <c r="H315" s="242">
        <v>44948</v>
      </c>
      <c r="I315" s="245">
        <v>45309</v>
      </c>
      <c r="J315" s="239" t="s">
        <v>1811</v>
      </c>
      <c r="K315" s="239" t="s">
        <v>333</v>
      </c>
      <c r="L315" s="239"/>
      <c r="M315" s="239"/>
      <c r="N315" s="239"/>
      <c r="O315" s="239"/>
    </row>
    <row r="316" spans="4:15">
      <c r="D316" s="252">
        <v>128536</v>
      </c>
      <c r="E316" s="239" t="s">
        <v>1848</v>
      </c>
      <c r="F316" s="240" t="s">
        <v>1810</v>
      </c>
      <c r="G316" s="239" t="s">
        <v>362</v>
      </c>
      <c r="H316" s="242">
        <v>44853</v>
      </c>
      <c r="I316" s="245">
        <v>45294</v>
      </c>
      <c r="J316" s="239" t="s">
        <v>1811</v>
      </c>
      <c r="K316" s="239" t="s">
        <v>333</v>
      </c>
      <c r="L316" s="239"/>
      <c r="M316" s="239"/>
      <c r="N316" s="239"/>
      <c r="O316" s="239"/>
    </row>
    <row r="317" spans="4:15">
      <c r="D317" s="252">
        <v>128537</v>
      </c>
      <c r="E317" s="239" t="s">
        <v>1848</v>
      </c>
      <c r="F317" s="240" t="s">
        <v>1810</v>
      </c>
      <c r="G317" s="239" t="s">
        <v>362</v>
      </c>
      <c r="H317" s="242">
        <v>44853</v>
      </c>
      <c r="I317" s="245">
        <v>45294</v>
      </c>
      <c r="J317" s="239" t="s">
        <v>1811</v>
      </c>
      <c r="K317" s="239" t="s">
        <v>333</v>
      </c>
      <c r="L317" s="239"/>
      <c r="M317" s="239"/>
      <c r="N317" s="239"/>
      <c r="O317" s="239"/>
    </row>
    <row r="318" spans="4:15">
      <c r="D318" s="252">
        <v>128543</v>
      </c>
      <c r="E318" s="239" t="s">
        <v>1846</v>
      </c>
      <c r="F318" s="240" t="s">
        <v>1810</v>
      </c>
      <c r="G318" s="239" t="s">
        <v>362</v>
      </c>
      <c r="H318" s="242">
        <v>44948</v>
      </c>
      <c r="I318" s="245">
        <v>45313</v>
      </c>
      <c r="J318" s="239" t="s">
        <v>1811</v>
      </c>
      <c r="K318" s="239" t="s">
        <v>333</v>
      </c>
      <c r="L318" s="239"/>
      <c r="M318" s="239"/>
      <c r="N318" s="239"/>
      <c r="O318" s="239"/>
    </row>
    <row r="319" spans="4:15">
      <c r="D319" s="252">
        <v>128567</v>
      </c>
      <c r="E319" s="239" t="s">
        <v>1854</v>
      </c>
      <c r="F319" s="240" t="s">
        <v>1810</v>
      </c>
      <c r="G319" s="239" t="s">
        <v>362</v>
      </c>
      <c r="H319" s="242">
        <v>44789</v>
      </c>
      <c r="I319" s="245">
        <v>45154</v>
      </c>
      <c r="J319" s="239" t="s">
        <v>1811</v>
      </c>
      <c r="K319" s="239" t="s">
        <v>333</v>
      </c>
      <c r="L319" s="239"/>
      <c r="M319" s="239"/>
      <c r="N319" s="239"/>
      <c r="O319" s="239"/>
    </row>
    <row r="320" spans="4:15">
      <c r="D320" s="252">
        <v>128614</v>
      </c>
      <c r="E320" s="239" t="s">
        <v>1825</v>
      </c>
      <c r="F320" s="240" t="s">
        <v>1810</v>
      </c>
      <c r="G320" s="239" t="s">
        <v>362</v>
      </c>
      <c r="H320" s="242">
        <v>44952</v>
      </c>
      <c r="I320" s="245">
        <v>45316</v>
      </c>
      <c r="J320" s="239" t="s">
        <v>1811</v>
      </c>
      <c r="K320" s="239" t="s">
        <v>333</v>
      </c>
      <c r="L320" s="239"/>
      <c r="M320" s="239"/>
      <c r="N320" s="239"/>
      <c r="O320" s="239"/>
    </row>
    <row r="321" spans="4:15">
      <c r="D321" s="252">
        <v>128620</v>
      </c>
      <c r="E321" s="239" t="s">
        <v>1852</v>
      </c>
      <c r="F321" s="240" t="s">
        <v>1810</v>
      </c>
      <c r="G321" s="239" t="s">
        <v>362</v>
      </c>
      <c r="H321" s="242">
        <v>44952</v>
      </c>
      <c r="I321" s="245">
        <v>45316</v>
      </c>
      <c r="J321" s="239" t="s">
        <v>1811</v>
      </c>
      <c r="K321" s="239" t="s">
        <v>333</v>
      </c>
      <c r="L321" s="239"/>
      <c r="M321" s="239"/>
      <c r="N321" s="239"/>
      <c r="O321" s="239"/>
    </row>
    <row r="322" spans="4:15">
      <c r="D322" s="252">
        <v>128658</v>
      </c>
      <c r="E322" s="239" t="s">
        <v>1817</v>
      </c>
      <c r="F322" s="240" t="s">
        <v>1810</v>
      </c>
      <c r="G322" s="239" t="s">
        <v>362</v>
      </c>
      <c r="H322" s="242">
        <v>44789</v>
      </c>
      <c r="I322" s="245">
        <v>45154</v>
      </c>
      <c r="J322" s="239" t="s">
        <v>1811</v>
      </c>
      <c r="K322" s="239" t="s">
        <v>333</v>
      </c>
      <c r="L322" s="239"/>
      <c r="M322" s="239"/>
      <c r="N322" s="239"/>
      <c r="O322" s="239"/>
    </row>
    <row r="323" spans="4:15" ht="29.1">
      <c r="D323" s="252">
        <v>128662</v>
      </c>
      <c r="E323" s="239" t="s">
        <v>1834</v>
      </c>
      <c r="F323" s="240" t="s">
        <v>1810</v>
      </c>
      <c r="G323" s="239" t="s">
        <v>362</v>
      </c>
      <c r="H323" s="242">
        <v>44948</v>
      </c>
      <c r="I323" s="245">
        <v>45315</v>
      </c>
      <c r="J323" s="239" t="s">
        <v>1811</v>
      </c>
      <c r="K323" s="239" t="s">
        <v>333</v>
      </c>
      <c r="L323" s="239"/>
      <c r="M323" s="239"/>
      <c r="N323" s="239"/>
      <c r="O323" s="239"/>
    </row>
    <row r="324" spans="4:15">
      <c r="D324" s="252">
        <v>128663</v>
      </c>
      <c r="E324" s="239" t="s">
        <v>1855</v>
      </c>
      <c r="F324" s="240" t="s">
        <v>1810</v>
      </c>
      <c r="G324" s="239" t="s">
        <v>362</v>
      </c>
      <c r="H324" s="242">
        <v>44948</v>
      </c>
      <c r="I324" s="245">
        <v>45315</v>
      </c>
      <c r="J324" s="239" t="s">
        <v>1811</v>
      </c>
      <c r="K324" s="239" t="s">
        <v>333</v>
      </c>
      <c r="L324" s="239"/>
      <c r="M324" s="239"/>
      <c r="N324" s="239"/>
      <c r="O324" s="239"/>
    </row>
    <row r="325" spans="4:15">
      <c r="D325" s="252">
        <v>128665</v>
      </c>
      <c r="E325" s="239" t="s">
        <v>1838</v>
      </c>
      <c r="F325" s="240" t="s">
        <v>1810</v>
      </c>
      <c r="G325" s="239" t="s">
        <v>362</v>
      </c>
      <c r="H325" s="242">
        <v>44948</v>
      </c>
      <c r="I325" s="245">
        <v>45315</v>
      </c>
      <c r="J325" s="239" t="s">
        <v>1811</v>
      </c>
      <c r="K325" s="239" t="s">
        <v>333</v>
      </c>
      <c r="L325" s="239"/>
      <c r="M325" s="239"/>
      <c r="N325" s="239"/>
      <c r="O325" s="239"/>
    </row>
    <row r="326" spans="4:15">
      <c r="D326" s="252">
        <v>128666</v>
      </c>
      <c r="E326" s="239" t="s">
        <v>1848</v>
      </c>
      <c r="F326" s="240" t="s">
        <v>1810</v>
      </c>
      <c r="G326" s="239" t="s">
        <v>362</v>
      </c>
      <c r="H326" s="242">
        <v>44866</v>
      </c>
      <c r="I326" s="245">
        <v>45231</v>
      </c>
      <c r="J326" s="239" t="s">
        <v>1811</v>
      </c>
      <c r="K326" s="239" t="s">
        <v>333</v>
      </c>
      <c r="L326" s="239"/>
      <c r="M326" s="239"/>
      <c r="N326" s="239"/>
      <c r="O326" s="239"/>
    </row>
    <row r="327" spans="4:15">
      <c r="D327" s="252">
        <v>128670</v>
      </c>
      <c r="E327" s="239" t="s">
        <v>1822</v>
      </c>
      <c r="F327" s="240" t="s">
        <v>1810</v>
      </c>
      <c r="G327" s="239" t="s">
        <v>362</v>
      </c>
      <c r="H327" s="242">
        <v>44952</v>
      </c>
      <c r="I327" s="245">
        <v>45316</v>
      </c>
      <c r="J327" s="239" t="s">
        <v>1811</v>
      </c>
      <c r="K327" s="239" t="s">
        <v>333</v>
      </c>
      <c r="L327" s="239"/>
      <c r="M327" s="239"/>
      <c r="N327" s="239"/>
      <c r="O327" s="239"/>
    </row>
    <row r="328" spans="4:15">
      <c r="D328" s="252">
        <v>128716</v>
      </c>
      <c r="E328" s="239" t="s">
        <v>1821</v>
      </c>
      <c r="F328" s="240" t="s">
        <v>1810</v>
      </c>
      <c r="G328" s="239" t="s">
        <v>362</v>
      </c>
      <c r="H328" s="242">
        <v>44948</v>
      </c>
      <c r="I328" s="245">
        <v>45170</v>
      </c>
      <c r="J328" s="239" t="s">
        <v>1811</v>
      </c>
      <c r="K328" s="239" t="s">
        <v>333</v>
      </c>
      <c r="L328" s="239"/>
      <c r="M328" s="239"/>
      <c r="N328" s="239"/>
      <c r="O328" s="239"/>
    </row>
    <row r="329" spans="4:15">
      <c r="D329" s="252">
        <v>128725</v>
      </c>
      <c r="E329" s="239" t="s">
        <v>1846</v>
      </c>
      <c r="F329" s="240" t="s">
        <v>1810</v>
      </c>
      <c r="G329" s="239" t="s">
        <v>362</v>
      </c>
      <c r="H329" s="242">
        <v>44948</v>
      </c>
      <c r="I329" s="245">
        <v>45261</v>
      </c>
      <c r="J329" s="239" t="s">
        <v>1811</v>
      </c>
      <c r="K329" s="239" t="s">
        <v>333</v>
      </c>
      <c r="L329" s="239"/>
      <c r="M329" s="239"/>
      <c r="N329" s="239"/>
      <c r="O329" s="239"/>
    </row>
    <row r="330" spans="4:15">
      <c r="D330" s="252">
        <v>128727</v>
      </c>
      <c r="E330" s="239" t="s">
        <v>1856</v>
      </c>
      <c r="F330" s="240" t="s">
        <v>1810</v>
      </c>
      <c r="G330" s="239" t="s">
        <v>362</v>
      </c>
      <c r="H330" s="242">
        <v>44948</v>
      </c>
      <c r="I330" s="245">
        <v>45261</v>
      </c>
      <c r="J330" s="239" t="s">
        <v>1811</v>
      </c>
      <c r="K330" s="239" t="s">
        <v>333</v>
      </c>
      <c r="L330" s="239"/>
      <c r="M330" s="239"/>
      <c r="N330" s="239"/>
      <c r="O330" s="239"/>
    </row>
    <row r="331" spans="4:15">
      <c r="D331" s="252">
        <v>128728</v>
      </c>
      <c r="E331" s="239" t="s">
        <v>1846</v>
      </c>
      <c r="F331" s="240" t="s">
        <v>1810</v>
      </c>
      <c r="G331" s="239" t="s">
        <v>362</v>
      </c>
      <c r="H331" s="242">
        <v>44948</v>
      </c>
      <c r="I331" s="245">
        <v>45261</v>
      </c>
      <c r="J331" s="239" t="s">
        <v>1811</v>
      </c>
      <c r="K331" s="239" t="s">
        <v>333</v>
      </c>
      <c r="L331" s="239"/>
      <c r="M331" s="239"/>
      <c r="N331" s="239"/>
      <c r="O331" s="239"/>
    </row>
    <row r="332" spans="4:15" ht="29.1">
      <c r="D332" s="252">
        <v>128735</v>
      </c>
      <c r="E332" s="239" t="s">
        <v>1834</v>
      </c>
      <c r="F332" s="240" t="s">
        <v>1810</v>
      </c>
      <c r="G332" s="239" t="s">
        <v>362</v>
      </c>
      <c r="H332" s="242">
        <v>44858</v>
      </c>
      <c r="I332" s="245">
        <v>45222</v>
      </c>
      <c r="J332" s="239" t="s">
        <v>1811</v>
      </c>
      <c r="K332" s="239" t="s">
        <v>333</v>
      </c>
      <c r="L332" s="239"/>
      <c r="M332" s="239"/>
      <c r="N332" s="239"/>
      <c r="O332" s="239"/>
    </row>
    <row r="333" spans="4:15">
      <c r="D333" s="252">
        <v>128774</v>
      </c>
      <c r="E333" s="239" t="s">
        <v>1817</v>
      </c>
      <c r="F333" s="240" t="s">
        <v>1810</v>
      </c>
      <c r="G333" s="239" t="s">
        <v>362</v>
      </c>
      <c r="H333" s="242">
        <v>44812</v>
      </c>
      <c r="I333" s="245">
        <v>45177</v>
      </c>
      <c r="J333" s="239" t="s">
        <v>1811</v>
      </c>
      <c r="K333" s="239" t="s">
        <v>333</v>
      </c>
      <c r="L333" s="239"/>
      <c r="M333" s="239"/>
      <c r="N333" s="239"/>
      <c r="O333" s="239"/>
    </row>
    <row r="334" spans="4:15">
      <c r="D334" s="252">
        <v>128803</v>
      </c>
      <c r="E334" s="239" t="s">
        <v>1846</v>
      </c>
      <c r="F334" s="240" t="s">
        <v>1810</v>
      </c>
      <c r="G334" s="239" t="s">
        <v>362</v>
      </c>
      <c r="H334" s="242">
        <v>44966</v>
      </c>
      <c r="I334" s="245">
        <v>45330</v>
      </c>
      <c r="J334" s="239" t="s">
        <v>1811</v>
      </c>
      <c r="K334" s="239" t="s">
        <v>333</v>
      </c>
      <c r="L334" s="239"/>
      <c r="M334" s="239"/>
      <c r="N334" s="239"/>
      <c r="O334" s="239"/>
    </row>
    <row r="335" spans="4:15">
      <c r="D335" s="252">
        <v>128804</v>
      </c>
      <c r="E335" s="239" t="s">
        <v>1818</v>
      </c>
      <c r="F335" s="240" t="s">
        <v>1810</v>
      </c>
      <c r="G335" s="239" t="s">
        <v>362</v>
      </c>
      <c r="H335" s="242">
        <v>44966</v>
      </c>
      <c r="I335" s="245">
        <v>45331</v>
      </c>
      <c r="J335" s="239" t="s">
        <v>1811</v>
      </c>
      <c r="K335" s="239" t="s">
        <v>333</v>
      </c>
      <c r="L335" s="239"/>
      <c r="M335" s="239"/>
      <c r="N335" s="239"/>
      <c r="O335" s="239"/>
    </row>
    <row r="336" spans="4:15">
      <c r="D336" s="252">
        <v>128805</v>
      </c>
      <c r="E336" s="239" t="s">
        <v>1857</v>
      </c>
      <c r="F336" s="240" t="s">
        <v>1810</v>
      </c>
      <c r="G336" s="239" t="s">
        <v>362</v>
      </c>
      <c r="H336" s="242">
        <v>44966</v>
      </c>
      <c r="I336" s="245">
        <v>45330</v>
      </c>
      <c r="J336" s="239" t="s">
        <v>1811</v>
      </c>
      <c r="K336" s="239" t="s">
        <v>333</v>
      </c>
      <c r="L336" s="239"/>
      <c r="M336" s="239"/>
      <c r="N336" s="239"/>
      <c r="O336" s="239"/>
    </row>
    <row r="337" spans="4:15">
      <c r="D337" s="252">
        <v>128806</v>
      </c>
      <c r="E337" s="239" t="s">
        <v>1829</v>
      </c>
      <c r="F337" s="240" t="s">
        <v>1810</v>
      </c>
      <c r="G337" s="239" t="s">
        <v>362</v>
      </c>
      <c r="H337" s="242">
        <v>44966</v>
      </c>
      <c r="I337" s="245">
        <v>45330</v>
      </c>
      <c r="J337" s="239" t="s">
        <v>1811</v>
      </c>
      <c r="K337" s="239" t="s">
        <v>333</v>
      </c>
      <c r="L337" s="239"/>
      <c r="M337" s="239"/>
      <c r="N337" s="239"/>
      <c r="O337" s="239"/>
    </row>
    <row r="338" spans="4:15" ht="29.1">
      <c r="D338" s="252">
        <v>128807</v>
      </c>
      <c r="E338" s="239" t="s">
        <v>1839</v>
      </c>
      <c r="F338" s="240" t="s">
        <v>1810</v>
      </c>
      <c r="G338" s="239" t="s">
        <v>362</v>
      </c>
      <c r="H338" s="242">
        <v>44966</v>
      </c>
      <c r="I338" s="245">
        <v>45330</v>
      </c>
      <c r="J338" s="239" t="s">
        <v>1811</v>
      </c>
      <c r="K338" s="239" t="s">
        <v>333</v>
      </c>
      <c r="L338" s="239"/>
      <c r="M338" s="239"/>
      <c r="N338" s="239"/>
      <c r="O338" s="239"/>
    </row>
    <row r="339" spans="4:15" ht="29.1">
      <c r="D339" s="252">
        <v>128808</v>
      </c>
      <c r="E339" s="239" t="s">
        <v>1839</v>
      </c>
      <c r="F339" s="240" t="s">
        <v>1810</v>
      </c>
      <c r="G339" s="239" t="s">
        <v>362</v>
      </c>
      <c r="H339" s="242">
        <v>44966</v>
      </c>
      <c r="I339" s="245">
        <v>45330</v>
      </c>
      <c r="J339" s="239" t="s">
        <v>1811</v>
      </c>
      <c r="K339" s="239" t="s">
        <v>333</v>
      </c>
      <c r="L339" s="239"/>
      <c r="M339" s="239"/>
      <c r="N339" s="239"/>
      <c r="O339" s="239"/>
    </row>
    <row r="340" spans="4:15">
      <c r="D340" s="252">
        <v>128815</v>
      </c>
      <c r="E340" s="239" t="s">
        <v>1845</v>
      </c>
      <c r="F340" s="240" t="s">
        <v>1810</v>
      </c>
      <c r="G340" s="239" t="s">
        <v>362</v>
      </c>
      <c r="H340" s="242">
        <v>44474</v>
      </c>
      <c r="I340" s="245" t="s">
        <v>317</v>
      </c>
      <c r="J340" s="239" t="s">
        <v>1811</v>
      </c>
      <c r="K340" s="239" t="s">
        <v>333</v>
      </c>
      <c r="L340" s="239"/>
      <c r="M340" s="239"/>
      <c r="N340" s="239"/>
      <c r="O340" s="239"/>
    </row>
    <row r="341" spans="4:15">
      <c r="D341" s="252">
        <v>128816</v>
      </c>
      <c r="E341" s="239" t="s">
        <v>1846</v>
      </c>
      <c r="F341" s="240" t="s">
        <v>1810</v>
      </c>
      <c r="G341" s="239" t="s">
        <v>362</v>
      </c>
      <c r="H341" s="242">
        <v>44474</v>
      </c>
      <c r="I341" s="245" t="s">
        <v>317</v>
      </c>
      <c r="J341" s="239" t="s">
        <v>1811</v>
      </c>
      <c r="K341" s="239" t="s">
        <v>333</v>
      </c>
      <c r="L341" s="239"/>
      <c r="M341" s="239"/>
      <c r="N341" s="239"/>
      <c r="O341" s="239"/>
    </row>
    <row r="342" spans="4:15">
      <c r="D342" s="252">
        <v>128817</v>
      </c>
      <c r="E342" s="239" t="s">
        <v>1817</v>
      </c>
      <c r="F342" s="240" t="s">
        <v>1810</v>
      </c>
      <c r="G342" s="239" t="s">
        <v>362</v>
      </c>
      <c r="H342" s="242">
        <v>44474</v>
      </c>
      <c r="I342" s="245" t="s">
        <v>317</v>
      </c>
      <c r="J342" s="239" t="s">
        <v>1811</v>
      </c>
      <c r="K342" s="239" t="s">
        <v>333</v>
      </c>
      <c r="L342" s="239"/>
      <c r="M342" s="239"/>
      <c r="N342" s="239"/>
      <c r="O342" s="239"/>
    </row>
    <row r="343" spans="4:15" ht="29.1">
      <c r="D343" s="252">
        <v>128827</v>
      </c>
      <c r="E343" s="239" t="s">
        <v>1858</v>
      </c>
      <c r="F343" s="240" t="s">
        <v>1810</v>
      </c>
      <c r="G343" s="239" t="s">
        <v>362</v>
      </c>
      <c r="H343" s="242">
        <v>44989</v>
      </c>
      <c r="I343" s="245">
        <v>45354</v>
      </c>
      <c r="J343" s="239" t="s">
        <v>1827</v>
      </c>
      <c r="K343" s="239" t="s">
        <v>333</v>
      </c>
      <c r="L343" s="239"/>
      <c r="M343" s="239"/>
      <c r="N343" s="239"/>
      <c r="O343" s="239"/>
    </row>
    <row r="344" spans="4:15" ht="29.1">
      <c r="D344" s="252">
        <v>128829</v>
      </c>
      <c r="E344" s="239" t="s">
        <v>1858</v>
      </c>
      <c r="F344" s="240" t="s">
        <v>1810</v>
      </c>
      <c r="G344" s="239" t="s">
        <v>362</v>
      </c>
      <c r="H344" s="242">
        <v>44989</v>
      </c>
      <c r="I344" s="245">
        <v>45354</v>
      </c>
      <c r="J344" s="239" t="s">
        <v>1827</v>
      </c>
      <c r="K344" s="239" t="s">
        <v>333</v>
      </c>
      <c r="L344" s="239"/>
      <c r="M344" s="239"/>
      <c r="N344" s="239"/>
      <c r="O344" s="239"/>
    </row>
    <row r="345" spans="4:15" ht="29.1">
      <c r="D345" s="252">
        <v>128867</v>
      </c>
      <c r="E345" s="239" t="s">
        <v>1859</v>
      </c>
      <c r="F345" s="240" t="s">
        <v>1810</v>
      </c>
      <c r="G345" s="239" t="s">
        <v>362</v>
      </c>
      <c r="H345" s="242">
        <v>44959</v>
      </c>
      <c r="I345" s="245">
        <v>45324</v>
      </c>
      <c r="J345" s="239" t="s">
        <v>1827</v>
      </c>
      <c r="K345" s="239" t="s">
        <v>333</v>
      </c>
      <c r="L345" s="239"/>
      <c r="M345" s="239"/>
      <c r="N345" s="239"/>
      <c r="O345" s="239"/>
    </row>
    <row r="346" spans="4:15">
      <c r="D346" s="252">
        <v>128885</v>
      </c>
      <c r="E346" s="239" t="s">
        <v>1817</v>
      </c>
      <c r="F346" s="240" t="s">
        <v>1810</v>
      </c>
      <c r="G346" s="239" t="s">
        <v>362</v>
      </c>
      <c r="H346" s="242">
        <v>44823</v>
      </c>
      <c r="I346" s="245">
        <v>45188</v>
      </c>
      <c r="J346" s="239" t="s">
        <v>1811</v>
      </c>
      <c r="K346" s="239" t="s">
        <v>333</v>
      </c>
      <c r="L346" s="239"/>
      <c r="M346" s="239"/>
      <c r="N346" s="239"/>
      <c r="O346" s="239"/>
    </row>
    <row r="347" spans="4:15">
      <c r="D347" s="252">
        <v>128951</v>
      </c>
      <c r="E347" s="239" t="s">
        <v>1821</v>
      </c>
      <c r="F347" s="240" t="s">
        <v>1815</v>
      </c>
      <c r="G347" s="239" t="s">
        <v>362</v>
      </c>
      <c r="H347" s="242">
        <v>44900</v>
      </c>
      <c r="I347" s="245">
        <v>45082</v>
      </c>
      <c r="J347" s="239" t="s">
        <v>1811</v>
      </c>
      <c r="K347" s="239" t="s">
        <v>333</v>
      </c>
      <c r="L347" s="239"/>
      <c r="M347" s="239"/>
      <c r="N347" s="239"/>
      <c r="O347" s="239"/>
    </row>
    <row r="348" spans="4:15" ht="29.1">
      <c r="D348" s="252">
        <v>128983</v>
      </c>
      <c r="E348" s="239" t="s">
        <v>1837</v>
      </c>
      <c r="F348" s="240" t="s">
        <v>1810</v>
      </c>
      <c r="G348" s="239" t="s">
        <v>362</v>
      </c>
      <c r="H348" s="242">
        <v>44900</v>
      </c>
      <c r="I348" s="240" t="s">
        <v>317</v>
      </c>
      <c r="J348" s="239" t="s">
        <v>1811</v>
      </c>
      <c r="K348" s="239" t="s">
        <v>333</v>
      </c>
      <c r="L348" s="239"/>
      <c r="M348" s="239"/>
      <c r="N348" s="239"/>
      <c r="O348" s="239"/>
    </row>
    <row r="349" spans="4:15" ht="29.1">
      <c r="D349" s="252">
        <v>129012</v>
      </c>
      <c r="E349" s="239" t="s">
        <v>1837</v>
      </c>
      <c r="F349" s="240" t="s">
        <v>1810</v>
      </c>
      <c r="G349" s="239" t="s">
        <v>362</v>
      </c>
      <c r="H349" s="242">
        <v>45009</v>
      </c>
      <c r="I349" s="240">
        <v>45374</v>
      </c>
      <c r="J349" s="239" t="s">
        <v>1811</v>
      </c>
      <c r="K349" s="239" t="s">
        <v>333</v>
      </c>
      <c r="L349" s="239"/>
      <c r="M349" s="239"/>
      <c r="N349" s="239"/>
      <c r="O349" s="239"/>
    </row>
    <row r="350" spans="4:15">
      <c r="D350" s="252">
        <v>129015</v>
      </c>
      <c r="E350" s="239" t="s">
        <v>1848</v>
      </c>
      <c r="F350" s="240" t="s">
        <v>1810</v>
      </c>
      <c r="G350" s="239" t="s">
        <v>362</v>
      </c>
      <c r="H350" s="242">
        <v>45009</v>
      </c>
      <c r="I350" s="240">
        <v>45374</v>
      </c>
      <c r="J350" s="239" t="s">
        <v>1811</v>
      </c>
      <c r="K350" s="239" t="s">
        <v>333</v>
      </c>
      <c r="L350" s="239"/>
      <c r="M350" s="239"/>
      <c r="N350" s="239"/>
      <c r="O350" s="239"/>
    </row>
    <row r="351" spans="4:15">
      <c r="D351" s="252">
        <v>129020</v>
      </c>
      <c r="E351" s="239" t="s">
        <v>1848</v>
      </c>
      <c r="F351" s="240" t="s">
        <v>1810</v>
      </c>
      <c r="G351" s="239" t="s">
        <v>362</v>
      </c>
      <c r="H351" s="242">
        <v>45009</v>
      </c>
      <c r="I351" s="240">
        <v>45374</v>
      </c>
      <c r="J351" s="239" t="s">
        <v>1811</v>
      </c>
      <c r="K351" s="239" t="s">
        <v>333</v>
      </c>
      <c r="L351" s="239"/>
      <c r="M351" s="239"/>
      <c r="N351" s="239"/>
      <c r="O351" s="239"/>
    </row>
    <row r="352" spans="4:15">
      <c r="D352" s="252">
        <v>129021</v>
      </c>
      <c r="E352" s="239" t="s">
        <v>1860</v>
      </c>
      <c r="F352" s="240" t="s">
        <v>1810</v>
      </c>
      <c r="G352" s="239" t="s">
        <v>362</v>
      </c>
      <c r="H352" s="242">
        <v>45009</v>
      </c>
      <c r="I352" s="240">
        <v>45374</v>
      </c>
      <c r="J352" s="239" t="s">
        <v>1811</v>
      </c>
      <c r="K352" s="239" t="s">
        <v>333</v>
      </c>
      <c r="L352" s="239"/>
      <c r="M352" s="239"/>
      <c r="N352" s="239"/>
      <c r="O352" s="239"/>
    </row>
    <row r="353" spans="4:15">
      <c r="D353" s="252">
        <v>129022</v>
      </c>
      <c r="E353" s="239" t="s">
        <v>1861</v>
      </c>
      <c r="F353" s="240" t="s">
        <v>1810</v>
      </c>
      <c r="G353" s="239" t="s">
        <v>362</v>
      </c>
      <c r="H353" s="242">
        <v>45009</v>
      </c>
      <c r="I353" s="240">
        <v>45374</v>
      </c>
      <c r="J353" s="239" t="s">
        <v>1811</v>
      </c>
      <c r="K353" s="239" t="s">
        <v>333</v>
      </c>
      <c r="L353" s="239"/>
      <c r="M353" s="239"/>
      <c r="N353" s="239"/>
      <c r="O353" s="239"/>
    </row>
    <row r="354" spans="4:15">
      <c r="D354" s="252">
        <v>129023</v>
      </c>
      <c r="E354" s="239" t="s">
        <v>1848</v>
      </c>
      <c r="F354" s="240" t="s">
        <v>1810</v>
      </c>
      <c r="G354" s="239" t="s">
        <v>362</v>
      </c>
      <c r="H354" s="242">
        <v>45009</v>
      </c>
      <c r="I354" s="240">
        <v>45374</v>
      </c>
      <c r="J354" s="239" t="s">
        <v>1811</v>
      </c>
      <c r="K354" s="239" t="s">
        <v>333</v>
      </c>
      <c r="L354" s="239"/>
      <c r="M354" s="239"/>
      <c r="N354" s="239"/>
      <c r="O354" s="239"/>
    </row>
    <row r="355" spans="4:15">
      <c r="D355" s="252">
        <v>129024</v>
      </c>
      <c r="E355" s="239" t="s">
        <v>1846</v>
      </c>
      <c r="F355" s="240" t="s">
        <v>1810</v>
      </c>
      <c r="G355" s="239" t="s">
        <v>362</v>
      </c>
      <c r="H355" s="242">
        <v>45009</v>
      </c>
      <c r="I355" s="240">
        <v>45374</v>
      </c>
      <c r="J355" s="239" t="s">
        <v>1811</v>
      </c>
      <c r="K355" s="239" t="s">
        <v>333</v>
      </c>
      <c r="L355" s="239"/>
      <c r="M355" s="239"/>
      <c r="N355" s="239"/>
      <c r="O355" s="239"/>
    </row>
    <row r="356" spans="4:15">
      <c r="D356" s="252">
        <v>129029</v>
      </c>
      <c r="E356" s="239" t="s">
        <v>1824</v>
      </c>
      <c r="F356" s="240" t="s">
        <v>1810</v>
      </c>
      <c r="G356" s="239" t="s">
        <v>362</v>
      </c>
      <c r="H356" s="242">
        <v>45009</v>
      </c>
      <c r="I356" s="240">
        <v>45374</v>
      </c>
      <c r="J356" s="239" t="s">
        <v>1811</v>
      </c>
      <c r="K356" s="239" t="s">
        <v>333</v>
      </c>
      <c r="L356" s="239"/>
      <c r="M356" s="239"/>
      <c r="N356" s="239"/>
      <c r="O356" s="239"/>
    </row>
    <row r="357" spans="4:15">
      <c r="D357" s="252">
        <v>129030</v>
      </c>
      <c r="E357" s="239" t="s">
        <v>1851</v>
      </c>
      <c r="F357" s="240" t="s">
        <v>1810</v>
      </c>
      <c r="G357" s="239" t="s">
        <v>362</v>
      </c>
      <c r="H357" s="242">
        <v>45009</v>
      </c>
      <c r="I357" s="240">
        <v>45374</v>
      </c>
      <c r="J357" s="239" t="s">
        <v>1811</v>
      </c>
      <c r="K357" s="239" t="s">
        <v>333</v>
      </c>
      <c r="L357" s="239"/>
      <c r="M357" s="239"/>
      <c r="N357" s="239"/>
      <c r="O357" s="239"/>
    </row>
    <row r="358" spans="4:15" ht="29.1">
      <c r="D358" s="252">
        <v>129035</v>
      </c>
      <c r="E358" s="239" t="s">
        <v>1837</v>
      </c>
      <c r="F358" s="240" t="s">
        <v>1810</v>
      </c>
      <c r="G358" s="239" t="s">
        <v>362</v>
      </c>
      <c r="H358" s="242">
        <v>45009</v>
      </c>
      <c r="I358" s="240">
        <v>45374</v>
      </c>
      <c r="J358" s="239" t="s">
        <v>1811</v>
      </c>
      <c r="K358" s="239" t="s">
        <v>333</v>
      </c>
      <c r="L358" s="239"/>
      <c r="M358" s="239"/>
      <c r="N358" s="239"/>
      <c r="O358" s="239"/>
    </row>
    <row r="359" spans="4:15" ht="29.1">
      <c r="D359" s="252">
        <v>129036</v>
      </c>
      <c r="E359" s="239" t="s">
        <v>1837</v>
      </c>
      <c r="F359" s="240" t="s">
        <v>1810</v>
      </c>
      <c r="G359" s="239" t="s">
        <v>362</v>
      </c>
      <c r="H359" s="242">
        <v>45009</v>
      </c>
      <c r="I359" s="240">
        <v>45374</v>
      </c>
      <c r="J359" s="239" t="s">
        <v>1811</v>
      </c>
      <c r="K359" s="239" t="s">
        <v>333</v>
      </c>
      <c r="L359" s="239"/>
      <c r="M359" s="239"/>
      <c r="N359" s="239"/>
      <c r="O359" s="239"/>
    </row>
    <row r="360" spans="4:15">
      <c r="D360" s="252">
        <v>129037</v>
      </c>
      <c r="E360" s="239" t="s">
        <v>1861</v>
      </c>
      <c r="F360" s="240" t="s">
        <v>1810</v>
      </c>
      <c r="G360" s="239" t="s">
        <v>362</v>
      </c>
      <c r="H360" s="242">
        <v>45009</v>
      </c>
      <c r="I360" s="240">
        <v>45374</v>
      </c>
      <c r="J360" s="239" t="s">
        <v>1811</v>
      </c>
      <c r="K360" s="239" t="s">
        <v>333</v>
      </c>
      <c r="L360" s="239"/>
      <c r="M360" s="239"/>
      <c r="N360" s="239"/>
      <c r="O360" s="239"/>
    </row>
    <row r="361" spans="4:15">
      <c r="D361" s="252">
        <v>129040</v>
      </c>
      <c r="E361" s="239" t="s">
        <v>1846</v>
      </c>
      <c r="F361" s="240" t="s">
        <v>1810</v>
      </c>
      <c r="G361" s="239" t="s">
        <v>362</v>
      </c>
      <c r="H361" s="242">
        <v>45012</v>
      </c>
      <c r="I361" s="240">
        <v>45374</v>
      </c>
      <c r="J361" s="239" t="s">
        <v>1811</v>
      </c>
      <c r="K361" s="239" t="s">
        <v>333</v>
      </c>
      <c r="L361" s="239"/>
      <c r="M361" s="239"/>
      <c r="N361" s="239"/>
      <c r="O361" s="239"/>
    </row>
    <row r="362" spans="4:15">
      <c r="D362" s="252">
        <v>129051</v>
      </c>
      <c r="E362" s="239" t="s">
        <v>1823</v>
      </c>
      <c r="F362" s="240" t="s">
        <v>1810</v>
      </c>
      <c r="G362" s="239" t="s">
        <v>362</v>
      </c>
      <c r="H362" s="242">
        <v>45012</v>
      </c>
      <c r="I362" s="240">
        <v>45195</v>
      </c>
      <c r="J362" s="239" t="s">
        <v>1811</v>
      </c>
      <c r="K362" s="239" t="s">
        <v>333</v>
      </c>
      <c r="L362" s="239"/>
      <c r="M362" s="239"/>
      <c r="N362" s="239"/>
      <c r="O362" s="239"/>
    </row>
    <row r="363" spans="4:15">
      <c r="D363" s="252">
        <v>129053</v>
      </c>
      <c r="E363" s="239" t="s">
        <v>1823</v>
      </c>
      <c r="F363" s="240" t="s">
        <v>1810</v>
      </c>
      <c r="G363" s="239" t="s">
        <v>362</v>
      </c>
      <c r="H363" s="242">
        <v>45012</v>
      </c>
      <c r="I363" s="240">
        <v>45195</v>
      </c>
      <c r="J363" s="239" t="s">
        <v>1811</v>
      </c>
      <c r="K363" s="239" t="s">
        <v>333</v>
      </c>
      <c r="L363" s="239"/>
      <c r="M363" s="239"/>
      <c r="N363" s="239"/>
      <c r="O363" s="239"/>
    </row>
    <row r="364" spans="4:15">
      <c r="D364" s="252">
        <v>129054</v>
      </c>
      <c r="E364" s="239" t="s">
        <v>1849</v>
      </c>
      <c r="F364" s="240" t="s">
        <v>1810</v>
      </c>
      <c r="G364" s="239" t="s">
        <v>362</v>
      </c>
      <c r="H364" s="242">
        <v>45012</v>
      </c>
      <c r="I364" s="240">
        <v>45195</v>
      </c>
      <c r="J364" s="239" t="s">
        <v>1811</v>
      </c>
      <c r="K364" s="239" t="s">
        <v>333</v>
      </c>
      <c r="L364" s="239"/>
      <c r="M364" s="239"/>
      <c r="N364" s="239"/>
      <c r="O364" s="239"/>
    </row>
    <row r="365" spans="4:15">
      <c r="D365" s="252">
        <v>129098</v>
      </c>
      <c r="E365" s="239" t="s">
        <v>1823</v>
      </c>
      <c r="F365" s="240" t="s">
        <v>1810</v>
      </c>
      <c r="G365" s="239" t="s">
        <v>362</v>
      </c>
      <c r="H365" s="242">
        <v>45012</v>
      </c>
      <c r="I365" s="240">
        <v>45199</v>
      </c>
      <c r="J365" s="239" t="s">
        <v>1811</v>
      </c>
      <c r="K365" s="239" t="s">
        <v>333</v>
      </c>
      <c r="L365" s="239"/>
      <c r="M365" s="239"/>
      <c r="N365" s="239"/>
      <c r="O365" s="239"/>
    </row>
    <row r="366" spans="4:15">
      <c r="D366" s="252">
        <v>129099</v>
      </c>
      <c r="E366" s="239" t="s">
        <v>1846</v>
      </c>
      <c r="F366" s="240" t="s">
        <v>1810</v>
      </c>
      <c r="G366" s="239" t="s">
        <v>362</v>
      </c>
      <c r="H366" s="242">
        <v>45012</v>
      </c>
      <c r="I366" s="240">
        <v>45199</v>
      </c>
      <c r="J366" s="239" t="s">
        <v>1811</v>
      </c>
      <c r="K366" s="239" t="s">
        <v>333</v>
      </c>
      <c r="L366" s="239"/>
      <c r="M366" s="239"/>
      <c r="N366" s="239"/>
      <c r="O366" s="239"/>
    </row>
    <row r="367" spans="4:15">
      <c r="D367" s="252">
        <v>129102</v>
      </c>
      <c r="E367" s="239" t="s">
        <v>1821</v>
      </c>
      <c r="F367" s="240" t="s">
        <v>1810</v>
      </c>
      <c r="G367" s="239" t="s">
        <v>362</v>
      </c>
      <c r="H367" s="242">
        <v>45012</v>
      </c>
      <c r="I367" s="240">
        <v>45199</v>
      </c>
      <c r="J367" s="239" t="s">
        <v>1811</v>
      </c>
      <c r="K367" s="239" t="s">
        <v>333</v>
      </c>
      <c r="L367" s="239"/>
      <c r="M367" s="239"/>
      <c r="N367" s="239"/>
      <c r="O367" s="239"/>
    </row>
    <row r="368" spans="4:15">
      <c r="D368" s="252">
        <v>129140</v>
      </c>
      <c r="E368" s="239" t="s">
        <v>1862</v>
      </c>
      <c r="F368" s="240" t="s">
        <v>1815</v>
      </c>
      <c r="G368" s="239" t="s">
        <v>362</v>
      </c>
      <c r="H368" s="242">
        <v>44880</v>
      </c>
      <c r="I368" s="240" t="s">
        <v>317</v>
      </c>
      <c r="J368" s="239" t="s">
        <v>1811</v>
      </c>
      <c r="K368" s="239" t="s">
        <v>333</v>
      </c>
      <c r="L368" s="239"/>
      <c r="M368" s="239"/>
      <c r="N368" s="239"/>
      <c r="O368" s="239"/>
    </row>
    <row r="369" spans="4:15">
      <c r="D369" s="252">
        <v>129195</v>
      </c>
      <c r="E369" s="239" t="s">
        <v>1817</v>
      </c>
      <c r="F369" s="240" t="s">
        <v>1810</v>
      </c>
      <c r="G369" s="239" t="s">
        <v>362</v>
      </c>
      <c r="H369" s="242">
        <v>44853</v>
      </c>
      <c r="I369" s="240">
        <v>45218</v>
      </c>
      <c r="J369" s="239" t="s">
        <v>1811</v>
      </c>
      <c r="K369" s="239" t="s">
        <v>333</v>
      </c>
      <c r="L369" s="239"/>
      <c r="M369" s="239"/>
      <c r="N369" s="239"/>
      <c r="O369" s="239"/>
    </row>
    <row r="370" spans="4:15">
      <c r="D370" s="252">
        <v>129248</v>
      </c>
      <c r="E370" s="239" t="s">
        <v>1831</v>
      </c>
      <c r="F370" s="240" t="s">
        <v>1815</v>
      </c>
      <c r="G370" s="239" t="s">
        <v>362</v>
      </c>
      <c r="H370" s="242">
        <v>44895</v>
      </c>
      <c r="I370" s="240">
        <v>45077</v>
      </c>
      <c r="J370" s="239" t="s">
        <v>1811</v>
      </c>
      <c r="K370" s="239" t="s">
        <v>333</v>
      </c>
      <c r="L370" s="239"/>
      <c r="M370" s="239"/>
      <c r="N370" s="239"/>
      <c r="O370" s="239"/>
    </row>
    <row r="371" spans="4:15">
      <c r="D371" s="252">
        <v>129304</v>
      </c>
      <c r="E371" s="239" t="s">
        <v>1817</v>
      </c>
      <c r="F371" s="240" t="s">
        <v>1810</v>
      </c>
      <c r="G371" s="239" t="s">
        <v>362</v>
      </c>
      <c r="H371" s="242">
        <v>44866</v>
      </c>
      <c r="I371" s="240">
        <v>45231</v>
      </c>
      <c r="J371" s="239" t="s">
        <v>1811</v>
      </c>
      <c r="K371" s="239" t="s">
        <v>333</v>
      </c>
      <c r="L371" s="239"/>
      <c r="M371" s="239"/>
      <c r="N371" s="239"/>
      <c r="O371" s="239"/>
    </row>
    <row r="372" spans="4:15">
      <c r="D372" s="252">
        <v>129379</v>
      </c>
      <c r="E372" s="239" t="s">
        <v>1863</v>
      </c>
      <c r="F372" s="240" t="s">
        <v>1810</v>
      </c>
      <c r="G372" s="239" t="s">
        <v>362</v>
      </c>
      <c r="H372" s="242">
        <v>44945</v>
      </c>
      <c r="I372" s="240">
        <v>45108</v>
      </c>
      <c r="J372" s="239" t="s">
        <v>1811</v>
      </c>
      <c r="K372" s="239" t="s">
        <v>333</v>
      </c>
      <c r="L372" s="239"/>
      <c r="M372" s="239"/>
      <c r="N372" s="239"/>
      <c r="O372" s="239"/>
    </row>
    <row r="373" spans="4:15">
      <c r="D373" s="252">
        <v>129380</v>
      </c>
      <c r="E373" s="239" t="s">
        <v>1849</v>
      </c>
      <c r="F373" s="240" t="s">
        <v>1810</v>
      </c>
      <c r="G373" s="239" t="s">
        <v>362</v>
      </c>
      <c r="H373" s="242">
        <v>44945</v>
      </c>
      <c r="I373" s="240">
        <v>45108</v>
      </c>
      <c r="J373" s="239" t="s">
        <v>1811</v>
      </c>
      <c r="K373" s="239" t="s">
        <v>333</v>
      </c>
      <c r="L373" s="239"/>
      <c r="M373" s="239"/>
      <c r="N373" s="239"/>
      <c r="O373" s="239"/>
    </row>
    <row r="374" spans="4:15">
      <c r="D374" s="252">
        <v>129382</v>
      </c>
      <c r="E374" s="239" t="s">
        <v>1821</v>
      </c>
      <c r="F374" s="240" t="s">
        <v>1810</v>
      </c>
      <c r="G374" s="239" t="s">
        <v>362</v>
      </c>
      <c r="H374" s="242">
        <v>44945</v>
      </c>
      <c r="I374" s="240">
        <v>45108</v>
      </c>
      <c r="J374" s="239" t="s">
        <v>1811</v>
      </c>
      <c r="K374" s="239" t="s">
        <v>333</v>
      </c>
      <c r="L374" s="239"/>
      <c r="M374" s="239"/>
      <c r="N374" s="239"/>
      <c r="O374" s="239"/>
    </row>
    <row r="375" spans="4:15">
      <c r="D375" s="252">
        <v>129383</v>
      </c>
      <c r="E375" s="239" t="s">
        <v>1824</v>
      </c>
      <c r="F375" s="240" t="s">
        <v>1810</v>
      </c>
      <c r="G375" s="239" t="s">
        <v>362</v>
      </c>
      <c r="H375" s="242">
        <v>44945</v>
      </c>
      <c r="I375" s="240">
        <v>45108</v>
      </c>
      <c r="J375" s="239" t="s">
        <v>1811</v>
      </c>
      <c r="K375" s="239" t="s">
        <v>333</v>
      </c>
      <c r="L375" s="239"/>
      <c r="M375" s="239"/>
      <c r="N375" s="239"/>
      <c r="O375" s="239"/>
    </row>
    <row r="376" spans="4:15">
      <c r="D376" s="252">
        <v>129613</v>
      </c>
      <c r="E376" s="239" t="s">
        <v>1848</v>
      </c>
      <c r="F376" s="240" t="s">
        <v>1810</v>
      </c>
      <c r="G376" s="239" t="s">
        <v>362</v>
      </c>
      <c r="H376" s="242">
        <v>44953</v>
      </c>
      <c r="I376" s="240">
        <v>45318</v>
      </c>
      <c r="J376" s="239" t="s">
        <v>1811</v>
      </c>
      <c r="K376" s="239" t="s">
        <v>333</v>
      </c>
      <c r="L376" s="239"/>
      <c r="M376" s="239"/>
      <c r="N376" s="239"/>
      <c r="O376" s="239"/>
    </row>
    <row r="377" spans="4:15">
      <c r="D377" s="252">
        <v>129619</v>
      </c>
      <c r="E377" s="239" t="s">
        <v>1819</v>
      </c>
      <c r="F377" s="240" t="s">
        <v>1810</v>
      </c>
      <c r="G377" s="239" t="s">
        <v>362</v>
      </c>
      <c r="H377" s="242">
        <v>44936</v>
      </c>
      <c r="I377" s="240">
        <v>45301</v>
      </c>
      <c r="J377" s="239" t="s">
        <v>1811</v>
      </c>
      <c r="K377" s="239" t="s">
        <v>333</v>
      </c>
      <c r="L377" s="239"/>
      <c r="M377" s="239"/>
      <c r="N377" s="239"/>
      <c r="O377" s="239"/>
    </row>
    <row r="378" spans="4:15">
      <c r="D378" s="252">
        <v>129621</v>
      </c>
      <c r="E378" s="239" t="s">
        <v>1823</v>
      </c>
      <c r="F378" s="240" t="s">
        <v>1810</v>
      </c>
      <c r="G378" s="239" t="s">
        <v>362</v>
      </c>
      <c r="H378" s="242">
        <v>44936</v>
      </c>
      <c r="I378" s="240">
        <v>45301</v>
      </c>
      <c r="J378" s="239" t="s">
        <v>1811</v>
      </c>
      <c r="K378" s="239" t="s">
        <v>333</v>
      </c>
      <c r="L378" s="239"/>
      <c r="M378" s="239"/>
      <c r="N378" s="239"/>
      <c r="O378" s="239"/>
    </row>
    <row r="379" spans="4:15">
      <c r="D379" s="252">
        <v>129636</v>
      </c>
      <c r="E379" s="239" t="s">
        <v>1820</v>
      </c>
      <c r="F379" s="240" t="s">
        <v>1810</v>
      </c>
      <c r="G379" s="239" t="s">
        <v>362</v>
      </c>
      <c r="H379" s="242">
        <v>44936</v>
      </c>
      <c r="I379" s="240">
        <v>45301</v>
      </c>
      <c r="J379" s="239" t="s">
        <v>1811</v>
      </c>
      <c r="K379" s="239" t="s">
        <v>333</v>
      </c>
      <c r="L379" s="239"/>
      <c r="M379" s="239"/>
      <c r="N379" s="239"/>
      <c r="O379" s="239"/>
    </row>
    <row r="380" spans="4:15">
      <c r="D380" s="252">
        <v>129638</v>
      </c>
      <c r="E380" s="239" t="s">
        <v>1818</v>
      </c>
      <c r="F380" s="240" t="s">
        <v>1810</v>
      </c>
      <c r="G380" s="239" t="s">
        <v>362</v>
      </c>
      <c r="H380" s="242">
        <v>44936</v>
      </c>
      <c r="I380" s="240">
        <v>45301</v>
      </c>
      <c r="J380" s="239" t="s">
        <v>1811</v>
      </c>
      <c r="K380" s="239" t="s">
        <v>333</v>
      </c>
      <c r="L380" s="239"/>
      <c r="M380" s="239"/>
      <c r="N380" s="239"/>
      <c r="O380" s="239"/>
    </row>
    <row r="381" spans="4:15">
      <c r="D381" s="252">
        <v>129674</v>
      </c>
      <c r="E381" s="239" t="s">
        <v>1818</v>
      </c>
      <c r="F381" s="240" t="s">
        <v>1810</v>
      </c>
      <c r="G381" s="239" t="s">
        <v>362</v>
      </c>
      <c r="H381" s="242">
        <v>44900</v>
      </c>
      <c r="I381" s="240">
        <v>45265</v>
      </c>
      <c r="J381" s="239" t="s">
        <v>1811</v>
      </c>
      <c r="K381" s="239" t="s">
        <v>333</v>
      </c>
      <c r="L381" s="239"/>
      <c r="M381" s="239"/>
      <c r="N381" s="239"/>
      <c r="O381" s="239"/>
    </row>
    <row r="382" spans="4:15">
      <c r="D382" s="252">
        <v>129792</v>
      </c>
      <c r="E382" s="239" t="s">
        <v>1864</v>
      </c>
      <c r="F382" s="240" t="s">
        <v>1810</v>
      </c>
      <c r="G382" s="239" t="s">
        <v>362</v>
      </c>
      <c r="H382" s="242">
        <v>44967</v>
      </c>
      <c r="I382" s="240">
        <v>45330</v>
      </c>
      <c r="J382" s="239" t="s">
        <v>1811</v>
      </c>
      <c r="K382" s="239" t="s">
        <v>333</v>
      </c>
      <c r="L382" s="239"/>
      <c r="M382" s="239"/>
      <c r="N382" s="239"/>
      <c r="O382" s="239"/>
    </row>
    <row r="383" spans="4:15">
      <c r="D383" s="252">
        <v>129893</v>
      </c>
      <c r="E383" s="239" t="s">
        <v>1831</v>
      </c>
      <c r="F383" s="240" t="s">
        <v>1810</v>
      </c>
      <c r="G383" s="239" t="s">
        <v>362</v>
      </c>
      <c r="H383" s="242">
        <v>44919</v>
      </c>
      <c r="I383" s="240">
        <v>45284</v>
      </c>
      <c r="J383" s="239" t="s">
        <v>1811</v>
      </c>
      <c r="K383" s="239" t="s">
        <v>333</v>
      </c>
      <c r="L383" s="239"/>
      <c r="M383" s="239"/>
      <c r="N383" s="239"/>
      <c r="O383" s="239"/>
    </row>
    <row r="384" spans="4:15">
      <c r="D384" s="252">
        <v>129910</v>
      </c>
      <c r="E384" s="239" t="s">
        <v>1841</v>
      </c>
      <c r="F384" s="240" t="s">
        <v>1810</v>
      </c>
      <c r="G384" s="239" t="s">
        <v>362</v>
      </c>
      <c r="H384" s="242">
        <v>44971</v>
      </c>
      <c r="I384" s="240">
        <v>45091</v>
      </c>
      <c r="J384" s="239" t="s">
        <v>1811</v>
      </c>
      <c r="K384" s="239" t="s">
        <v>333</v>
      </c>
      <c r="L384" s="239"/>
      <c r="M384" s="239"/>
      <c r="N384" s="239"/>
      <c r="O384" s="239"/>
    </row>
    <row r="385" spans="4:15">
      <c r="D385" s="252">
        <v>130198</v>
      </c>
      <c r="E385" s="239" t="s">
        <v>1829</v>
      </c>
      <c r="F385" s="240" t="s">
        <v>1810</v>
      </c>
      <c r="G385" s="239" t="s">
        <v>362</v>
      </c>
      <c r="H385" s="242">
        <v>44967</v>
      </c>
      <c r="I385" s="240">
        <v>45108</v>
      </c>
      <c r="J385" s="239" t="s">
        <v>1811</v>
      </c>
      <c r="K385" s="239" t="s">
        <v>333</v>
      </c>
      <c r="L385" s="239"/>
      <c r="M385" s="239"/>
      <c r="N385" s="239"/>
      <c r="O385" s="239"/>
    </row>
    <row r="386" spans="4:15">
      <c r="D386" s="252">
        <v>130218</v>
      </c>
      <c r="E386" s="239" t="s">
        <v>1817</v>
      </c>
      <c r="F386" s="240" t="s">
        <v>1810</v>
      </c>
      <c r="G386" s="239" t="s">
        <v>362</v>
      </c>
      <c r="H386" s="242">
        <v>44948</v>
      </c>
      <c r="I386" s="240">
        <v>45313</v>
      </c>
      <c r="J386" s="239" t="s">
        <v>1811</v>
      </c>
      <c r="K386" s="239" t="s">
        <v>333</v>
      </c>
      <c r="L386" s="239"/>
      <c r="M386" s="239"/>
      <c r="N386" s="239"/>
      <c r="O386" s="239"/>
    </row>
    <row r="387" spans="4:15">
      <c r="D387" s="252">
        <v>130260</v>
      </c>
      <c r="E387" s="239" t="s">
        <v>1845</v>
      </c>
      <c r="F387" s="240" t="s">
        <v>1810</v>
      </c>
      <c r="G387" s="239" t="s">
        <v>362</v>
      </c>
      <c r="H387" s="242">
        <v>44536</v>
      </c>
      <c r="I387" s="240">
        <v>45107</v>
      </c>
      <c r="J387" s="239" t="s">
        <v>1811</v>
      </c>
      <c r="K387" s="239" t="s">
        <v>333</v>
      </c>
      <c r="L387" s="239"/>
      <c r="M387" s="239"/>
      <c r="N387" s="239"/>
      <c r="O387" s="239"/>
    </row>
    <row r="388" spans="4:15">
      <c r="D388" s="252">
        <v>130261</v>
      </c>
      <c r="E388" s="239" t="s">
        <v>1845</v>
      </c>
      <c r="F388" s="240" t="s">
        <v>1810</v>
      </c>
      <c r="G388" s="239" t="s">
        <v>362</v>
      </c>
      <c r="H388" s="242">
        <v>44536</v>
      </c>
      <c r="I388" s="240" t="s">
        <v>317</v>
      </c>
      <c r="J388" s="239" t="s">
        <v>1811</v>
      </c>
      <c r="K388" s="239" t="s">
        <v>333</v>
      </c>
      <c r="L388" s="239"/>
      <c r="M388" s="239"/>
      <c r="N388" s="239"/>
      <c r="O388" s="239"/>
    </row>
    <row r="389" spans="4:15">
      <c r="D389" s="252">
        <v>130262</v>
      </c>
      <c r="E389" s="239" t="s">
        <v>1845</v>
      </c>
      <c r="F389" s="240" t="s">
        <v>1810</v>
      </c>
      <c r="G389" s="239" t="s">
        <v>362</v>
      </c>
      <c r="H389" s="242">
        <v>44536</v>
      </c>
      <c r="I389" s="240" t="s">
        <v>317</v>
      </c>
      <c r="J389" s="239" t="s">
        <v>1811</v>
      </c>
      <c r="K389" s="239" t="s">
        <v>333</v>
      </c>
      <c r="L389" s="239"/>
      <c r="M389" s="239"/>
      <c r="N389" s="239"/>
      <c r="O389" s="239"/>
    </row>
    <row r="390" spans="4:15">
      <c r="D390" s="252">
        <v>130266</v>
      </c>
      <c r="E390" s="239" t="s">
        <v>1865</v>
      </c>
      <c r="F390" s="240" t="s">
        <v>1810</v>
      </c>
      <c r="G390" s="239" t="s">
        <v>362</v>
      </c>
      <c r="H390" s="242">
        <v>44390</v>
      </c>
      <c r="I390" s="240">
        <v>45107</v>
      </c>
      <c r="J390" s="239" t="s">
        <v>1811</v>
      </c>
      <c r="K390" s="239" t="s">
        <v>333</v>
      </c>
      <c r="L390" s="239"/>
      <c r="M390" s="239"/>
      <c r="N390" s="239"/>
      <c r="O390" s="239"/>
    </row>
    <row r="391" spans="4:15">
      <c r="D391" s="252">
        <v>130268</v>
      </c>
      <c r="E391" s="239" t="s">
        <v>1845</v>
      </c>
      <c r="F391" s="240" t="s">
        <v>1810</v>
      </c>
      <c r="G391" s="239" t="s">
        <v>362</v>
      </c>
      <c r="H391" s="242">
        <v>44536</v>
      </c>
      <c r="I391" s="240">
        <v>45107</v>
      </c>
      <c r="J391" s="239" t="s">
        <v>1811</v>
      </c>
      <c r="K391" s="239" t="s">
        <v>333</v>
      </c>
      <c r="L391" s="239"/>
      <c r="M391" s="239"/>
      <c r="N391" s="239"/>
      <c r="O391" s="239"/>
    </row>
    <row r="392" spans="4:15">
      <c r="D392" s="252">
        <v>130269</v>
      </c>
      <c r="E392" s="239" t="s">
        <v>1845</v>
      </c>
      <c r="F392" s="240" t="s">
        <v>1810</v>
      </c>
      <c r="G392" s="239" t="s">
        <v>362</v>
      </c>
      <c r="H392" s="242">
        <v>44536</v>
      </c>
      <c r="I392" s="240">
        <v>45107</v>
      </c>
      <c r="J392" s="239" t="s">
        <v>1811</v>
      </c>
      <c r="K392" s="239" t="s">
        <v>333</v>
      </c>
      <c r="L392" s="239"/>
      <c r="M392" s="239"/>
      <c r="N392" s="239"/>
      <c r="O392" s="239"/>
    </row>
    <row r="393" spans="4:15">
      <c r="D393" s="252">
        <v>130270</v>
      </c>
      <c r="E393" s="239" t="s">
        <v>1845</v>
      </c>
      <c r="F393" s="240" t="s">
        <v>1810</v>
      </c>
      <c r="G393" s="239" t="s">
        <v>362</v>
      </c>
      <c r="H393" s="242">
        <v>44536</v>
      </c>
      <c r="I393" s="240">
        <v>45107</v>
      </c>
      <c r="J393" s="239" t="s">
        <v>1811</v>
      </c>
      <c r="K393" s="239" t="s">
        <v>333</v>
      </c>
      <c r="L393" s="239"/>
      <c r="M393" s="239"/>
      <c r="N393" s="239"/>
      <c r="O393" s="239"/>
    </row>
    <row r="394" spans="4:15">
      <c r="D394" s="252">
        <v>130299</v>
      </c>
      <c r="E394" s="239" t="s">
        <v>1818</v>
      </c>
      <c r="F394" s="240" t="s">
        <v>1810</v>
      </c>
      <c r="G394" s="239" t="s">
        <v>362</v>
      </c>
      <c r="H394" s="242">
        <v>44952</v>
      </c>
      <c r="I394" s="240">
        <v>45317</v>
      </c>
      <c r="J394" s="239" t="s">
        <v>1811</v>
      </c>
      <c r="K394" s="239" t="s">
        <v>333</v>
      </c>
      <c r="L394" s="239"/>
      <c r="M394" s="239"/>
      <c r="N394" s="239"/>
      <c r="O394" s="239"/>
    </row>
    <row r="395" spans="4:15">
      <c r="D395" s="252">
        <v>130300</v>
      </c>
      <c r="E395" s="239" t="s">
        <v>1818</v>
      </c>
      <c r="F395" s="240" t="s">
        <v>1810</v>
      </c>
      <c r="G395" s="239" t="s">
        <v>362</v>
      </c>
      <c r="H395" s="242">
        <v>44952</v>
      </c>
      <c r="I395" s="240">
        <v>45317</v>
      </c>
      <c r="J395" s="239" t="s">
        <v>1811</v>
      </c>
      <c r="K395" s="239" t="s">
        <v>333</v>
      </c>
      <c r="L395" s="239"/>
      <c r="M395" s="239"/>
      <c r="N395" s="239"/>
      <c r="O395" s="239"/>
    </row>
    <row r="396" spans="4:15">
      <c r="D396" s="252">
        <v>130305</v>
      </c>
      <c r="E396" s="239" t="s">
        <v>1818</v>
      </c>
      <c r="F396" s="240" t="s">
        <v>1810</v>
      </c>
      <c r="G396" s="239" t="s">
        <v>362</v>
      </c>
      <c r="H396" s="242">
        <v>44970</v>
      </c>
      <c r="I396" s="240">
        <v>45335</v>
      </c>
      <c r="J396" s="239" t="s">
        <v>1811</v>
      </c>
      <c r="K396" s="239" t="s">
        <v>333</v>
      </c>
      <c r="L396" s="239"/>
      <c r="M396" s="239"/>
      <c r="N396" s="239"/>
      <c r="O396" s="239"/>
    </row>
    <row r="397" spans="4:15">
      <c r="D397" s="252">
        <v>130318</v>
      </c>
      <c r="E397" s="239" t="s">
        <v>1817</v>
      </c>
      <c r="F397" s="240" t="s">
        <v>1810</v>
      </c>
      <c r="G397" s="239" t="s">
        <v>362</v>
      </c>
      <c r="H397" s="242">
        <v>44966</v>
      </c>
      <c r="I397" s="240">
        <v>45331</v>
      </c>
      <c r="J397" s="239" t="s">
        <v>1811</v>
      </c>
      <c r="K397" s="239" t="s">
        <v>333</v>
      </c>
      <c r="L397" s="239"/>
      <c r="M397" s="239"/>
      <c r="N397" s="239"/>
      <c r="O397" s="239"/>
    </row>
    <row r="398" spans="4:15">
      <c r="D398" s="252">
        <v>130325</v>
      </c>
      <c r="E398" s="239" t="s">
        <v>1817</v>
      </c>
      <c r="F398" s="240" t="s">
        <v>1810</v>
      </c>
      <c r="G398" s="239" t="s">
        <v>362</v>
      </c>
      <c r="H398" s="242">
        <v>44953</v>
      </c>
      <c r="I398" s="240">
        <v>45318</v>
      </c>
      <c r="J398" s="239" t="s">
        <v>1811</v>
      </c>
      <c r="K398" s="239" t="s">
        <v>333</v>
      </c>
      <c r="L398" s="239"/>
      <c r="M398" s="239"/>
      <c r="N398" s="239"/>
      <c r="O398" s="239"/>
    </row>
    <row r="399" spans="4:15">
      <c r="D399" s="252">
        <v>130338</v>
      </c>
      <c r="E399" s="239" t="s">
        <v>1861</v>
      </c>
      <c r="F399" s="240" t="s">
        <v>1810</v>
      </c>
      <c r="G399" s="239" t="s">
        <v>362</v>
      </c>
      <c r="H399" s="242">
        <v>45014</v>
      </c>
      <c r="I399" s="240">
        <v>45379</v>
      </c>
      <c r="J399" s="239" t="s">
        <v>1811</v>
      </c>
      <c r="K399" s="239" t="s">
        <v>333</v>
      </c>
      <c r="L399" s="239"/>
      <c r="M399" s="239"/>
      <c r="N399" s="239"/>
      <c r="O399" s="239"/>
    </row>
    <row r="400" spans="4:15">
      <c r="D400" s="252">
        <v>130388</v>
      </c>
      <c r="E400" s="239" t="s">
        <v>1817</v>
      </c>
      <c r="F400" s="240" t="s">
        <v>1810</v>
      </c>
      <c r="G400" s="239" t="s">
        <v>362</v>
      </c>
      <c r="H400" s="242">
        <v>44936</v>
      </c>
      <c r="I400" s="240">
        <v>45301</v>
      </c>
      <c r="J400" s="239" t="s">
        <v>1811</v>
      </c>
      <c r="K400" s="239" t="s">
        <v>333</v>
      </c>
      <c r="L400" s="239"/>
      <c r="M400" s="239"/>
      <c r="N400" s="239"/>
      <c r="O400" s="239"/>
    </row>
    <row r="401" spans="4:15">
      <c r="D401" s="252">
        <v>130492</v>
      </c>
      <c r="E401" s="239" t="s">
        <v>1831</v>
      </c>
      <c r="F401" s="240" t="s">
        <v>1810</v>
      </c>
      <c r="G401" s="239" t="s">
        <v>362</v>
      </c>
      <c r="H401" s="242">
        <v>45015</v>
      </c>
      <c r="I401" s="240">
        <v>45380</v>
      </c>
      <c r="J401" s="239" t="s">
        <v>1811</v>
      </c>
      <c r="K401" s="239" t="s">
        <v>333</v>
      </c>
      <c r="L401" s="239"/>
      <c r="M401" s="239"/>
      <c r="N401" s="239"/>
      <c r="O401" s="239"/>
    </row>
    <row r="402" spans="4:15">
      <c r="D402" s="252">
        <v>130780</v>
      </c>
      <c r="E402" s="239" t="s">
        <v>1823</v>
      </c>
      <c r="F402" s="240" t="s">
        <v>1815</v>
      </c>
      <c r="G402" s="239" t="s">
        <v>362</v>
      </c>
      <c r="H402" s="242">
        <v>44904</v>
      </c>
      <c r="I402" s="240">
        <v>45086</v>
      </c>
      <c r="J402" s="239" t="s">
        <v>1811</v>
      </c>
      <c r="K402" s="239" t="s">
        <v>333</v>
      </c>
      <c r="L402" s="239"/>
      <c r="M402" s="239"/>
      <c r="N402" s="239"/>
      <c r="O402" s="239"/>
    </row>
    <row r="403" spans="4:15">
      <c r="D403" s="252">
        <v>130781</v>
      </c>
      <c r="E403" s="239" t="s">
        <v>1824</v>
      </c>
      <c r="F403" s="240" t="s">
        <v>1815</v>
      </c>
      <c r="G403" s="239" t="s">
        <v>362</v>
      </c>
      <c r="H403" s="242">
        <v>44904</v>
      </c>
      <c r="I403" s="240">
        <v>45086</v>
      </c>
      <c r="J403" s="239" t="s">
        <v>1811</v>
      </c>
      <c r="K403" s="239" t="s">
        <v>333</v>
      </c>
      <c r="L403" s="239"/>
      <c r="M403" s="239"/>
      <c r="N403" s="239"/>
      <c r="O403" s="239"/>
    </row>
    <row r="404" spans="4:15">
      <c r="D404" s="252">
        <v>130782</v>
      </c>
      <c r="E404" s="239" t="s">
        <v>1817</v>
      </c>
      <c r="F404" s="240" t="s">
        <v>1815</v>
      </c>
      <c r="G404" s="239" t="s">
        <v>362</v>
      </c>
      <c r="H404" s="242">
        <v>44904</v>
      </c>
      <c r="I404" s="240">
        <v>45086</v>
      </c>
      <c r="J404" s="239" t="s">
        <v>1811</v>
      </c>
      <c r="K404" s="239" t="s">
        <v>333</v>
      </c>
      <c r="L404" s="239"/>
      <c r="M404" s="239"/>
      <c r="N404" s="239"/>
      <c r="O404" s="239"/>
    </row>
    <row r="405" spans="4:15">
      <c r="D405" s="252" t="s">
        <v>1866</v>
      </c>
      <c r="E405" s="239" t="s">
        <v>922</v>
      </c>
      <c r="F405" s="240" t="s">
        <v>1810</v>
      </c>
      <c r="G405" s="239" t="s">
        <v>353</v>
      </c>
      <c r="H405" s="242">
        <v>44540</v>
      </c>
      <c r="I405" s="240" t="s">
        <v>317</v>
      </c>
      <c r="J405" s="239" t="s">
        <v>317</v>
      </c>
      <c r="K405" s="239" t="s">
        <v>333</v>
      </c>
      <c r="L405" s="239"/>
      <c r="M405" s="239"/>
      <c r="N405" s="239"/>
      <c r="O405" s="239"/>
    </row>
    <row r="406" spans="4:15">
      <c r="D406" s="252" t="s">
        <v>1867</v>
      </c>
      <c r="E406" s="239" t="s">
        <v>873</v>
      </c>
      <c r="F406" s="240" t="s">
        <v>1810</v>
      </c>
      <c r="G406" s="239" t="s">
        <v>353</v>
      </c>
      <c r="H406" s="242">
        <v>44831</v>
      </c>
      <c r="I406" s="240" t="s">
        <v>317</v>
      </c>
      <c r="J406" s="239" t="s">
        <v>317</v>
      </c>
      <c r="K406" s="239" t="s">
        <v>333</v>
      </c>
      <c r="L406" s="239"/>
      <c r="M406" s="239"/>
      <c r="N406" s="239"/>
      <c r="O406" s="239"/>
    </row>
    <row r="407" spans="4:15">
      <c r="D407" s="252" t="s">
        <v>1868</v>
      </c>
      <c r="E407" s="239" t="s">
        <v>1000</v>
      </c>
      <c r="F407" s="240" t="s">
        <v>1815</v>
      </c>
      <c r="G407" s="239" t="s">
        <v>353</v>
      </c>
      <c r="H407" s="242">
        <v>44014</v>
      </c>
      <c r="I407" s="240" t="s">
        <v>317</v>
      </c>
      <c r="J407" s="239" t="s">
        <v>317</v>
      </c>
      <c r="K407" s="239" t="s">
        <v>333</v>
      </c>
      <c r="L407" s="239"/>
      <c r="M407" s="239"/>
      <c r="N407" s="239"/>
      <c r="O407" s="239"/>
    </row>
    <row r="408" spans="4:15">
      <c r="D408" s="252" t="s">
        <v>1869</v>
      </c>
      <c r="E408" s="239" t="s">
        <v>1812</v>
      </c>
      <c r="F408" s="240" t="s">
        <v>1810</v>
      </c>
      <c r="G408" s="239" t="s">
        <v>353</v>
      </c>
      <c r="H408" s="242">
        <v>44575</v>
      </c>
      <c r="I408" s="240" t="s">
        <v>317</v>
      </c>
      <c r="J408" s="239" t="s">
        <v>317</v>
      </c>
      <c r="K408" s="239" t="s">
        <v>333</v>
      </c>
      <c r="L408" s="239"/>
      <c r="M408" s="239"/>
      <c r="N408" s="239"/>
      <c r="O408" s="239"/>
    </row>
    <row r="409" spans="4:15">
      <c r="D409" s="252" t="s">
        <v>1870</v>
      </c>
      <c r="E409" s="239" t="s">
        <v>922</v>
      </c>
      <c r="F409" s="240" t="s">
        <v>1810</v>
      </c>
      <c r="G409" s="239" t="s">
        <v>353</v>
      </c>
      <c r="H409" s="242">
        <v>44575</v>
      </c>
      <c r="I409" s="240" t="s">
        <v>317</v>
      </c>
      <c r="J409" s="239" t="s">
        <v>317</v>
      </c>
      <c r="K409" s="239" t="s">
        <v>333</v>
      </c>
      <c r="L409" s="239"/>
      <c r="M409" s="239"/>
      <c r="N409" s="239"/>
      <c r="O409" s="239"/>
    </row>
    <row r="410" spans="4:15">
      <c r="D410" s="252" t="s">
        <v>1871</v>
      </c>
      <c r="E410" s="239" t="s">
        <v>1812</v>
      </c>
      <c r="F410" s="240" t="s">
        <v>1810</v>
      </c>
      <c r="G410" s="239" t="s">
        <v>353</v>
      </c>
      <c r="H410" s="242">
        <v>44575</v>
      </c>
      <c r="I410" s="240" t="s">
        <v>317</v>
      </c>
      <c r="J410" s="239" t="s">
        <v>317</v>
      </c>
      <c r="K410" s="239" t="s">
        <v>333</v>
      </c>
      <c r="L410" s="239"/>
      <c r="M410" s="239"/>
      <c r="N410" s="239"/>
      <c r="O410" s="239"/>
    </row>
    <row r="411" spans="4:15">
      <c r="D411" s="252" t="s">
        <v>1871</v>
      </c>
      <c r="E411" s="239" t="s">
        <v>922</v>
      </c>
      <c r="F411" s="240" t="s">
        <v>1810</v>
      </c>
      <c r="G411" s="239" t="s">
        <v>353</v>
      </c>
      <c r="H411" s="242">
        <v>44575</v>
      </c>
      <c r="I411" s="240" t="s">
        <v>317</v>
      </c>
      <c r="J411" s="239" t="s">
        <v>317</v>
      </c>
      <c r="K411" s="239" t="s">
        <v>333</v>
      </c>
      <c r="L411" s="239"/>
      <c r="M411" s="239"/>
      <c r="N411" s="239"/>
      <c r="O411" s="239"/>
    </row>
    <row r="412" spans="4:15">
      <c r="D412" s="252" t="s">
        <v>1872</v>
      </c>
      <c r="E412" s="239" t="s">
        <v>922</v>
      </c>
      <c r="F412" s="240" t="s">
        <v>1810</v>
      </c>
      <c r="G412" s="239" t="s">
        <v>353</v>
      </c>
      <c r="H412" s="242">
        <v>44670</v>
      </c>
      <c r="I412" s="240" t="s">
        <v>317</v>
      </c>
      <c r="J412" s="239" t="s">
        <v>317</v>
      </c>
      <c r="K412" s="239" t="s">
        <v>333</v>
      </c>
      <c r="L412" s="239"/>
      <c r="M412" s="239"/>
      <c r="N412" s="239"/>
      <c r="O412" s="239"/>
    </row>
    <row r="413" spans="4:15">
      <c r="D413" s="252" t="s">
        <v>1873</v>
      </c>
      <c r="E413" s="239" t="s">
        <v>922</v>
      </c>
      <c r="F413" s="240" t="s">
        <v>1810</v>
      </c>
      <c r="G413" s="239" t="s">
        <v>353</v>
      </c>
      <c r="H413" s="242">
        <v>44691</v>
      </c>
      <c r="I413" s="240" t="s">
        <v>317</v>
      </c>
      <c r="J413" s="239" t="s">
        <v>317</v>
      </c>
      <c r="K413" s="239" t="s">
        <v>333</v>
      </c>
      <c r="L413" s="239"/>
      <c r="M413" s="239"/>
      <c r="N413" s="239"/>
      <c r="O413" s="239"/>
    </row>
    <row r="414" spans="4:15">
      <c r="D414" s="252" t="s">
        <v>1874</v>
      </c>
      <c r="E414" s="239" t="s">
        <v>922</v>
      </c>
      <c r="F414" s="240" t="s">
        <v>1810</v>
      </c>
      <c r="G414" s="239" t="s">
        <v>353</v>
      </c>
      <c r="H414" s="242">
        <v>44691</v>
      </c>
      <c r="I414" s="240" t="s">
        <v>317</v>
      </c>
      <c r="J414" s="239" t="s">
        <v>317</v>
      </c>
      <c r="K414" s="239" t="s">
        <v>333</v>
      </c>
      <c r="L414" s="239"/>
      <c r="M414" s="239"/>
      <c r="N414" s="239"/>
      <c r="O414" s="239"/>
    </row>
    <row r="415" spans="4:15">
      <c r="D415" s="252" t="s">
        <v>1875</v>
      </c>
      <c r="E415" s="239" t="s">
        <v>1000</v>
      </c>
      <c r="F415" s="240" t="s">
        <v>1810</v>
      </c>
      <c r="G415" s="239" t="s">
        <v>353</v>
      </c>
      <c r="H415" s="242">
        <v>44763</v>
      </c>
      <c r="I415" s="240" t="s">
        <v>317</v>
      </c>
      <c r="J415" s="239" t="s">
        <v>317</v>
      </c>
      <c r="K415" s="239" t="s">
        <v>333</v>
      </c>
      <c r="L415" s="239"/>
      <c r="M415" s="239"/>
      <c r="N415" s="239"/>
      <c r="O415" s="239"/>
    </row>
    <row r="416" spans="4:15">
      <c r="D416" s="252" t="s">
        <v>1876</v>
      </c>
      <c r="E416" s="239" t="s">
        <v>922</v>
      </c>
      <c r="F416" s="240" t="s">
        <v>1810</v>
      </c>
      <c r="G416" s="239" t="s">
        <v>353</v>
      </c>
      <c r="H416" s="242">
        <v>44621</v>
      </c>
      <c r="I416" s="240" t="s">
        <v>317</v>
      </c>
      <c r="J416" s="239" t="s">
        <v>317</v>
      </c>
      <c r="K416" s="239" t="s">
        <v>333</v>
      </c>
      <c r="L416" s="239"/>
      <c r="M416" s="239"/>
      <c r="N416" s="239"/>
      <c r="O416" s="239"/>
    </row>
    <row r="417" spans="4:15">
      <c r="D417" s="252" t="s">
        <v>1877</v>
      </c>
      <c r="E417" s="239" t="s">
        <v>922</v>
      </c>
      <c r="F417" s="240" t="s">
        <v>1810</v>
      </c>
      <c r="G417" s="239" t="s">
        <v>353</v>
      </c>
      <c r="H417" s="242">
        <v>44763</v>
      </c>
      <c r="I417" s="240" t="s">
        <v>317</v>
      </c>
      <c r="J417" s="239" t="s">
        <v>317</v>
      </c>
      <c r="K417" s="239" t="s">
        <v>333</v>
      </c>
      <c r="L417" s="239"/>
      <c r="M417" s="239"/>
      <c r="N417" s="239"/>
      <c r="O417" s="239"/>
    </row>
    <row r="418" spans="4:15">
      <c r="D418" s="252" t="s">
        <v>1878</v>
      </c>
      <c r="E418" s="239" t="s">
        <v>922</v>
      </c>
      <c r="F418" s="240" t="s">
        <v>1810</v>
      </c>
      <c r="G418" s="239" t="s">
        <v>353</v>
      </c>
      <c r="H418" s="242">
        <v>44670</v>
      </c>
      <c r="I418" s="240" t="s">
        <v>317</v>
      </c>
      <c r="J418" s="239" t="s">
        <v>317</v>
      </c>
      <c r="K418" s="239" t="s">
        <v>333</v>
      </c>
      <c r="L418" s="239"/>
      <c r="M418" s="239"/>
      <c r="N418" s="239"/>
      <c r="O418" s="239"/>
    </row>
    <row r="419" spans="4:15">
      <c r="D419" s="252" t="s">
        <v>1879</v>
      </c>
      <c r="E419" s="239" t="s">
        <v>922</v>
      </c>
      <c r="F419" s="240" t="s">
        <v>1810</v>
      </c>
      <c r="G419" s="239" t="s">
        <v>353</v>
      </c>
      <c r="H419" s="242">
        <v>44670</v>
      </c>
      <c r="I419" s="240" t="s">
        <v>317</v>
      </c>
      <c r="J419" s="239" t="s">
        <v>317</v>
      </c>
      <c r="K419" s="239" t="s">
        <v>333</v>
      </c>
      <c r="L419" s="239"/>
      <c r="M419" s="239"/>
      <c r="N419" s="239"/>
      <c r="O419" s="239"/>
    </row>
    <row r="420" spans="4:15">
      <c r="D420" s="252" t="s">
        <v>1880</v>
      </c>
      <c r="E420" s="239" t="s">
        <v>1812</v>
      </c>
      <c r="F420" s="240" t="s">
        <v>1810</v>
      </c>
      <c r="G420" s="239" t="s">
        <v>353</v>
      </c>
      <c r="H420" s="242">
        <v>44558</v>
      </c>
      <c r="I420" s="240" t="s">
        <v>317</v>
      </c>
      <c r="J420" s="239" t="s">
        <v>317</v>
      </c>
      <c r="K420" s="239" t="s">
        <v>333</v>
      </c>
      <c r="L420" s="239"/>
      <c r="M420" s="239"/>
      <c r="N420" s="239"/>
      <c r="O420" s="239"/>
    </row>
    <row r="421" spans="4:15">
      <c r="D421" s="252" t="s">
        <v>1881</v>
      </c>
      <c r="E421" s="239" t="s">
        <v>1814</v>
      </c>
      <c r="F421" s="240" t="s">
        <v>1810</v>
      </c>
      <c r="G421" s="239" t="s">
        <v>353</v>
      </c>
      <c r="H421" s="242">
        <v>44734</v>
      </c>
      <c r="I421" s="240" t="s">
        <v>317</v>
      </c>
      <c r="J421" s="239" t="s">
        <v>317</v>
      </c>
      <c r="K421" s="239" t="s">
        <v>333</v>
      </c>
      <c r="L421" s="239"/>
      <c r="M421" s="239"/>
      <c r="N421" s="239"/>
      <c r="O421" s="239"/>
    </row>
    <row r="422" spans="4:15">
      <c r="D422" s="252" t="s">
        <v>1882</v>
      </c>
      <c r="E422" s="239" t="s">
        <v>1812</v>
      </c>
      <c r="F422" s="240" t="s">
        <v>1810</v>
      </c>
      <c r="G422" s="239" t="s">
        <v>353</v>
      </c>
      <c r="H422" s="242">
        <v>44412</v>
      </c>
      <c r="I422" s="240" t="s">
        <v>317</v>
      </c>
      <c r="J422" s="239" t="s">
        <v>317</v>
      </c>
      <c r="K422" s="239" t="s">
        <v>333</v>
      </c>
      <c r="L422" s="239"/>
      <c r="M422" s="239"/>
      <c r="N422" s="239"/>
      <c r="O422" s="239"/>
    </row>
    <row r="423" spans="4:15">
      <c r="D423" s="252" t="s">
        <v>1883</v>
      </c>
      <c r="E423" s="239" t="s">
        <v>1000</v>
      </c>
      <c r="F423" s="240" t="s">
        <v>1810</v>
      </c>
      <c r="G423" s="239" t="s">
        <v>353</v>
      </c>
      <c r="H423" s="242">
        <v>44473</v>
      </c>
      <c r="I423" s="240" t="s">
        <v>317</v>
      </c>
      <c r="J423" s="239" t="s">
        <v>317</v>
      </c>
      <c r="K423" s="239" t="s">
        <v>333</v>
      </c>
      <c r="L423" s="239"/>
      <c r="M423" s="239"/>
      <c r="N423" s="239"/>
      <c r="O423" s="239"/>
    </row>
    <row r="424" spans="4:15">
      <c r="D424" s="252" t="s">
        <v>1884</v>
      </c>
      <c r="E424" s="239" t="s">
        <v>922</v>
      </c>
      <c r="F424" s="240" t="s">
        <v>1810</v>
      </c>
      <c r="G424" s="239" t="s">
        <v>353</v>
      </c>
      <c r="H424" s="242">
        <v>44442</v>
      </c>
      <c r="I424" s="240" t="s">
        <v>317</v>
      </c>
      <c r="J424" s="239" t="s">
        <v>317</v>
      </c>
      <c r="K424" s="239" t="s">
        <v>333</v>
      </c>
      <c r="L424" s="239"/>
      <c r="M424" s="239"/>
      <c r="N424" s="239"/>
      <c r="O424" s="239"/>
    </row>
    <row r="425" spans="4:15">
      <c r="D425" s="252" t="s">
        <v>1885</v>
      </c>
      <c r="E425" s="239" t="s">
        <v>922</v>
      </c>
      <c r="F425" s="240" t="s">
        <v>1810</v>
      </c>
      <c r="G425" s="239" t="s">
        <v>353</v>
      </c>
      <c r="H425" s="242">
        <v>44540</v>
      </c>
      <c r="I425" s="240" t="s">
        <v>317</v>
      </c>
      <c r="J425" s="239" t="s">
        <v>317</v>
      </c>
      <c r="K425" s="239" t="s">
        <v>333</v>
      </c>
      <c r="L425" s="239"/>
      <c r="M425" s="239"/>
      <c r="N425" s="239"/>
      <c r="O425" s="239"/>
    </row>
    <row r="426" spans="4:15">
      <c r="D426" s="252" t="s">
        <v>1886</v>
      </c>
      <c r="E426" s="239" t="s">
        <v>1000</v>
      </c>
      <c r="F426" s="240" t="s">
        <v>1810</v>
      </c>
      <c r="G426" s="239" t="s">
        <v>353</v>
      </c>
      <c r="H426" s="242">
        <v>44803</v>
      </c>
      <c r="I426" s="240" t="s">
        <v>317</v>
      </c>
      <c r="J426" s="239" t="s">
        <v>317</v>
      </c>
      <c r="K426" s="239" t="s">
        <v>333</v>
      </c>
      <c r="L426" s="239"/>
      <c r="M426" s="239"/>
      <c r="N426" s="239"/>
      <c r="O426" s="239"/>
    </row>
    <row r="427" spans="4:15">
      <c r="D427" s="252" t="s">
        <v>1887</v>
      </c>
      <c r="E427" s="239" t="s">
        <v>1000</v>
      </c>
      <c r="F427" s="240" t="s">
        <v>1810</v>
      </c>
      <c r="G427" s="239" t="s">
        <v>353</v>
      </c>
      <c r="H427" s="242">
        <v>44450</v>
      </c>
      <c r="I427" s="240" t="s">
        <v>317</v>
      </c>
      <c r="J427" s="239" t="s">
        <v>317</v>
      </c>
      <c r="K427" s="239" t="s">
        <v>333</v>
      </c>
      <c r="L427" s="239"/>
      <c r="M427" s="239"/>
      <c r="N427" s="239"/>
      <c r="O427" s="239"/>
    </row>
    <row r="428" spans="4:15">
      <c r="D428" s="252" t="s">
        <v>1887</v>
      </c>
      <c r="E428" s="239" t="s">
        <v>922</v>
      </c>
      <c r="F428" s="240" t="s">
        <v>1810</v>
      </c>
      <c r="G428" s="239" t="s">
        <v>353</v>
      </c>
      <c r="H428" s="242">
        <v>44450</v>
      </c>
      <c r="I428" s="240" t="s">
        <v>317</v>
      </c>
      <c r="J428" s="239" t="s">
        <v>317</v>
      </c>
      <c r="K428" s="239" t="s">
        <v>333</v>
      </c>
      <c r="L428" s="239"/>
      <c r="M428" s="239"/>
      <c r="N428" s="239"/>
      <c r="O428" s="239"/>
    </row>
    <row r="429" spans="4:15">
      <c r="D429" s="252" t="s">
        <v>1888</v>
      </c>
      <c r="E429" s="239" t="s">
        <v>1000</v>
      </c>
      <c r="F429" s="240" t="s">
        <v>1810</v>
      </c>
      <c r="G429" s="239" t="s">
        <v>353</v>
      </c>
      <c r="H429" s="242">
        <v>44671</v>
      </c>
      <c r="I429" s="240" t="s">
        <v>317</v>
      </c>
      <c r="J429" s="239" t="s">
        <v>317</v>
      </c>
      <c r="K429" s="239" t="s">
        <v>333</v>
      </c>
      <c r="L429" s="239"/>
      <c r="M429" s="239"/>
      <c r="N429" s="239"/>
      <c r="O429" s="239"/>
    </row>
    <row r="430" spans="4:15">
      <c r="D430" s="252" t="s">
        <v>1889</v>
      </c>
      <c r="E430" s="239" t="s">
        <v>922</v>
      </c>
      <c r="F430" s="240" t="s">
        <v>1810</v>
      </c>
      <c r="G430" s="239" t="s">
        <v>353</v>
      </c>
      <c r="H430" s="242">
        <v>44691</v>
      </c>
      <c r="I430" s="240" t="s">
        <v>317</v>
      </c>
      <c r="J430" s="239" t="s">
        <v>317</v>
      </c>
      <c r="K430" s="239" t="s">
        <v>333</v>
      </c>
      <c r="L430" s="239"/>
      <c r="M430" s="239"/>
      <c r="N430" s="239"/>
      <c r="O430" s="239"/>
    </row>
    <row r="431" spans="4:15">
      <c r="D431" s="252" t="s">
        <v>1890</v>
      </c>
      <c r="E431" s="239" t="s">
        <v>922</v>
      </c>
      <c r="F431" s="240" t="s">
        <v>1810</v>
      </c>
      <c r="G431" s="239" t="s">
        <v>353</v>
      </c>
      <c r="H431" s="242">
        <v>44442</v>
      </c>
      <c r="I431" s="240" t="s">
        <v>317</v>
      </c>
      <c r="J431" s="239" t="s">
        <v>317</v>
      </c>
      <c r="K431" s="239" t="s">
        <v>333</v>
      </c>
      <c r="L431" s="239"/>
      <c r="M431" s="239"/>
      <c r="N431" s="239"/>
      <c r="O431" s="239"/>
    </row>
    <row r="432" spans="4:15">
      <c r="D432" s="252" t="s">
        <v>1891</v>
      </c>
      <c r="E432" s="239" t="s">
        <v>1812</v>
      </c>
      <c r="F432" s="240" t="s">
        <v>1810</v>
      </c>
      <c r="G432" s="239" t="s">
        <v>353</v>
      </c>
      <c r="H432" s="242">
        <v>44629</v>
      </c>
      <c r="I432" s="240" t="s">
        <v>317</v>
      </c>
      <c r="J432" s="239" t="s">
        <v>317</v>
      </c>
      <c r="K432" s="239" t="s">
        <v>333</v>
      </c>
      <c r="L432" s="239"/>
      <c r="M432" s="239"/>
      <c r="N432" s="239"/>
      <c r="O432" s="239"/>
    </row>
    <row r="433" spans="4:15">
      <c r="D433" s="252" t="s">
        <v>1892</v>
      </c>
      <c r="E433" s="239" t="s">
        <v>922</v>
      </c>
      <c r="F433" s="240" t="s">
        <v>1810</v>
      </c>
      <c r="G433" s="239" t="s">
        <v>353</v>
      </c>
      <c r="H433" s="242">
        <v>44691</v>
      </c>
      <c r="I433" s="240" t="s">
        <v>317</v>
      </c>
      <c r="J433" s="239" t="s">
        <v>317</v>
      </c>
      <c r="K433" s="239" t="s">
        <v>333</v>
      </c>
      <c r="L433" s="239"/>
      <c r="M433" s="239"/>
      <c r="N433" s="239"/>
      <c r="O433" s="239"/>
    </row>
    <row r="434" spans="4:15">
      <c r="D434" s="252" t="s">
        <v>1893</v>
      </c>
      <c r="E434" s="239" t="s">
        <v>922</v>
      </c>
      <c r="F434" s="240" t="s">
        <v>1810</v>
      </c>
      <c r="G434" s="239" t="s">
        <v>353</v>
      </c>
      <c r="H434" s="242">
        <v>44691</v>
      </c>
      <c r="I434" s="240" t="s">
        <v>317</v>
      </c>
      <c r="J434" s="239" t="s">
        <v>317</v>
      </c>
      <c r="K434" s="239" t="s">
        <v>333</v>
      </c>
      <c r="L434" s="239"/>
      <c r="M434" s="239"/>
      <c r="N434" s="239"/>
      <c r="O434" s="239"/>
    </row>
    <row r="435" spans="4:15">
      <c r="D435" s="252" t="s">
        <v>1894</v>
      </c>
      <c r="E435" s="239" t="s">
        <v>1812</v>
      </c>
      <c r="F435" s="240" t="s">
        <v>1810</v>
      </c>
      <c r="G435" s="239" t="s">
        <v>353</v>
      </c>
      <c r="H435" s="242">
        <v>44831</v>
      </c>
      <c r="I435" s="240" t="s">
        <v>317</v>
      </c>
      <c r="J435" s="239" t="s">
        <v>317</v>
      </c>
      <c r="K435" s="239" t="s">
        <v>333</v>
      </c>
      <c r="L435" s="239"/>
      <c r="M435" s="239"/>
      <c r="N435" s="239"/>
      <c r="O435" s="239"/>
    </row>
    <row r="436" spans="4:15">
      <c r="D436" s="252" t="s">
        <v>1895</v>
      </c>
      <c r="E436" s="239" t="s">
        <v>1000</v>
      </c>
      <c r="F436" s="240" t="s">
        <v>1810</v>
      </c>
      <c r="G436" s="239" t="s">
        <v>353</v>
      </c>
      <c r="H436" s="242">
        <v>44691</v>
      </c>
      <c r="I436" s="240" t="s">
        <v>317</v>
      </c>
      <c r="J436" s="239" t="s">
        <v>317</v>
      </c>
      <c r="K436" s="239" t="s">
        <v>333</v>
      </c>
      <c r="L436" s="239"/>
      <c r="M436" s="239"/>
      <c r="N436" s="239"/>
      <c r="O436" s="239"/>
    </row>
    <row r="437" spans="4:15">
      <c r="D437" s="252" t="s">
        <v>1896</v>
      </c>
      <c r="E437" s="239" t="s">
        <v>922</v>
      </c>
      <c r="F437" s="240" t="s">
        <v>1810</v>
      </c>
      <c r="G437" s="239" t="s">
        <v>353</v>
      </c>
      <c r="H437" s="242">
        <v>44635</v>
      </c>
      <c r="I437" s="240" t="s">
        <v>317</v>
      </c>
      <c r="J437" s="239" t="s">
        <v>317</v>
      </c>
      <c r="K437" s="239" t="s">
        <v>333</v>
      </c>
      <c r="L437" s="239"/>
      <c r="M437" s="239"/>
      <c r="N437" s="239"/>
      <c r="O437" s="239"/>
    </row>
    <row r="438" spans="4:15">
      <c r="D438" s="252" t="s">
        <v>1897</v>
      </c>
      <c r="E438" s="239" t="s">
        <v>922</v>
      </c>
      <c r="F438" s="240" t="s">
        <v>1810</v>
      </c>
      <c r="G438" s="239" t="s">
        <v>353</v>
      </c>
      <c r="H438" s="242">
        <v>44635</v>
      </c>
      <c r="I438" s="240" t="s">
        <v>317</v>
      </c>
      <c r="J438" s="239" t="s">
        <v>317</v>
      </c>
      <c r="K438" s="239" t="s">
        <v>333</v>
      </c>
      <c r="L438" s="239"/>
      <c r="M438" s="239"/>
      <c r="N438" s="239"/>
      <c r="O438" s="239"/>
    </row>
    <row r="439" spans="4:15">
      <c r="D439" s="252" t="s">
        <v>1898</v>
      </c>
      <c r="E439" s="239" t="s">
        <v>922</v>
      </c>
      <c r="F439" s="240" t="s">
        <v>1810</v>
      </c>
      <c r="G439" s="239" t="s">
        <v>353</v>
      </c>
      <c r="H439" s="242">
        <v>44624</v>
      </c>
      <c r="I439" s="240" t="s">
        <v>317</v>
      </c>
      <c r="J439" s="239" t="s">
        <v>317</v>
      </c>
      <c r="K439" s="239" t="s">
        <v>333</v>
      </c>
      <c r="L439" s="239"/>
      <c r="M439" s="239"/>
      <c r="N439" s="239"/>
      <c r="O439" s="239"/>
    </row>
    <row r="440" spans="4:15">
      <c r="D440" s="252" t="s">
        <v>1899</v>
      </c>
      <c r="E440" s="239" t="s">
        <v>922</v>
      </c>
      <c r="F440" s="240" t="s">
        <v>1810</v>
      </c>
      <c r="G440" s="239" t="s">
        <v>353</v>
      </c>
      <c r="H440" s="242">
        <v>44624</v>
      </c>
      <c r="I440" s="240" t="s">
        <v>317</v>
      </c>
      <c r="J440" s="239" t="s">
        <v>317</v>
      </c>
      <c r="K440" s="239" t="s">
        <v>333</v>
      </c>
      <c r="L440" s="239"/>
      <c r="M440" s="239"/>
      <c r="N440" s="239"/>
      <c r="O440" s="239"/>
    </row>
    <row r="441" spans="4:15">
      <c r="D441" s="252" t="s">
        <v>1900</v>
      </c>
      <c r="E441" s="239" t="s">
        <v>922</v>
      </c>
      <c r="F441" s="240" t="s">
        <v>1810</v>
      </c>
      <c r="G441" s="239" t="s">
        <v>353</v>
      </c>
      <c r="H441" s="242">
        <v>44624</v>
      </c>
      <c r="I441" s="240" t="s">
        <v>317</v>
      </c>
      <c r="J441" s="239" t="s">
        <v>317</v>
      </c>
      <c r="K441" s="239" t="s">
        <v>333</v>
      </c>
      <c r="L441" s="239"/>
      <c r="M441" s="239"/>
      <c r="N441" s="239"/>
      <c r="O441" s="239"/>
    </row>
    <row r="442" spans="4:15">
      <c r="D442" s="252" t="s">
        <v>1901</v>
      </c>
      <c r="E442" s="239" t="s">
        <v>1812</v>
      </c>
      <c r="F442" s="240" t="s">
        <v>1815</v>
      </c>
      <c r="G442" s="239" t="s">
        <v>353</v>
      </c>
      <c r="H442" s="242">
        <v>43864</v>
      </c>
      <c r="I442" s="240" t="s">
        <v>317</v>
      </c>
      <c r="J442" s="239" t="s">
        <v>317</v>
      </c>
      <c r="K442" s="239" t="s">
        <v>333</v>
      </c>
      <c r="L442" s="239"/>
      <c r="M442" s="239"/>
      <c r="N442" s="239"/>
      <c r="O442" s="239"/>
    </row>
    <row r="443" spans="4:15">
      <c r="D443" s="252" t="s">
        <v>1902</v>
      </c>
      <c r="E443" s="239" t="s">
        <v>922</v>
      </c>
      <c r="F443" s="240" t="s">
        <v>1810</v>
      </c>
      <c r="G443" s="239" t="s">
        <v>353</v>
      </c>
      <c r="H443" s="242">
        <v>44691</v>
      </c>
      <c r="I443" s="240" t="s">
        <v>317</v>
      </c>
      <c r="J443" s="239" t="s">
        <v>317</v>
      </c>
      <c r="K443" s="239" t="s">
        <v>333</v>
      </c>
      <c r="L443" s="239"/>
      <c r="M443" s="239"/>
      <c r="N443" s="239"/>
      <c r="O443" s="239"/>
    </row>
    <row r="444" spans="4:15">
      <c r="D444" s="252" t="s">
        <v>1903</v>
      </c>
      <c r="E444" s="239" t="s">
        <v>922</v>
      </c>
      <c r="F444" s="240" t="s">
        <v>1810</v>
      </c>
      <c r="G444" s="239" t="s">
        <v>353</v>
      </c>
      <c r="H444" s="242">
        <v>44498</v>
      </c>
      <c r="I444" s="240" t="s">
        <v>317</v>
      </c>
      <c r="J444" s="239" t="s">
        <v>317</v>
      </c>
      <c r="K444" s="239" t="s">
        <v>333</v>
      </c>
      <c r="L444" s="239"/>
      <c r="M444" s="239"/>
      <c r="N444" s="239"/>
      <c r="O444" s="239"/>
    </row>
    <row r="445" spans="4:15">
      <c r="D445" s="252" t="s">
        <v>1904</v>
      </c>
      <c r="E445" s="239" t="s">
        <v>1000</v>
      </c>
      <c r="F445" s="240" t="s">
        <v>1810</v>
      </c>
      <c r="G445" s="239" t="s">
        <v>353</v>
      </c>
      <c r="H445" s="242">
        <v>44670</v>
      </c>
      <c r="I445" s="240" t="s">
        <v>317</v>
      </c>
      <c r="J445" s="239" t="s">
        <v>317</v>
      </c>
      <c r="K445" s="239" t="s">
        <v>333</v>
      </c>
      <c r="L445" s="239"/>
      <c r="M445" s="239"/>
      <c r="N445" s="239"/>
      <c r="O445" s="239"/>
    </row>
    <row r="446" spans="4:15">
      <c r="D446" s="252" t="s">
        <v>1904</v>
      </c>
      <c r="E446" s="239" t="s">
        <v>922</v>
      </c>
      <c r="F446" s="240" t="s">
        <v>1810</v>
      </c>
      <c r="G446" s="239" t="s">
        <v>353</v>
      </c>
      <c r="H446" s="242">
        <v>44670</v>
      </c>
      <c r="I446" s="240" t="s">
        <v>317</v>
      </c>
      <c r="J446" s="239" t="s">
        <v>317</v>
      </c>
      <c r="K446" s="239" t="s">
        <v>333</v>
      </c>
      <c r="L446" s="239"/>
      <c r="M446" s="239"/>
      <c r="N446" s="239"/>
      <c r="O446" s="239"/>
    </row>
    <row r="447" spans="4:15">
      <c r="D447" s="252" t="s">
        <v>1905</v>
      </c>
      <c r="E447" s="239" t="s">
        <v>979</v>
      </c>
      <c r="F447" s="240" t="s">
        <v>1810</v>
      </c>
      <c r="G447" s="239" t="s">
        <v>353</v>
      </c>
      <c r="H447" s="242">
        <v>44628</v>
      </c>
      <c r="I447" s="240" t="s">
        <v>317</v>
      </c>
      <c r="J447" s="239" t="s">
        <v>317</v>
      </c>
      <c r="K447" s="239" t="s">
        <v>333</v>
      </c>
      <c r="L447" s="239"/>
      <c r="M447" s="239"/>
      <c r="N447" s="239"/>
      <c r="O447" s="239"/>
    </row>
    <row r="448" spans="4:15">
      <c r="D448" s="252" t="s">
        <v>1906</v>
      </c>
      <c r="E448" s="239" t="s">
        <v>1000</v>
      </c>
      <c r="F448" s="240" t="s">
        <v>1810</v>
      </c>
      <c r="G448" s="239" t="s">
        <v>353</v>
      </c>
      <c r="H448" s="242">
        <v>44734</v>
      </c>
      <c r="I448" s="240" t="s">
        <v>317</v>
      </c>
      <c r="J448" s="239" t="s">
        <v>317</v>
      </c>
      <c r="K448" s="239" t="s">
        <v>333</v>
      </c>
      <c r="L448" s="239"/>
      <c r="M448" s="239"/>
      <c r="N448" s="239"/>
      <c r="O448" s="239"/>
    </row>
    <row r="449" spans="4:15">
      <c r="D449" s="252" t="s">
        <v>1907</v>
      </c>
      <c r="E449" s="239" t="s">
        <v>1813</v>
      </c>
      <c r="F449" s="240" t="s">
        <v>1810</v>
      </c>
      <c r="G449" s="239" t="s">
        <v>353</v>
      </c>
      <c r="H449" s="242">
        <v>44747</v>
      </c>
      <c r="I449" s="240" t="s">
        <v>317</v>
      </c>
      <c r="J449" s="239" t="s">
        <v>317</v>
      </c>
      <c r="K449" s="239" t="s">
        <v>333</v>
      </c>
      <c r="L449" s="239"/>
      <c r="M449" s="239"/>
      <c r="N449" s="239"/>
      <c r="O449" s="239"/>
    </row>
    <row r="450" spans="4:15">
      <c r="D450" s="252" t="s">
        <v>1908</v>
      </c>
      <c r="E450" s="239" t="s">
        <v>1000</v>
      </c>
      <c r="F450" s="240" t="s">
        <v>1810</v>
      </c>
      <c r="G450" s="239" t="s">
        <v>353</v>
      </c>
      <c r="H450" s="242">
        <v>44763</v>
      </c>
      <c r="I450" s="240" t="s">
        <v>317</v>
      </c>
      <c r="J450" s="239" t="s">
        <v>317</v>
      </c>
      <c r="K450" s="239" t="s">
        <v>333</v>
      </c>
      <c r="L450" s="239"/>
      <c r="M450" s="239"/>
      <c r="N450" s="239"/>
      <c r="O450" s="239"/>
    </row>
    <row r="451" spans="4:15">
      <c r="D451" s="252" t="s">
        <v>1909</v>
      </c>
      <c r="E451" s="239" t="s">
        <v>922</v>
      </c>
      <c r="F451" s="240" t="s">
        <v>1810</v>
      </c>
      <c r="G451" s="239" t="s">
        <v>353</v>
      </c>
      <c r="H451" s="242">
        <v>44670</v>
      </c>
      <c r="I451" s="240" t="s">
        <v>317</v>
      </c>
      <c r="J451" s="239" t="s">
        <v>317</v>
      </c>
      <c r="K451" s="239" t="s">
        <v>333</v>
      </c>
      <c r="L451" s="239"/>
      <c r="M451" s="239"/>
      <c r="N451" s="239"/>
      <c r="O451" s="239"/>
    </row>
    <row r="452" spans="4:15">
      <c r="D452" s="252" t="s">
        <v>1910</v>
      </c>
      <c r="E452" s="239" t="s">
        <v>1000</v>
      </c>
      <c r="F452" s="240" t="s">
        <v>1810</v>
      </c>
      <c r="G452" s="239" t="s">
        <v>353</v>
      </c>
      <c r="H452" s="242">
        <v>44435</v>
      </c>
      <c r="I452" s="240" t="s">
        <v>317</v>
      </c>
      <c r="J452" s="239" t="s">
        <v>317</v>
      </c>
      <c r="K452" s="239" t="s">
        <v>333</v>
      </c>
      <c r="L452" s="239"/>
      <c r="M452" s="239"/>
      <c r="N452" s="239"/>
      <c r="O452" s="239"/>
    </row>
    <row r="453" spans="4:15">
      <c r="D453" s="252" t="s">
        <v>1911</v>
      </c>
      <c r="E453" s="239" t="s">
        <v>922</v>
      </c>
      <c r="F453" s="240" t="s">
        <v>1810</v>
      </c>
      <c r="G453" s="239" t="s">
        <v>353</v>
      </c>
      <c r="H453" s="242">
        <v>44512</v>
      </c>
      <c r="I453" s="240" t="s">
        <v>317</v>
      </c>
      <c r="J453" s="239" t="s">
        <v>317</v>
      </c>
      <c r="K453" s="239" t="s">
        <v>333</v>
      </c>
      <c r="L453" s="239"/>
      <c r="M453" s="239"/>
      <c r="N453" s="239"/>
      <c r="O453" s="239"/>
    </row>
    <row r="454" spans="4:15">
      <c r="D454" s="252" t="s">
        <v>1912</v>
      </c>
      <c r="E454" s="239" t="s">
        <v>922</v>
      </c>
      <c r="F454" s="240" t="s">
        <v>1810</v>
      </c>
      <c r="G454" s="239" t="s">
        <v>353</v>
      </c>
      <c r="H454" s="242">
        <v>44421</v>
      </c>
      <c r="I454" s="240" t="s">
        <v>317</v>
      </c>
      <c r="J454" s="239" t="s">
        <v>317</v>
      </c>
      <c r="K454" s="239" t="s">
        <v>333</v>
      </c>
      <c r="L454" s="239"/>
      <c r="M454" s="239"/>
      <c r="N454" s="239"/>
      <c r="O454" s="239"/>
    </row>
    <row r="455" spans="4:15">
      <c r="D455" s="252" t="s">
        <v>1913</v>
      </c>
      <c r="E455" s="239" t="s">
        <v>1812</v>
      </c>
      <c r="F455" s="240" t="s">
        <v>1810</v>
      </c>
      <c r="G455" s="239" t="s">
        <v>353</v>
      </c>
      <c r="H455" s="242">
        <v>44421</v>
      </c>
      <c r="I455" s="240" t="s">
        <v>317</v>
      </c>
      <c r="J455" s="239" t="s">
        <v>317</v>
      </c>
      <c r="K455" s="239" t="s">
        <v>333</v>
      </c>
      <c r="L455" s="239"/>
      <c r="M455" s="239"/>
      <c r="N455" s="239"/>
      <c r="O455" s="239"/>
    </row>
    <row r="456" spans="4:15">
      <c r="D456" s="252" t="s">
        <v>1914</v>
      </c>
      <c r="E456" s="239" t="s">
        <v>1000</v>
      </c>
      <c r="F456" s="240" t="s">
        <v>1810</v>
      </c>
      <c r="G456" s="239" t="s">
        <v>353</v>
      </c>
      <c r="H456" s="242">
        <v>44775</v>
      </c>
      <c r="I456" s="240" t="s">
        <v>317</v>
      </c>
      <c r="J456" s="239" t="s">
        <v>317</v>
      </c>
      <c r="K456" s="239" t="s">
        <v>333</v>
      </c>
      <c r="L456" s="239"/>
      <c r="M456" s="239"/>
      <c r="N456" s="239"/>
      <c r="O456" s="239"/>
    </row>
    <row r="457" spans="4:15">
      <c r="D457" s="252" t="s">
        <v>1915</v>
      </c>
      <c r="E457" s="239" t="s">
        <v>922</v>
      </c>
      <c r="F457" s="240" t="s">
        <v>1810</v>
      </c>
      <c r="G457" s="239" t="s">
        <v>353</v>
      </c>
      <c r="H457" s="242">
        <v>44676</v>
      </c>
      <c r="I457" s="240" t="s">
        <v>317</v>
      </c>
      <c r="J457" s="239" t="s">
        <v>317</v>
      </c>
      <c r="K457" s="239" t="s">
        <v>333</v>
      </c>
      <c r="L457" s="239"/>
      <c r="M457" s="239"/>
      <c r="N457" s="239"/>
      <c r="O457" s="239"/>
    </row>
    <row r="458" spans="4:15">
      <c r="D458" s="252" t="s">
        <v>1916</v>
      </c>
      <c r="E458" s="239" t="s">
        <v>1812</v>
      </c>
      <c r="F458" s="240" t="s">
        <v>1810</v>
      </c>
      <c r="G458" s="239" t="s">
        <v>353</v>
      </c>
      <c r="H458" s="242">
        <v>44670</v>
      </c>
      <c r="I458" s="240" t="s">
        <v>317</v>
      </c>
      <c r="J458" s="239" t="s">
        <v>317</v>
      </c>
      <c r="K458" s="239" t="s">
        <v>333</v>
      </c>
      <c r="L458" s="239"/>
      <c r="M458" s="239"/>
      <c r="N458" s="239"/>
      <c r="O458" s="239"/>
    </row>
    <row r="459" spans="4:15">
      <c r="D459" s="252" t="s">
        <v>1917</v>
      </c>
      <c r="E459" s="239" t="s">
        <v>922</v>
      </c>
      <c r="F459" s="240" t="s">
        <v>1810</v>
      </c>
      <c r="G459" s="239" t="s">
        <v>353</v>
      </c>
      <c r="H459" s="242">
        <v>44635</v>
      </c>
      <c r="I459" s="240" t="s">
        <v>317</v>
      </c>
      <c r="J459" s="239" t="s">
        <v>317</v>
      </c>
      <c r="K459" s="239" t="s">
        <v>333</v>
      </c>
      <c r="L459" s="239"/>
      <c r="M459" s="239"/>
      <c r="N459" s="239"/>
      <c r="O459" s="239"/>
    </row>
    <row r="460" spans="4:15">
      <c r="D460" s="252" t="s">
        <v>1918</v>
      </c>
      <c r="E460" s="239" t="s">
        <v>1812</v>
      </c>
      <c r="F460" s="240" t="s">
        <v>1810</v>
      </c>
      <c r="G460" s="239" t="s">
        <v>353</v>
      </c>
      <c r="H460" s="242">
        <v>44551</v>
      </c>
      <c r="I460" s="240" t="s">
        <v>317</v>
      </c>
      <c r="J460" s="239" t="s">
        <v>317</v>
      </c>
      <c r="K460" s="239" t="s">
        <v>333</v>
      </c>
      <c r="L460" s="239"/>
      <c r="M460" s="239"/>
      <c r="N460" s="239"/>
      <c r="O460" s="239"/>
    </row>
    <row r="461" spans="4:15">
      <c r="D461" s="252" t="s">
        <v>1919</v>
      </c>
      <c r="E461" s="239" t="s">
        <v>1812</v>
      </c>
      <c r="F461" s="240" t="s">
        <v>1810</v>
      </c>
      <c r="G461" s="239" t="s">
        <v>353</v>
      </c>
      <c r="H461" s="242">
        <v>44551</v>
      </c>
      <c r="I461" s="240" t="s">
        <v>317</v>
      </c>
      <c r="J461" s="239" t="s">
        <v>317</v>
      </c>
      <c r="K461" s="239" t="s">
        <v>333</v>
      </c>
      <c r="L461" s="239"/>
      <c r="M461" s="239"/>
      <c r="N461" s="239"/>
      <c r="O461" s="239"/>
    </row>
    <row r="462" spans="4:15">
      <c r="D462" s="252" t="s">
        <v>1920</v>
      </c>
      <c r="E462" s="239" t="s">
        <v>1000</v>
      </c>
      <c r="F462" s="240" t="s">
        <v>1810</v>
      </c>
      <c r="G462" s="239" t="s">
        <v>353</v>
      </c>
      <c r="H462" s="242">
        <v>44694</v>
      </c>
      <c r="I462" s="240" t="s">
        <v>317</v>
      </c>
      <c r="J462" s="239" t="s">
        <v>317</v>
      </c>
      <c r="K462" s="239" t="s">
        <v>333</v>
      </c>
      <c r="L462" s="239"/>
      <c r="M462" s="239"/>
      <c r="N462" s="239"/>
      <c r="O462" s="239"/>
    </row>
    <row r="463" spans="4:15">
      <c r="D463" s="252" t="s">
        <v>1921</v>
      </c>
      <c r="E463" s="239" t="s">
        <v>1812</v>
      </c>
      <c r="F463" s="240" t="s">
        <v>1810</v>
      </c>
      <c r="G463" s="239" t="s">
        <v>353</v>
      </c>
      <c r="H463" s="242">
        <v>44694</v>
      </c>
      <c r="I463" s="240" t="s">
        <v>317</v>
      </c>
      <c r="J463" s="239" t="s">
        <v>317</v>
      </c>
      <c r="K463" s="239" t="s">
        <v>333</v>
      </c>
      <c r="L463" s="239"/>
      <c r="M463" s="239"/>
      <c r="N463" s="239"/>
      <c r="O463" s="239"/>
    </row>
    <row r="464" spans="4:15">
      <c r="D464" s="252" t="s">
        <v>1922</v>
      </c>
      <c r="E464" s="239" t="s">
        <v>922</v>
      </c>
      <c r="F464" s="240" t="s">
        <v>1810</v>
      </c>
      <c r="G464" s="239" t="s">
        <v>353</v>
      </c>
      <c r="H464" s="242">
        <v>44507</v>
      </c>
      <c r="I464" s="240" t="s">
        <v>317</v>
      </c>
      <c r="J464" s="239" t="s">
        <v>317</v>
      </c>
      <c r="K464" s="239" t="s">
        <v>333</v>
      </c>
      <c r="L464" s="239"/>
      <c r="M464" s="239"/>
      <c r="N464" s="239"/>
      <c r="O464" s="239"/>
    </row>
    <row r="465" spans="4:15">
      <c r="D465" s="252" t="s">
        <v>1923</v>
      </c>
      <c r="E465" s="239" t="s">
        <v>1812</v>
      </c>
      <c r="F465" s="240" t="s">
        <v>1810</v>
      </c>
      <c r="G465" s="239" t="s">
        <v>353</v>
      </c>
      <c r="H465" s="242">
        <v>44575</v>
      </c>
      <c r="I465" s="240" t="s">
        <v>317</v>
      </c>
      <c r="J465" s="239" t="s">
        <v>317</v>
      </c>
      <c r="K465" s="239" t="s">
        <v>333</v>
      </c>
      <c r="L465" s="239"/>
      <c r="M465" s="239"/>
      <c r="N465" s="239"/>
      <c r="O465" s="239"/>
    </row>
    <row r="466" spans="4:15">
      <c r="D466" s="252" t="s">
        <v>1923</v>
      </c>
      <c r="E466" s="239" t="s">
        <v>1000</v>
      </c>
      <c r="F466" s="240" t="s">
        <v>1810</v>
      </c>
      <c r="G466" s="239" t="s">
        <v>353</v>
      </c>
      <c r="H466" s="242">
        <v>44575</v>
      </c>
      <c r="I466" s="240" t="s">
        <v>317</v>
      </c>
      <c r="J466" s="239" t="s">
        <v>317</v>
      </c>
      <c r="K466" s="239" t="s">
        <v>333</v>
      </c>
      <c r="L466" s="239"/>
      <c r="M466" s="239"/>
      <c r="N466" s="239"/>
      <c r="O466" s="239"/>
    </row>
    <row r="467" spans="4:15">
      <c r="D467" s="252" t="s">
        <v>1924</v>
      </c>
      <c r="E467" s="239" t="s">
        <v>1812</v>
      </c>
      <c r="F467" s="240" t="s">
        <v>1810</v>
      </c>
      <c r="G467" s="239" t="s">
        <v>353</v>
      </c>
      <c r="H467" s="242">
        <v>44575</v>
      </c>
      <c r="I467" s="240" t="s">
        <v>317</v>
      </c>
      <c r="J467" s="239" t="s">
        <v>317</v>
      </c>
      <c r="K467" s="239" t="s">
        <v>333</v>
      </c>
      <c r="L467" s="239"/>
      <c r="M467" s="239"/>
      <c r="N467" s="239"/>
      <c r="O467" s="239"/>
    </row>
    <row r="468" spans="4:15">
      <c r="D468" s="252" t="s">
        <v>1925</v>
      </c>
      <c r="E468" s="239" t="s">
        <v>922</v>
      </c>
      <c r="F468" s="240" t="s">
        <v>1810</v>
      </c>
      <c r="G468" s="239" t="s">
        <v>353</v>
      </c>
      <c r="H468" s="242">
        <v>44426</v>
      </c>
      <c r="I468" s="240" t="s">
        <v>317</v>
      </c>
      <c r="J468" s="239" t="s">
        <v>317</v>
      </c>
      <c r="K468" s="239" t="s">
        <v>333</v>
      </c>
      <c r="L468" s="239"/>
      <c r="M468" s="239"/>
      <c r="N468" s="239"/>
      <c r="O468" s="239"/>
    </row>
    <row r="469" spans="4:15">
      <c r="D469" s="252" t="s">
        <v>1926</v>
      </c>
      <c r="E469" s="239" t="s">
        <v>922</v>
      </c>
      <c r="F469" s="240" t="s">
        <v>1810</v>
      </c>
      <c r="G469" s="239" t="s">
        <v>353</v>
      </c>
      <c r="H469" s="242">
        <v>44426</v>
      </c>
      <c r="I469" s="240" t="s">
        <v>317</v>
      </c>
      <c r="J469" s="239" t="s">
        <v>317</v>
      </c>
      <c r="K469" s="239" t="s">
        <v>333</v>
      </c>
      <c r="L469" s="239"/>
      <c r="M469" s="239"/>
      <c r="N469" s="239"/>
      <c r="O469" s="239"/>
    </row>
    <row r="470" spans="4:15">
      <c r="D470" s="252" t="s">
        <v>1927</v>
      </c>
      <c r="E470" s="239" t="s">
        <v>1812</v>
      </c>
      <c r="F470" s="240" t="s">
        <v>1810</v>
      </c>
      <c r="G470" s="239" t="s">
        <v>353</v>
      </c>
      <c r="H470" s="242">
        <v>44781</v>
      </c>
      <c r="I470" s="240" t="s">
        <v>317</v>
      </c>
      <c r="J470" s="239" t="s">
        <v>317</v>
      </c>
      <c r="K470" s="239" t="s">
        <v>333</v>
      </c>
      <c r="L470" s="239"/>
      <c r="M470" s="239"/>
      <c r="N470" s="239"/>
      <c r="O470" s="239"/>
    </row>
    <row r="471" spans="4:15">
      <c r="D471" s="252" t="s">
        <v>1928</v>
      </c>
      <c r="E471" s="239" t="s">
        <v>922</v>
      </c>
      <c r="F471" s="240" t="s">
        <v>1810</v>
      </c>
      <c r="G471" s="239" t="s">
        <v>353</v>
      </c>
      <c r="H471" s="242">
        <v>44551</v>
      </c>
      <c r="I471" s="240" t="s">
        <v>317</v>
      </c>
      <c r="J471" s="239" t="s">
        <v>317</v>
      </c>
      <c r="K471" s="239" t="s">
        <v>333</v>
      </c>
      <c r="L471" s="239"/>
      <c r="M471" s="239"/>
      <c r="N471" s="239"/>
      <c r="O471" s="239"/>
    </row>
    <row r="472" spans="4:15">
      <c r="D472" s="252" t="s">
        <v>1929</v>
      </c>
      <c r="E472" s="239" t="s">
        <v>922</v>
      </c>
      <c r="F472" s="240" t="s">
        <v>1810</v>
      </c>
      <c r="G472" s="239" t="s">
        <v>353</v>
      </c>
      <c r="H472" s="242">
        <v>44831</v>
      </c>
      <c r="I472" s="240" t="s">
        <v>317</v>
      </c>
      <c r="J472" s="239" t="s">
        <v>317</v>
      </c>
      <c r="K472" s="239" t="s">
        <v>333</v>
      </c>
      <c r="L472" s="239"/>
      <c r="M472" s="239"/>
      <c r="N472" s="239"/>
      <c r="O472" s="239"/>
    </row>
    <row r="473" spans="4:15">
      <c r="D473" s="252" t="s">
        <v>1930</v>
      </c>
      <c r="E473" s="239" t="s">
        <v>922</v>
      </c>
      <c r="F473" s="240" t="s">
        <v>1810</v>
      </c>
      <c r="G473" s="239" t="s">
        <v>353</v>
      </c>
      <c r="H473" s="242">
        <v>44775</v>
      </c>
      <c r="I473" s="240" t="s">
        <v>317</v>
      </c>
      <c r="J473" s="239" t="s">
        <v>317</v>
      </c>
      <c r="K473" s="239" t="s">
        <v>333</v>
      </c>
      <c r="L473" s="239"/>
      <c r="M473" s="239"/>
      <c r="N473" s="239"/>
      <c r="O473" s="239"/>
    </row>
    <row r="474" spans="4:15">
      <c r="D474" s="252" t="s">
        <v>1931</v>
      </c>
      <c r="E474" s="239" t="s">
        <v>1812</v>
      </c>
      <c r="F474" s="240" t="s">
        <v>1810</v>
      </c>
      <c r="G474" s="239" t="s">
        <v>353</v>
      </c>
      <c r="H474" s="242">
        <v>44630</v>
      </c>
      <c r="I474" s="240" t="s">
        <v>317</v>
      </c>
      <c r="J474" s="239" t="s">
        <v>317</v>
      </c>
      <c r="K474" s="239" t="s">
        <v>333</v>
      </c>
      <c r="L474" s="239"/>
      <c r="M474" s="239"/>
      <c r="N474" s="239"/>
      <c r="O474" s="239"/>
    </row>
    <row r="475" spans="4:15">
      <c r="D475" s="252" t="s">
        <v>1932</v>
      </c>
      <c r="E475" s="239" t="s">
        <v>922</v>
      </c>
      <c r="F475" s="240" t="s">
        <v>1810</v>
      </c>
      <c r="G475" s="239" t="s">
        <v>353</v>
      </c>
      <c r="H475" s="242">
        <v>44412</v>
      </c>
      <c r="I475" s="240" t="s">
        <v>317</v>
      </c>
      <c r="J475" s="239" t="s">
        <v>317</v>
      </c>
      <c r="K475" s="239" t="s">
        <v>333</v>
      </c>
      <c r="L475" s="239"/>
      <c r="M475" s="239"/>
      <c r="N475" s="239"/>
      <c r="O475" s="239"/>
    </row>
    <row r="476" spans="4:15">
      <c r="D476" s="252" t="s">
        <v>1933</v>
      </c>
      <c r="E476" s="239" t="s">
        <v>922</v>
      </c>
      <c r="F476" s="240" t="s">
        <v>1810</v>
      </c>
      <c r="G476" s="239" t="s">
        <v>353</v>
      </c>
      <c r="H476" s="242">
        <v>44412</v>
      </c>
      <c r="I476" s="240" t="s">
        <v>317</v>
      </c>
      <c r="J476" s="239" t="s">
        <v>317</v>
      </c>
      <c r="K476" s="239" t="s">
        <v>333</v>
      </c>
      <c r="L476" s="239"/>
      <c r="M476" s="239"/>
      <c r="N476" s="239"/>
      <c r="O476" s="239"/>
    </row>
    <row r="477" spans="4:15">
      <c r="D477" s="252" t="s">
        <v>1934</v>
      </c>
      <c r="E477" s="239" t="s">
        <v>1812</v>
      </c>
      <c r="F477" s="240" t="s">
        <v>1810</v>
      </c>
      <c r="G477" s="239" t="s">
        <v>353</v>
      </c>
      <c r="H477" s="242">
        <v>44504</v>
      </c>
      <c r="I477" s="240" t="s">
        <v>317</v>
      </c>
      <c r="J477" s="239" t="s">
        <v>317</v>
      </c>
      <c r="K477" s="239" t="s">
        <v>333</v>
      </c>
      <c r="L477" s="239"/>
      <c r="M477" s="239"/>
      <c r="N477" s="239"/>
      <c r="O477" s="239"/>
    </row>
    <row r="478" spans="4:15">
      <c r="D478" s="252" t="s">
        <v>1935</v>
      </c>
      <c r="E478" s="239" t="s">
        <v>1000</v>
      </c>
      <c r="F478" s="240" t="s">
        <v>1810</v>
      </c>
      <c r="G478" s="239" t="s">
        <v>353</v>
      </c>
      <c r="H478" s="242">
        <v>44629</v>
      </c>
      <c r="I478" s="240" t="s">
        <v>317</v>
      </c>
      <c r="J478" s="239" t="s">
        <v>317</v>
      </c>
      <c r="K478" s="239" t="s">
        <v>333</v>
      </c>
      <c r="L478" s="239"/>
      <c r="M478" s="239"/>
      <c r="N478" s="239"/>
      <c r="O478" s="239"/>
    </row>
    <row r="479" spans="4:15">
      <c r="D479" s="252" t="s">
        <v>1936</v>
      </c>
      <c r="E479" s="239" t="s">
        <v>922</v>
      </c>
      <c r="F479" s="240" t="s">
        <v>1810</v>
      </c>
      <c r="G479" s="239" t="s">
        <v>353</v>
      </c>
      <c r="H479" s="242">
        <v>44781</v>
      </c>
      <c r="I479" s="240" t="s">
        <v>317</v>
      </c>
      <c r="J479" s="239" t="s">
        <v>317</v>
      </c>
      <c r="K479" s="239" t="s">
        <v>333</v>
      </c>
      <c r="L479" s="239"/>
      <c r="M479" s="239"/>
      <c r="N479" s="239"/>
      <c r="O479" s="239"/>
    </row>
    <row r="480" spans="4:15">
      <c r="D480" s="252" t="s">
        <v>1937</v>
      </c>
      <c r="E480" s="239" t="s">
        <v>1812</v>
      </c>
      <c r="F480" s="240" t="s">
        <v>1810</v>
      </c>
      <c r="G480" s="239" t="s">
        <v>353</v>
      </c>
      <c r="H480" s="242">
        <v>44559</v>
      </c>
      <c r="I480" s="240" t="s">
        <v>317</v>
      </c>
      <c r="J480" s="239" t="s">
        <v>317</v>
      </c>
      <c r="K480" s="239" t="s">
        <v>333</v>
      </c>
      <c r="L480" s="239"/>
      <c r="M480" s="239"/>
      <c r="N480" s="239"/>
      <c r="O480" s="239"/>
    </row>
    <row r="481" spans="4:15">
      <c r="D481" s="252" t="s">
        <v>1938</v>
      </c>
      <c r="E481" s="239" t="s">
        <v>1813</v>
      </c>
      <c r="F481" s="240" t="s">
        <v>1810</v>
      </c>
      <c r="G481" s="239" t="s">
        <v>353</v>
      </c>
      <c r="H481" s="242">
        <v>44495</v>
      </c>
      <c r="I481" s="240" t="s">
        <v>317</v>
      </c>
      <c r="J481" s="239" t="s">
        <v>317</v>
      </c>
      <c r="K481" s="239" t="s">
        <v>333</v>
      </c>
      <c r="L481" s="239"/>
      <c r="M481" s="239"/>
      <c r="N481" s="239"/>
      <c r="O481" s="239"/>
    </row>
    <row r="482" spans="4:15">
      <c r="D482" s="252" t="s">
        <v>1939</v>
      </c>
      <c r="E482" s="239" t="s">
        <v>922</v>
      </c>
      <c r="F482" s="240" t="s">
        <v>1810</v>
      </c>
      <c r="G482" s="239" t="s">
        <v>353</v>
      </c>
      <c r="H482" s="242">
        <v>44421</v>
      </c>
      <c r="I482" s="240" t="s">
        <v>317</v>
      </c>
      <c r="J482" s="239" t="s">
        <v>317</v>
      </c>
      <c r="K482" s="239" t="s">
        <v>333</v>
      </c>
      <c r="L482" s="239"/>
      <c r="M482" s="239"/>
      <c r="N482" s="239"/>
      <c r="O482" s="239"/>
    </row>
    <row r="483" spans="4:15">
      <c r="D483" s="252" t="s">
        <v>1940</v>
      </c>
      <c r="E483" s="239" t="s">
        <v>1813</v>
      </c>
      <c r="F483" s="240" t="s">
        <v>1810</v>
      </c>
      <c r="G483" s="239" t="s">
        <v>353</v>
      </c>
      <c r="H483" s="242">
        <v>44712</v>
      </c>
      <c r="I483" s="240" t="s">
        <v>317</v>
      </c>
      <c r="J483" s="239" t="s">
        <v>317</v>
      </c>
      <c r="K483" s="239" t="s">
        <v>333</v>
      </c>
      <c r="L483" s="239"/>
      <c r="M483" s="239"/>
      <c r="N483" s="239"/>
      <c r="O483" s="239"/>
    </row>
    <row r="484" spans="4:15">
      <c r="D484" s="252" t="s">
        <v>1941</v>
      </c>
      <c r="E484" s="239" t="s">
        <v>922</v>
      </c>
      <c r="F484" s="240" t="s">
        <v>1810</v>
      </c>
      <c r="G484" s="239" t="s">
        <v>353</v>
      </c>
      <c r="H484" s="242">
        <v>44831</v>
      </c>
      <c r="I484" s="240" t="s">
        <v>317</v>
      </c>
      <c r="J484" s="239" t="s">
        <v>317</v>
      </c>
      <c r="K484" s="239" t="s">
        <v>333</v>
      </c>
      <c r="L484" s="239"/>
      <c r="M484" s="239"/>
      <c r="N484" s="239"/>
      <c r="O484" s="239"/>
    </row>
    <row r="485" spans="4:15">
      <c r="D485" s="252" t="s">
        <v>1942</v>
      </c>
      <c r="E485" s="239" t="s">
        <v>922</v>
      </c>
      <c r="F485" s="240" t="s">
        <v>1810</v>
      </c>
      <c r="G485" s="239" t="s">
        <v>353</v>
      </c>
      <c r="H485" s="242">
        <v>44705</v>
      </c>
      <c r="I485" s="240" t="s">
        <v>317</v>
      </c>
      <c r="J485" s="239" t="s">
        <v>317</v>
      </c>
      <c r="K485" s="239" t="s">
        <v>333</v>
      </c>
      <c r="L485" s="239"/>
      <c r="M485" s="239"/>
      <c r="N485" s="239"/>
      <c r="O485" s="239"/>
    </row>
    <row r="486" spans="4:15">
      <c r="D486" s="252" t="s">
        <v>1943</v>
      </c>
      <c r="E486" s="239" t="s">
        <v>922</v>
      </c>
      <c r="F486" s="240" t="s">
        <v>1810</v>
      </c>
      <c r="G486" s="239" t="s">
        <v>353</v>
      </c>
      <c r="H486" s="242">
        <v>44831</v>
      </c>
      <c r="I486" s="240" t="s">
        <v>317</v>
      </c>
      <c r="J486" s="239" t="s">
        <v>317</v>
      </c>
      <c r="K486" s="239" t="s">
        <v>333</v>
      </c>
      <c r="L486" s="239"/>
      <c r="M486" s="239"/>
      <c r="N486" s="239"/>
      <c r="O486" s="239"/>
    </row>
    <row r="487" spans="4:15">
      <c r="D487" s="252" t="s">
        <v>1944</v>
      </c>
      <c r="E487" s="239" t="s">
        <v>1000</v>
      </c>
      <c r="F487" s="240" t="s">
        <v>1810</v>
      </c>
      <c r="G487" s="239" t="s">
        <v>353</v>
      </c>
      <c r="H487" s="242">
        <v>44712</v>
      </c>
      <c r="I487" s="240" t="s">
        <v>317</v>
      </c>
      <c r="J487" s="239" t="s">
        <v>317</v>
      </c>
      <c r="K487" s="239" t="s">
        <v>333</v>
      </c>
      <c r="L487" s="239"/>
      <c r="M487" s="239"/>
      <c r="N487" s="239"/>
      <c r="O487" s="239"/>
    </row>
    <row r="488" spans="4:15">
      <c r="D488" s="252" t="s">
        <v>1945</v>
      </c>
      <c r="E488" s="239" t="s">
        <v>1812</v>
      </c>
      <c r="F488" s="240" t="s">
        <v>1810</v>
      </c>
      <c r="G488" s="239" t="s">
        <v>353</v>
      </c>
      <c r="H488" s="242">
        <v>44558</v>
      </c>
      <c r="I488" s="240" t="s">
        <v>317</v>
      </c>
      <c r="J488" s="239" t="s">
        <v>317</v>
      </c>
      <c r="K488" s="239" t="s">
        <v>333</v>
      </c>
      <c r="L488" s="239"/>
      <c r="M488" s="239"/>
      <c r="N488" s="239"/>
      <c r="O488" s="239"/>
    </row>
    <row r="489" spans="4:15">
      <c r="D489" s="252" t="s">
        <v>1946</v>
      </c>
      <c r="E489" s="239" t="s">
        <v>1812</v>
      </c>
      <c r="F489" s="240" t="s">
        <v>1810</v>
      </c>
      <c r="G489" s="239" t="s">
        <v>353</v>
      </c>
      <c r="H489" s="242">
        <v>44558</v>
      </c>
      <c r="I489" s="240" t="s">
        <v>317</v>
      </c>
      <c r="J489" s="239" t="s">
        <v>317</v>
      </c>
      <c r="K489" s="239" t="s">
        <v>333</v>
      </c>
      <c r="L489" s="239"/>
      <c r="M489" s="239"/>
      <c r="N489" s="239"/>
      <c r="O489" s="239"/>
    </row>
    <row r="490" spans="4:15">
      <c r="D490" s="252" t="s">
        <v>1947</v>
      </c>
      <c r="E490" s="239" t="s">
        <v>873</v>
      </c>
      <c r="F490" s="240" t="s">
        <v>1810</v>
      </c>
      <c r="G490" s="239" t="s">
        <v>353</v>
      </c>
      <c r="H490" s="242">
        <v>44750</v>
      </c>
      <c r="I490" s="240" t="s">
        <v>317</v>
      </c>
      <c r="J490" s="239" t="s">
        <v>317</v>
      </c>
      <c r="K490" s="239" t="s">
        <v>333</v>
      </c>
      <c r="L490" s="239"/>
      <c r="M490" s="239"/>
      <c r="N490" s="239"/>
      <c r="O490" s="239"/>
    </row>
    <row r="491" spans="4:15">
      <c r="D491" s="252" t="s">
        <v>1948</v>
      </c>
      <c r="E491" s="239" t="s">
        <v>1000</v>
      </c>
      <c r="F491" s="240" t="s">
        <v>1810</v>
      </c>
      <c r="G491" s="239" t="s">
        <v>353</v>
      </c>
      <c r="H491" s="242">
        <v>44615</v>
      </c>
      <c r="I491" s="240" t="s">
        <v>317</v>
      </c>
      <c r="J491" s="239" t="s">
        <v>317</v>
      </c>
      <c r="K491" s="239" t="s">
        <v>333</v>
      </c>
      <c r="L491" s="239"/>
      <c r="M491" s="239"/>
      <c r="N491" s="239"/>
      <c r="O491" s="239"/>
    </row>
    <row r="492" spans="4:15">
      <c r="D492" s="252" t="s">
        <v>1949</v>
      </c>
      <c r="E492" s="239" t="s">
        <v>1000</v>
      </c>
      <c r="F492" s="240" t="s">
        <v>1810</v>
      </c>
      <c r="G492" s="239" t="s">
        <v>353</v>
      </c>
      <c r="H492" s="242">
        <v>44912</v>
      </c>
      <c r="I492" s="240" t="s">
        <v>317</v>
      </c>
      <c r="J492" s="239" t="s">
        <v>317</v>
      </c>
      <c r="K492" s="239" t="s">
        <v>333</v>
      </c>
      <c r="L492" s="239"/>
      <c r="M492" s="239"/>
      <c r="N492" s="239"/>
      <c r="O492" s="239"/>
    </row>
    <row r="493" spans="4:15">
      <c r="D493" s="252" t="s">
        <v>1950</v>
      </c>
      <c r="E493" s="239" t="s">
        <v>922</v>
      </c>
      <c r="F493" s="240" t="s">
        <v>1810</v>
      </c>
      <c r="G493" s="239" t="s">
        <v>353</v>
      </c>
      <c r="H493" s="242">
        <v>44487</v>
      </c>
      <c r="I493" s="240" t="s">
        <v>317</v>
      </c>
      <c r="J493" s="239" t="s">
        <v>317</v>
      </c>
      <c r="K493" s="239" t="s">
        <v>333</v>
      </c>
      <c r="L493" s="239"/>
      <c r="M493" s="239"/>
      <c r="N493" s="239"/>
      <c r="O493" s="239"/>
    </row>
    <row r="494" spans="4:15">
      <c r="D494" s="252" t="s">
        <v>1951</v>
      </c>
      <c r="E494" s="239" t="s">
        <v>922</v>
      </c>
      <c r="F494" s="240" t="s">
        <v>1810</v>
      </c>
      <c r="G494" s="239" t="s">
        <v>353</v>
      </c>
      <c r="H494" s="242">
        <v>44831</v>
      </c>
      <c r="I494" s="240" t="s">
        <v>317</v>
      </c>
      <c r="J494" s="239" t="s">
        <v>317</v>
      </c>
      <c r="K494" s="239" t="s">
        <v>333</v>
      </c>
      <c r="L494" s="239"/>
      <c r="M494" s="239"/>
      <c r="N494" s="239"/>
      <c r="O494" s="239"/>
    </row>
    <row r="495" spans="4:15">
      <c r="D495" s="252" t="s">
        <v>1952</v>
      </c>
      <c r="E495" s="239" t="s">
        <v>1000</v>
      </c>
      <c r="F495" s="240" t="s">
        <v>1810</v>
      </c>
      <c r="G495" s="239" t="s">
        <v>353</v>
      </c>
      <c r="H495" s="242">
        <v>44806</v>
      </c>
      <c r="I495" s="240" t="s">
        <v>317</v>
      </c>
      <c r="J495" s="239" t="s">
        <v>317</v>
      </c>
      <c r="K495" s="239" t="s">
        <v>333</v>
      </c>
      <c r="L495" s="239"/>
      <c r="M495" s="239"/>
      <c r="N495" s="239"/>
      <c r="O495" s="239"/>
    </row>
    <row r="496" spans="4:15">
      <c r="D496" s="252" t="s">
        <v>1953</v>
      </c>
      <c r="E496" s="239" t="s">
        <v>1000</v>
      </c>
      <c r="F496" s="240" t="s">
        <v>1810</v>
      </c>
      <c r="G496" s="239" t="s">
        <v>353</v>
      </c>
      <c r="H496" s="242">
        <v>44588</v>
      </c>
      <c r="I496" s="240" t="s">
        <v>317</v>
      </c>
      <c r="J496" s="239" t="s">
        <v>317</v>
      </c>
      <c r="K496" s="239" t="s">
        <v>333</v>
      </c>
      <c r="L496" s="239"/>
      <c r="M496" s="239"/>
      <c r="N496" s="239"/>
      <c r="O496" s="239"/>
    </row>
    <row r="497" spans="4:15">
      <c r="D497" s="252" t="s">
        <v>1954</v>
      </c>
      <c r="E497" s="239" t="s">
        <v>1812</v>
      </c>
      <c r="F497" s="240" t="s">
        <v>1810</v>
      </c>
      <c r="G497" s="239" t="s">
        <v>353</v>
      </c>
      <c r="H497" s="242">
        <v>44705</v>
      </c>
      <c r="I497" s="240" t="s">
        <v>317</v>
      </c>
      <c r="J497" s="239" t="s">
        <v>317</v>
      </c>
      <c r="K497" s="239" t="s">
        <v>333</v>
      </c>
      <c r="L497" s="239"/>
      <c r="M497" s="239"/>
      <c r="N497" s="239"/>
      <c r="O497" s="239"/>
    </row>
    <row r="498" spans="4:15">
      <c r="D498" s="252" t="s">
        <v>1954</v>
      </c>
      <c r="E498" s="239" t="s">
        <v>894</v>
      </c>
      <c r="F498" s="240" t="s">
        <v>1810</v>
      </c>
      <c r="G498" s="239" t="s">
        <v>353</v>
      </c>
      <c r="H498" s="242">
        <v>44705</v>
      </c>
      <c r="I498" s="240" t="s">
        <v>317</v>
      </c>
      <c r="J498" s="239" t="s">
        <v>317</v>
      </c>
      <c r="K498" s="239" t="s">
        <v>333</v>
      </c>
      <c r="L498" s="239"/>
      <c r="M498" s="239"/>
      <c r="N498" s="239"/>
      <c r="O498" s="239"/>
    </row>
    <row r="499" spans="4:15">
      <c r="D499" s="252" t="s">
        <v>1954</v>
      </c>
      <c r="E499" s="239" t="s">
        <v>1813</v>
      </c>
      <c r="F499" s="240" t="s">
        <v>1810</v>
      </c>
      <c r="G499" s="239" t="s">
        <v>353</v>
      </c>
      <c r="H499" s="242">
        <v>44705</v>
      </c>
      <c r="I499" s="240" t="s">
        <v>317</v>
      </c>
      <c r="J499" s="239" t="s">
        <v>317</v>
      </c>
      <c r="K499" s="239" t="s">
        <v>333</v>
      </c>
      <c r="L499" s="239"/>
      <c r="M499" s="239"/>
      <c r="N499" s="239"/>
      <c r="O499" s="239"/>
    </row>
    <row r="500" spans="4:15">
      <c r="D500" s="252" t="s">
        <v>1954</v>
      </c>
      <c r="E500" s="239" t="s">
        <v>979</v>
      </c>
      <c r="F500" s="240" t="s">
        <v>1810</v>
      </c>
      <c r="G500" s="239" t="s">
        <v>353</v>
      </c>
      <c r="H500" s="242">
        <v>44705</v>
      </c>
      <c r="I500" s="240" t="s">
        <v>317</v>
      </c>
      <c r="J500" s="239" t="s">
        <v>317</v>
      </c>
      <c r="K500" s="239" t="s">
        <v>333</v>
      </c>
      <c r="L500" s="239"/>
      <c r="M500" s="239"/>
      <c r="N500" s="239"/>
      <c r="O500" s="239"/>
    </row>
    <row r="501" spans="4:15">
      <c r="D501" s="252" t="s">
        <v>1955</v>
      </c>
      <c r="E501" s="239" t="s">
        <v>1000</v>
      </c>
      <c r="F501" s="240" t="s">
        <v>1810</v>
      </c>
      <c r="G501" s="239" t="s">
        <v>353</v>
      </c>
      <c r="H501" s="242">
        <v>44405</v>
      </c>
      <c r="I501" s="240" t="s">
        <v>317</v>
      </c>
      <c r="J501" s="239" t="s">
        <v>317</v>
      </c>
      <c r="K501" s="239" t="s">
        <v>333</v>
      </c>
      <c r="L501" s="239"/>
      <c r="M501" s="239"/>
      <c r="N501" s="239"/>
      <c r="O501" s="239"/>
    </row>
    <row r="502" spans="4:15">
      <c r="D502" s="252" t="s">
        <v>1955</v>
      </c>
      <c r="E502" s="239" t="s">
        <v>1000</v>
      </c>
      <c r="F502" s="240" t="s">
        <v>1810</v>
      </c>
      <c r="G502" s="239" t="s">
        <v>353</v>
      </c>
      <c r="H502" s="242">
        <v>44405</v>
      </c>
      <c r="I502" s="240" t="s">
        <v>317</v>
      </c>
      <c r="J502" s="239" t="s">
        <v>317</v>
      </c>
      <c r="K502" s="239" t="s">
        <v>333</v>
      </c>
      <c r="L502" s="239"/>
      <c r="M502" s="239"/>
      <c r="N502" s="239"/>
      <c r="O502" s="239"/>
    </row>
    <row r="503" spans="4:15">
      <c r="D503" s="252" t="s">
        <v>1955</v>
      </c>
      <c r="E503" s="239" t="s">
        <v>922</v>
      </c>
      <c r="F503" s="240" t="s">
        <v>1810</v>
      </c>
      <c r="G503" s="239" t="s">
        <v>353</v>
      </c>
      <c r="H503" s="242">
        <v>44405</v>
      </c>
      <c r="I503" s="240" t="s">
        <v>317</v>
      </c>
      <c r="J503" s="239" t="s">
        <v>317</v>
      </c>
      <c r="K503" s="239" t="s">
        <v>333</v>
      </c>
      <c r="L503" s="239"/>
      <c r="M503" s="239"/>
      <c r="N503" s="239"/>
      <c r="O503" s="239"/>
    </row>
    <row r="504" spans="4:15">
      <c r="D504" s="252" t="s">
        <v>1956</v>
      </c>
      <c r="E504" s="239" t="s">
        <v>922</v>
      </c>
      <c r="F504" s="240" t="s">
        <v>1810</v>
      </c>
      <c r="G504" s="239" t="s">
        <v>353</v>
      </c>
      <c r="H504" s="242">
        <v>44750</v>
      </c>
      <c r="I504" s="240" t="s">
        <v>317</v>
      </c>
      <c r="J504" s="239" t="s">
        <v>317</v>
      </c>
      <c r="K504" s="239" t="s">
        <v>333</v>
      </c>
      <c r="L504" s="239"/>
      <c r="M504" s="239"/>
      <c r="N504" s="239"/>
      <c r="O504" s="239"/>
    </row>
    <row r="505" spans="4:15">
      <c r="D505" s="252" t="s">
        <v>1957</v>
      </c>
      <c r="E505" s="239" t="s">
        <v>1813</v>
      </c>
      <c r="F505" s="240" t="s">
        <v>1810</v>
      </c>
      <c r="G505" s="239" t="s">
        <v>353</v>
      </c>
      <c r="H505" s="242">
        <v>44615</v>
      </c>
      <c r="I505" s="240" t="s">
        <v>317</v>
      </c>
      <c r="J505" s="239" t="s">
        <v>317</v>
      </c>
      <c r="K505" s="239" t="s">
        <v>333</v>
      </c>
      <c r="L505" s="239"/>
      <c r="M505" s="239"/>
      <c r="N505" s="239"/>
      <c r="O505" s="239"/>
    </row>
    <row r="506" spans="4:15">
      <c r="D506" s="252" t="s">
        <v>1958</v>
      </c>
      <c r="E506" s="239" t="s">
        <v>1000</v>
      </c>
      <c r="F506" s="240" t="s">
        <v>1810</v>
      </c>
      <c r="G506" s="239" t="s">
        <v>353</v>
      </c>
      <c r="H506" s="242">
        <v>44775</v>
      </c>
      <c r="I506" s="240" t="s">
        <v>317</v>
      </c>
      <c r="J506" s="239" t="s">
        <v>317</v>
      </c>
      <c r="K506" s="239" t="s">
        <v>333</v>
      </c>
      <c r="L506" s="239"/>
      <c r="M506" s="239"/>
      <c r="N506" s="239"/>
      <c r="O506" s="239"/>
    </row>
    <row r="507" spans="4:15">
      <c r="D507" s="252" t="s">
        <v>1958</v>
      </c>
      <c r="E507" s="239" t="s">
        <v>1000</v>
      </c>
      <c r="F507" s="240" t="s">
        <v>1810</v>
      </c>
      <c r="G507" s="239" t="s">
        <v>353</v>
      </c>
      <c r="H507" s="242">
        <v>44775</v>
      </c>
      <c r="I507" s="240" t="s">
        <v>317</v>
      </c>
      <c r="J507" s="239" t="s">
        <v>317</v>
      </c>
      <c r="K507" s="239" t="s">
        <v>333</v>
      </c>
      <c r="L507" s="239"/>
      <c r="M507" s="239"/>
      <c r="N507" s="239"/>
      <c r="O507" s="239"/>
    </row>
    <row r="508" spans="4:15">
      <c r="D508" s="252" t="s">
        <v>1959</v>
      </c>
      <c r="E508" s="239" t="s">
        <v>1000</v>
      </c>
      <c r="F508" s="240" t="s">
        <v>1810</v>
      </c>
      <c r="G508" s="239" t="s">
        <v>353</v>
      </c>
      <c r="H508" s="242">
        <v>44691</v>
      </c>
      <c r="I508" s="240" t="s">
        <v>317</v>
      </c>
      <c r="J508" s="239" t="s">
        <v>317</v>
      </c>
      <c r="K508" s="239" t="s">
        <v>333</v>
      </c>
      <c r="L508" s="239"/>
      <c r="M508" s="239"/>
      <c r="N508" s="239"/>
      <c r="O508" s="239"/>
    </row>
    <row r="509" spans="4:15">
      <c r="D509" s="252" t="s">
        <v>1960</v>
      </c>
      <c r="E509" s="239" t="s">
        <v>922</v>
      </c>
      <c r="F509" s="240" t="s">
        <v>1810</v>
      </c>
      <c r="G509" s="239" t="s">
        <v>353</v>
      </c>
      <c r="H509" s="242">
        <v>44627</v>
      </c>
      <c r="I509" s="240" t="s">
        <v>317</v>
      </c>
      <c r="J509" s="239" t="s">
        <v>317</v>
      </c>
      <c r="K509" s="239" t="s">
        <v>333</v>
      </c>
      <c r="L509" s="239"/>
      <c r="M509" s="239"/>
      <c r="N509" s="239"/>
      <c r="O509" s="239"/>
    </row>
    <row r="510" spans="4:15">
      <c r="D510" s="252" t="s">
        <v>1961</v>
      </c>
      <c r="E510" s="239" t="s">
        <v>1812</v>
      </c>
      <c r="F510" s="240" t="s">
        <v>1810</v>
      </c>
      <c r="G510" s="239" t="s">
        <v>353</v>
      </c>
      <c r="H510" s="242">
        <v>44394</v>
      </c>
      <c r="I510" s="240" t="s">
        <v>317</v>
      </c>
      <c r="J510" s="239" t="s">
        <v>317</v>
      </c>
      <c r="K510" s="239" t="s">
        <v>333</v>
      </c>
      <c r="L510" s="239"/>
      <c r="M510" s="239"/>
      <c r="N510" s="239"/>
      <c r="O510" s="239"/>
    </row>
    <row r="511" spans="4:15">
      <c r="D511" s="252" t="s">
        <v>1961</v>
      </c>
      <c r="E511" s="239" t="s">
        <v>1813</v>
      </c>
      <c r="F511" s="240" t="s">
        <v>1810</v>
      </c>
      <c r="G511" s="239" t="s">
        <v>353</v>
      </c>
      <c r="H511" s="242">
        <v>44394</v>
      </c>
      <c r="I511" s="240" t="s">
        <v>317</v>
      </c>
      <c r="J511" s="239" t="s">
        <v>317</v>
      </c>
      <c r="K511" s="239" t="s">
        <v>333</v>
      </c>
      <c r="L511" s="239"/>
      <c r="M511" s="239"/>
      <c r="N511" s="239"/>
      <c r="O511" s="239"/>
    </row>
    <row r="512" spans="4:15">
      <c r="D512" s="252" t="s">
        <v>1961</v>
      </c>
      <c r="E512" s="239" t="s">
        <v>1000</v>
      </c>
      <c r="F512" s="240" t="s">
        <v>1810</v>
      </c>
      <c r="G512" s="239" t="s">
        <v>353</v>
      </c>
      <c r="H512" s="242">
        <v>44394</v>
      </c>
      <c r="I512" s="240" t="s">
        <v>317</v>
      </c>
      <c r="J512" s="239" t="s">
        <v>317</v>
      </c>
      <c r="K512" s="239" t="s">
        <v>333</v>
      </c>
      <c r="L512" s="239"/>
      <c r="M512" s="239"/>
      <c r="N512" s="239"/>
      <c r="O512" s="239"/>
    </row>
    <row r="513" spans="4:15">
      <c r="D513" s="252" t="s">
        <v>1962</v>
      </c>
      <c r="E513" s="239" t="s">
        <v>922</v>
      </c>
      <c r="F513" s="240" t="s">
        <v>1810</v>
      </c>
      <c r="G513" s="239" t="s">
        <v>353</v>
      </c>
      <c r="H513" s="242">
        <v>44734</v>
      </c>
      <c r="I513" s="240" t="s">
        <v>317</v>
      </c>
      <c r="J513" s="239" t="s">
        <v>317</v>
      </c>
      <c r="K513" s="239" t="s">
        <v>333</v>
      </c>
      <c r="L513" s="239"/>
      <c r="M513" s="239"/>
      <c r="N513" s="239"/>
      <c r="O513" s="239"/>
    </row>
    <row r="514" spans="4:15">
      <c r="D514" s="252" t="s">
        <v>1963</v>
      </c>
      <c r="E514" s="239" t="s">
        <v>922</v>
      </c>
      <c r="F514" s="240" t="s">
        <v>1810</v>
      </c>
      <c r="G514" s="239" t="s">
        <v>353</v>
      </c>
      <c r="H514" s="242">
        <v>44484</v>
      </c>
      <c r="I514" s="240" t="s">
        <v>317</v>
      </c>
      <c r="J514" s="239" t="s">
        <v>317</v>
      </c>
      <c r="K514" s="239" t="s">
        <v>333</v>
      </c>
      <c r="L514" s="239"/>
      <c r="M514" s="239"/>
      <c r="N514" s="239"/>
      <c r="O514" s="239"/>
    </row>
    <row r="515" spans="4:15">
      <c r="D515" s="252" t="s">
        <v>1964</v>
      </c>
      <c r="E515" s="239" t="s">
        <v>1812</v>
      </c>
      <c r="F515" s="240" t="s">
        <v>1810</v>
      </c>
      <c r="G515" s="239" t="s">
        <v>353</v>
      </c>
      <c r="H515" s="242">
        <v>44484</v>
      </c>
      <c r="I515" s="240" t="s">
        <v>317</v>
      </c>
      <c r="J515" s="239" t="s">
        <v>317</v>
      </c>
      <c r="K515" s="239" t="s">
        <v>333</v>
      </c>
      <c r="L515" s="239"/>
      <c r="M515" s="239"/>
      <c r="N515" s="239"/>
      <c r="O515" s="239"/>
    </row>
    <row r="516" spans="4:15">
      <c r="D516" s="252" t="s">
        <v>1964</v>
      </c>
      <c r="E516" s="239" t="s">
        <v>922</v>
      </c>
      <c r="F516" s="240" t="s">
        <v>1810</v>
      </c>
      <c r="G516" s="239" t="s">
        <v>353</v>
      </c>
      <c r="H516" s="242">
        <v>44484</v>
      </c>
      <c r="I516" s="240" t="s">
        <v>317</v>
      </c>
      <c r="J516" s="239" t="s">
        <v>317</v>
      </c>
      <c r="K516" s="239" t="s">
        <v>333</v>
      </c>
      <c r="L516" s="239"/>
      <c r="M516" s="239"/>
      <c r="N516" s="239"/>
      <c r="O516" s="239"/>
    </row>
    <row r="517" spans="4:15">
      <c r="D517" s="252" t="s">
        <v>1965</v>
      </c>
      <c r="E517" s="239" t="s">
        <v>922</v>
      </c>
      <c r="F517" s="240" t="s">
        <v>1810</v>
      </c>
      <c r="G517" s="239" t="s">
        <v>353</v>
      </c>
      <c r="H517" s="242">
        <v>44614</v>
      </c>
      <c r="I517" s="240" t="s">
        <v>317</v>
      </c>
      <c r="J517" s="239" t="s">
        <v>317</v>
      </c>
      <c r="K517" s="239" t="s">
        <v>333</v>
      </c>
      <c r="L517" s="239"/>
      <c r="M517" s="239"/>
      <c r="N517" s="239"/>
      <c r="O517" s="239"/>
    </row>
    <row r="518" spans="4:15">
      <c r="D518" s="252" t="s">
        <v>1966</v>
      </c>
      <c r="E518" s="239" t="s">
        <v>1000</v>
      </c>
      <c r="F518" s="240" t="s">
        <v>1810</v>
      </c>
      <c r="G518" s="239" t="s">
        <v>353</v>
      </c>
      <c r="H518" s="242">
        <v>44513</v>
      </c>
      <c r="I518" s="240" t="s">
        <v>317</v>
      </c>
      <c r="J518" s="239" t="s">
        <v>317</v>
      </c>
      <c r="K518" s="239" t="s">
        <v>333</v>
      </c>
      <c r="L518" s="239"/>
      <c r="M518" s="239"/>
      <c r="N518" s="239"/>
      <c r="O518" s="239"/>
    </row>
    <row r="519" spans="4:15">
      <c r="D519" s="252" t="s">
        <v>1967</v>
      </c>
      <c r="E519" s="239" t="s">
        <v>922</v>
      </c>
      <c r="F519" s="240" t="s">
        <v>1810</v>
      </c>
      <c r="G519" s="239" t="s">
        <v>353</v>
      </c>
      <c r="H519" s="242">
        <v>44488</v>
      </c>
      <c r="I519" s="240" t="s">
        <v>317</v>
      </c>
      <c r="J519" s="239" t="s">
        <v>317</v>
      </c>
      <c r="K519" s="239" t="s">
        <v>333</v>
      </c>
      <c r="L519" s="239"/>
      <c r="M519" s="239"/>
      <c r="N519" s="239"/>
      <c r="O519" s="239"/>
    </row>
    <row r="520" spans="4:15">
      <c r="D520" s="252" t="s">
        <v>1968</v>
      </c>
      <c r="E520" s="239" t="s">
        <v>922</v>
      </c>
      <c r="F520" s="240" t="s">
        <v>1810</v>
      </c>
      <c r="G520" s="239" t="s">
        <v>353</v>
      </c>
      <c r="H520" s="242">
        <v>44488</v>
      </c>
      <c r="I520" s="240" t="s">
        <v>317</v>
      </c>
      <c r="J520" s="239" t="s">
        <v>317</v>
      </c>
      <c r="K520" s="239" t="s">
        <v>333</v>
      </c>
      <c r="L520" s="239"/>
      <c r="M520" s="239"/>
      <c r="N520" s="239"/>
      <c r="O520" s="239"/>
    </row>
    <row r="521" spans="4:15">
      <c r="D521" s="252" t="s">
        <v>1969</v>
      </c>
      <c r="E521" s="239" t="s">
        <v>1812</v>
      </c>
      <c r="F521" s="240" t="s">
        <v>1810</v>
      </c>
      <c r="G521" s="239" t="s">
        <v>353</v>
      </c>
      <c r="H521" s="242">
        <v>44558</v>
      </c>
      <c r="I521" s="240" t="s">
        <v>317</v>
      </c>
      <c r="J521" s="239" t="s">
        <v>317</v>
      </c>
      <c r="K521" s="239" t="s">
        <v>333</v>
      </c>
      <c r="L521" s="239"/>
      <c r="M521" s="239"/>
      <c r="N521" s="239"/>
      <c r="O521" s="239"/>
    </row>
    <row r="522" spans="4:15">
      <c r="D522" s="252" t="s">
        <v>1969</v>
      </c>
      <c r="E522" s="239" t="s">
        <v>922</v>
      </c>
      <c r="F522" s="240" t="s">
        <v>1810</v>
      </c>
      <c r="G522" s="239" t="s">
        <v>353</v>
      </c>
      <c r="H522" s="242">
        <v>44558</v>
      </c>
      <c r="I522" s="240" t="s">
        <v>317</v>
      </c>
      <c r="J522" s="239" t="s">
        <v>317</v>
      </c>
      <c r="K522" s="239" t="s">
        <v>333</v>
      </c>
      <c r="L522" s="239"/>
      <c r="M522" s="239"/>
      <c r="N522" s="239"/>
      <c r="O522" s="239"/>
    </row>
    <row r="523" spans="4:15">
      <c r="D523" s="252" t="s">
        <v>1970</v>
      </c>
      <c r="E523" s="239" t="s">
        <v>922</v>
      </c>
      <c r="F523" s="240" t="s">
        <v>1810</v>
      </c>
      <c r="G523" s="239" t="s">
        <v>353</v>
      </c>
      <c r="H523" s="242">
        <v>44520</v>
      </c>
      <c r="I523" s="240" t="s">
        <v>317</v>
      </c>
      <c r="J523" s="239" t="s">
        <v>317</v>
      </c>
      <c r="K523" s="239" t="s">
        <v>333</v>
      </c>
      <c r="L523" s="239"/>
      <c r="M523" s="239"/>
      <c r="N523" s="239"/>
      <c r="O523" s="239"/>
    </row>
    <row r="524" spans="4:15">
      <c r="D524" s="252" t="s">
        <v>1971</v>
      </c>
      <c r="E524" s="239" t="s">
        <v>1000</v>
      </c>
      <c r="F524" s="240" t="s">
        <v>1810</v>
      </c>
      <c r="G524" s="239" t="s">
        <v>353</v>
      </c>
      <c r="H524" s="242">
        <v>44547</v>
      </c>
      <c r="I524" s="240" t="s">
        <v>317</v>
      </c>
      <c r="J524" s="239" t="s">
        <v>317</v>
      </c>
      <c r="K524" s="239" t="s">
        <v>333</v>
      </c>
      <c r="L524" s="239"/>
      <c r="M524" s="239"/>
      <c r="N524" s="239"/>
      <c r="O524" s="239"/>
    </row>
    <row r="525" spans="4:15">
      <c r="D525" s="252" t="s">
        <v>1972</v>
      </c>
      <c r="E525" s="239" t="s">
        <v>1000</v>
      </c>
      <c r="F525" s="240" t="s">
        <v>1810</v>
      </c>
      <c r="G525" s="239" t="s">
        <v>353</v>
      </c>
      <c r="H525" s="242">
        <v>44547</v>
      </c>
      <c r="I525" s="240" t="s">
        <v>317</v>
      </c>
      <c r="J525" s="239" t="s">
        <v>317</v>
      </c>
      <c r="K525" s="239" t="s">
        <v>333</v>
      </c>
      <c r="L525" s="239"/>
      <c r="M525" s="239"/>
      <c r="N525" s="239"/>
      <c r="O525" s="239"/>
    </row>
    <row r="526" spans="4:15">
      <c r="D526" s="252" t="s">
        <v>1973</v>
      </c>
      <c r="E526" s="239" t="s">
        <v>1000</v>
      </c>
      <c r="F526" s="240" t="s">
        <v>1810</v>
      </c>
      <c r="G526" s="239" t="s">
        <v>353</v>
      </c>
      <c r="H526" s="242">
        <v>44852</v>
      </c>
      <c r="I526" s="240" t="s">
        <v>317</v>
      </c>
      <c r="J526" s="239" t="s">
        <v>317</v>
      </c>
      <c r="K526" s="239" t="s">
        <v>333</v>
      </c>
      <c r="L526" s="239"/>
      <c r="M526" s="239"/>
      <c r="N526" s="239"/>
      <c r="O526" s="239"/>
    </row>
    <row r="527" spans="4:15">
      <c r="D527" s="252" t="s">
        <v>1974</v>
      </c>
      <c r="E527" s="239" t="s">
        <v>979</v>
      </c>
      <c r="F527" s="240" t="s">
        <v>1810</v>
      </c>
      <c r="G527" s="239" t="s">
        <v>353</v>
      </c>
      <c r="H527" s="242">
        <v>44495</v>
      </c>
      <c r="I527" s="240" t="s">
        <v>317</v>
      </c>
      <c r="J527" s="239" t="s">
        <v>317</v>
      </c>
      <c r="K527" s="239" t="s">
        <v>333</v>
      </c>
      <c r="L527" s="239"/>
      <c r="M527" s="239"/>
      <c r="N527" s="239"/>
      <c r="O527" s="239"/>
    </row>
    <row r="528" spans="4:15">
      <c r="D528" s="252" t="s">
        <v>1975</v>
      </c>
      <c r="E528" s="239" t="s">
        <v>922</v>
      </c>
      <c r="F528" s="240" t="s">
        <v>1810</v>
      </c>
      <c r="G528" s="239" t="s">
        <v>353</v>
      </c>
      <c r="H528" s="242">
        <v>44634</v>
      </c>
      <c r="I528" s="240" t="s">
        <v>317</v>
      </c>
      <c r="J528" s="239" t="s">
        <v>317</v>
      </c>
      <c r="K528" s="239" t="s">
        <v>333</v>
      </c>
      <c r="L528" s="239"/>
      <c r="M528" s="239"/>
      <c r="N528" s="239"/>
      <c r="O528" s="239"/>
    </row>
    <row r="529" spans="4:15">
      <c r="D529" s="252" t="s">
        <v>1976</v>
      </c>
      <c r="E529" s="239" t="s">
        <v>922</v>
      </c>
      <c r="F529" s="240" t="s">
        <v>1810</v>
      </c>
      <c r="G529" s="239" t="s">
        <v>353</v>
      </c>
      <c r="H529" s="242">
        <v>44665</v>
      </c>
      <c r="I529" s="240" t="s">
        <v>317</v>
      </c>
      <c r="J529" s="239" t="s">
        <v>317</v>
      </c>
      <c r="K529" s="239" t="s">
        <v>333</v>
      </c>
      <c r="L529" s="239"/>
      <c r="M529" s="239"/>
      <c r="N529" s="239"/>
      <c r="O529" s="239"/>
    </row>
    <row r="530" spans="4:15">
      <c r="D530" s="252" t="s">
        <v>1977</v>
      </c>
      <c r="E530" s="239" t="s">
        <v>1813</v>
      </c>
      <c r="F530" s="240" t="s">
        <v>1810</v>
      </c>
      <c r="G530" s="239" t="s">
        <v>353</v>
      </c>
      <c r="H530" s="242">
        <v>44663</v>
      </c>
      <c r="I530" s="240" t="s">
        <v>317</v>
      </c>
      <c r="J530" s="239" t="s">
        <v>317</v>
      </c>
      <c r="K530" s="239" t="s">
        <v>333</v>
      </c>
      <c r="L530" s="239"/>
      <c r="M530" s="239"/>
      <c r="N530" s="239"/>
      <c r="O530" s="239"/>
    </row>
    <row r="531" spans="4:15">
      <c r="D531" s="252" t="s">
        <v>1978</v>
      </c>
      <c r="E531" s="239" t="s">
        <v>1812</v>
      </c>
      <c r="F531" s="240" t="s">
        <v>1810</v>
      </c>
      <c r="G531" s="239" t="s">
        <v>353</v>
      </c>
      <c r="H531" s="242">
        <v>44676</v>
      </c>
      <c r="I531" s="240" t="s">
        <v>317</v>
      </c>
      <c r="J531" s="239" t="s">
        <v>317</v>
      </c>
      <c r="K531" s="239" t="s">
        <v>333</v>
      </c>
      <c r="L531" s="239"/>
      <c r="M531" s="239"/>
      <c r="N531" s="239"/>
      <c r="O531" s="239"/>
    </row>
    <row r="532" spans="4:15">
      <c r="D532" s="252" t="s">
        <v>1979</v>
      </c>
      <c r="E532" s="239" t="s">
        <v>1812</v>
      </c>
      <c r="F532" s="240" t="s">
        <v>1810</v>
      </c>
      <c r="G532" s="239" t="s">
        <v>353</v>
      </c>
      <c r="H532" s="242">
        <v>44663</v>
      </c>
      <c r="I532" s="240" t="s">
        <v>317</v>
      </c>
      <c r="J532" s="239" t="s">
        <v>317</v>
      </c>
      <c r="K532" s="239" t="s">
        <v>333</v>
      </c>
      <c r="L532" s="239"/>
      <c r="M532" s="239"/>
      <c r="N532" s="239"/>
      <c r="O532" s="239"/>
    </row>
    <row r="533" spans="4:15">
      <c r="D533" s="252" t="s">
        <v>1980</v>
      </c>
      <c r="E533" s="239" t="s">
        <v>922</v>
      </c>
      <c r="F533" s="240" t="s">
        <v>1810</v>
      </c>
      <c r="G533" s="239" t="s">
        <v>353</v>
      </c>
      <c r="H533" s="242">
        <v>44473</v>
      </c>
      <c r="I533" s="240" t="s">
        <v>317</v>
      </c>
      <c r="J533" s="239" t="s">
        <v>317</v>
      </c>
      <c r="K533" s="239" t="s">
        <v>333</v>
      </c>
      <c r="L533" s="239"/>
      <c r="M533" s="239"/>
      <c r="N533" s="239"/>
      <c r="O533" s="239"/>
    </row>
    <row r="534" spans="4:15">
      <c r="D534" s="252" t="s">
        <v>1981</v>
      </c>
      <c r="E534" s="239" t="s">
        <v>1812</v>
      </c>
      <c r="F534" s="240" t="s">
        <v>1810</v>
      </c>
      <c r="G534" s="239" t="s">
        <v>353</v>
      </c>
      <c r="H534" s="242">
        <v>44565</v>
      </c>
      <c r="I534" s="240" t="s">
        <v>317</v>
      </c>
      <c r="J534" s="239" t="s">
        <v>317</v>
      </c>
      <c r="K534" s="239" t="s">
        <v>333</v>
      </c>
      <c r="L534" s="239"/>
      <c r="M534" s="239"/>
      <c r="N534" s="239"/>
      <c r="O534" s="239"/>
    </row>
    <row r="535" spans="4:15">
      <c r="D535" s="252" t="s">
        <v>1982</v>
      </c>
      <c r="E535" s="239" t="s">
        <v>922</v>
      </c>
      <c r="F535" s="240" t="s">
        <v>1810</v>
      </c>
      <c r="G535" s="239" t="s">
        <v>353</v>
      </c>
      <c r="H535" s="242">
        <v>44627</v>
      </c>
      <c r="I535" s="240" t="s">
        <v>317</v>
      </c>
      <c r="J535" s="239" t="s">
        <v>317</v>
      </c>
      <c r="K535" s="239" t="s">
        <v>333</v>
      </c>
      <c r="L535" s="239"/>
      <c r="M535" s="239"/>
      <c r="N535" s="239"/>
      <c r="O535" s="239"/>
    </row>
    <row r="536" spans="4:15">
      <c r="D536" s="252" t="s">
        <v>1983</v>
      </c>
      <c r="E536" s="239" t="s">
        <v>922</v>
      </c>
      <c r="F536" s="240" t="s">
        <v>1810</v>
      </c>
      <c r="G536" s="239" t="s">
        <v>353</v>
      </c>
      <c r="H536" s="242">
        <v>44831</v>
      </c>
      <c r="I536" s="240" t="s">
        <v>317</v>
      </c>
      <c r="J536" s="239" t="s">
        <v>317</v>
      </c>
      <c r="K536" s="239" t="s">
        <v>333</v>
      </c>
      <c r="L536" s="239"/>
      <c r="M536" s="239"/>
      <c r="N536" s="239"/>
      <c r="O536" s="239"/>
    </row>
    <row r="537" spans="4:15">
      <c r="D537" s="252" t="s">
        <v>1984</v>
      </c>
      <c r="E537" s="239" t="s">
        <v>1812</v>
      </c>
      <c r="F537" s="240" t="s">
        <v>1810</v>
      </c>
      <c r="G537" s="239" t="s">
        <v>353</v>
      </c>
      <c r="H537" s="242">
        <v>44831</v>
      </c>
      <c r="I537" s="240" t="s">
        <v>317</v>
      </c>
      <c r="J537" s="239" t="s">
        <v>317</v>
      </c>
      <c r="K537" s="239" t="s">
        <v>333</v>
      </c>
      <c r="L537" s="239"/>
      <c r="M537" s="239"/>
      <c r="N537" s="239"/>
      <c r="O537" s="239"/>
    </row>
    <row r="538" spans="4:15">
      <c r="D538" s="252" t="s">
        <v>1985</v>
      </c>
      <c r="E538" s="239" t="s">
        <v>922</v>
      </c>
      <c r="F538" s="240" t="s">
        <v>1810</v>
      </c>
      <c r="G538" s="239" t="s">
        <v>353</v>
      </c>
      <c r="H538" s="242">
        <v>44831</v>
      </c>
      <c r="I538" s="240" t="s">
        <v>317</v>
      </c>
      <c r="J538" s="239" t="s">
        <v>317</v>
      </c>
      <c r="K538" s="239" t="s">
        <v>333</v>
      </c>
      <c r="L538" s="239"/>
      <c r="M538" s="239"/>
      <c r="N538" s="239"/>
      <c r="O538" s="239"/>
    </row>
    <row r="539" spans="4:15">
      <c r="D539" s="252" t="s">
        <v>1986</v>
      </c>
      <c r="E539" s="239" t="s">
        <v>922</v>
      </c>
      <c r="F539" s="240" t="s">
        <v>1810</v>
      </c>
      <c r="G539" s="239" t="s">
        <v>353</v>
      </c>
      <c r="H539" s="242">
        <v>44831</v>
      </c>
      <c r="I539" s="240" t="s">
        <v>317</v>
      </c>
      <c r="J539" s="239" t="s">
        <v>317</v>
      </c>
      <c r="K539" s="239" t="s">
        <v>333</v>
      </c>
      <c r="L539" s="239"/>
      <c r="M539" s="239"/>
      <c r="N539" s="239"/>
      <c r="O539" s="239"/>
    </row>
    <row r="540" spans="4:15">
      <c r="D540" s="252" t="s">
        <v>1987</v>
      </c>
      <c r="E540" s="239" t="s">
        <v>922</v>
      </c>
      <c r="F540" s="240" t="s">
        <v>1810</v>
      </c>
      <c r="G540" s="239" t="s">
        <v>353</v>
      </c>
      <c r="H540" s="242">
        <v>44775</v>
      </c>
      <c r="I540" s="240" t="s">
        <v>317</v>
      </c>
      <c r="J540" s="239" t="s">
        <v>317</v>
      </c>
      <c r="K540" s="239" t="s">
        <v>333</v>
      </c>
      <c r="L540" s="239"/>
      <c r="M540" s="239"/>
      <c r="N540" s="239"/>
      <c r="O540" s="239"/>
    </row>
    <row r="541" spans="4:15">
      <c r="D541" s="252" t="s">
        <v>1988</v>
      </c>
      <c r="E541" s="239" t="s">
        <v>922</v>
      </c>
      <c r="F541" s="240" t="s">
        <v>1810</v>
      </c>
      <c r="G541" s="239" t="s">
        <v>353</v>
      </c>
      <c r="H541" s="242">
        <v>44775</v>
      </c>
      <c r="I541" s="240" t="s">
        <v>317</v>
      </c>
      <c r="J541" s="239" t="s">
        <v>317</v>
      </c>
      <c r="K541" s="239" t="s">
        <v>333</v>
      </c>
      <c r="L541" s="239"/>
      <c r="M541" s="239"/>
      <c r="N541" s="239"/>
      <c r="O541" s="239"/>
    </row>
    <row r="542" spans="4:15">
      <c r="D542" s="252" t="s">
        <v>1989</v>
      </c>
      <c r="E542" s="239" t="s">
        <v>922</v>
      </c>
      <c r="F542" s="240" t="s">
        <v>1810</v>
      </c>
      <c r="G542" s="239" t="s">
        <v>353</v>
      </c>
      <c r="H542" s="242">
        <v>44775</v>
      </c>
      <c r="I542" s="240" t="s">
        <v>317</v>
      </c>
      <c r="J542" s="239" t="s">
        <v>317</v>
      </c>
      <c r="K542" s="239" t="s">
        <v>333</v>
      </c>
      <c r="L542" s="239"/>
      <c r="M542" s="239"/>
      <c r="N542" s="239"/>
      <c r="O542" s="239"/>
    </row>
    <row r="543" spans="4:15">
      <c r="D543" s="252" t="s">
        <v>1990</v>
      </c>
      <c r="E543" s="239" t="s">
        <v>1812</v>
      </c>
      <c r="F543" s="240" t="s">
        <v>1810</v>
      </c>
      <c r="G543" s="239" t="s">
        <v>353</v>
      </c>
      <c r="H543" s="242">
        <v>44831</v>
      </c>
      <c r="I543" s="240" t="s">
        <v>317</v>
      </c>
      <c r="J543" s="239" t="s">
        <v>317</v>
      </c>
      <c r="K543" s="239" t="s">
        <v>333</v>
      </c>
      <c r="L543" s="239"/>
      <c r="M543" s="239"/>
      <c r="N543" s="239"/>
      <c r="O543" s="239"/>
    </row>
    <row r="544" spans="4:15">
      <c r="D544" s="252" t="s">
        <v>1991</v>
      </c>
      <c r="E544" s="239" t="s">
        <v>922</v>
      </c>
      <c r="F544" s="240" t="s">
        <v>1810</v>
      </c>
      <c r="G544" s="239" t="s">
        <v>353</v>
      </c>
      <c r="H544" s="242">
        <v>44831</v>
      </c>
      <c r="I544" s="240" t="s">
        <v>317</v>
      </c>
      <c r="J544" s="239" t="s">
        <v>317</v>
      </c>
      <c r="K544" s="239" t="s">
        <v>333</v>
      </c>
      <c r="L544" s="239"/>
      <c r="M544" s="239"/>
      <c r="N544" s="239"/>
      <c r="O544" s="239"/>
    </row>
    <row r="545" spans="4:15">
      <c r="D545" s="252" t="s">
        <v>1992</v>
      </c>
      <c r="E545" s="239" t="s">
        <v>1812</v>
      </c>
      <c r="F545" s="240" t="s">
        <v>1810</v>
      </c>
      <c r="G545" s="239" t="s">
        <v>353</v>
      </c>
      <c r="H545" s="242">
        <v>44831</v>
      </c>
      <c r="I545" s="240" t="s">
        <v>317</v>
      </c>
      <c r="J545" s="239" t="s">
        <v>317</v>
      </c>
      <c r="K545" s="239" t="s">
        <v>333</v>
      </c>
      <c r="L545" s="239"/>
      <c r="M545" s="239"/>
      <c r="N545" s="239"/>
      <c r="O545" s="239"/>
    </row>
    <row r="546" spans="4:15">
      <c r="D546" s="252" t="s">
        <v>1992</v>
      </c>
      <c r="E546" s="239" t="s">
        <v>922</v>
      </c>
      <c r="F546" s="240" t="s">
        <v>1810</v>
      </c>
      <c r="G546" s="239" t="s">
        <v>353</v>
      </c>
      <c r="H546" s="242">
        <v>44831</v>
      </c>
      <c r="I546" s="240" t="s">
        <v>317</v>
      </c>
      <c r="J546" s="239" t="s">
        <v>317</v>
      </c>
      <c r="K546" s="239" t="s">
        <v>333</v>
      </c>
      <c r="L546" s="239"/>
      <c r="M546" s="239"/>
      <c r="N546" s="239"/>
      <c r="O546" s="239"/>
    </row>
    <row r="547" spans="4:15">
      <c r="D547" s="252" t="s">
        <v>1993</v>
      </c>
      <c r="E547" s="239" t="s">
        <v>922</v>
      </c>
      <c r="F547" s="240" t="s">
        <v>1810</v>
      </c>
      <c r="G547" s="239" t="s">
        <v>353</v>
      </c>
      <c r="H547" s="242">
        <v>44831</v>
      </c>
      <c r="I547" s="240" t="s">
        <v>317</v>
      </c>
      <c r="J547" s="239" t="s">
        <v>317</v>
      </c>
      <c r="K547" s="239" t="s">
        <v>333</v>
      </c>
      <c r="L547" s="239"/>
      <c r="M547" s="239"/>
      <c r="N547" s="239"/>
      <c r="O547" s="239"/>
    </row>
    <row r="548" spans="4:15">
      <c r="D548" s="252" t="s">
        <v>1994</v>
      </c>
      <c r="E548" s="239" t="s">
        <v>922</v>
      </c>
      <c r="F548" s="240" t="s">
        <v>1810</v>
      </c>
      <c r="G548" s="239" t="s">
        <v>353</v>
      </c>
      <c r="H548" s="242">
        <v>44831</v>
      </c>
      <c r="I548" s="240" t="s">
        <v>317</v>
      </c>
      <c r="J548" s="239" t="s">
        <v>317</v>
      </c>
      <c r="K548" s="239" t="s">
        <v>333</v>
      </c>
      <c r="L548" s="239"/>
      <c r="M548" s="239"/>
      <c r="N548" s="239"/>
      <c r="O548" s="239"/>
    </row>
    <row r="549" spans="4:15">
      <c r="D549" s="252" t="s">
        <v>1995</v>
      </c>
      <c r="E549" s="239" t="s">
        <v>1000</v>
      </c>
      <c r="F549" s="240" t="s">
        <v>1810</v>
      </c>
      <c r="G549" s="239" t="s">
        <v>353</v>
      </c>
      <c r="H549" s="242">
        <v>44631</v>
      </c>
      <c r="I549" s="240" t="s">
        <v>317</v>
      </c>
      <c r="J549" s="239" t="s">
        <v>317</v>
      </c>
      <c r="K549" s="239" t="s">
        <v>333</v>
      </c>
      <c r="L549" s="239"/>
      <c r="M549" s="239"/>
      <c r="N549" s="239"/>
      <c r="O549" s="239"/>
    </row>
    <row r="550" spans="4:15">
      <c r="D550" s="252" t="s">
        <v>1995</v>
      </c>
      <c r="E550" s="239" t="s">
        <v>922</v>
      </c>
      <c r="F550" s="240" t="s">
        <v>1810</v>
      </c>
      <c r="G550" s="239" t="s">
        <v>353</v>
      </c>
      <c r="H550" s="242">
        <v>44631</v>
      </c>
      <c r="I550" s="240" t="s">
        <v>317</v>
      </c>
      <c r="J550" s="239" t="s">
        <v>317</v>
      </c>
      <c r="K550" s="239" t="s">
        <v>333</v>
      </c>
      <c r="L550" s="239"/>
      <c r="M550" s="239"/>
      <c r="N550" s="239"/>
      <c r="O550" s="239"/>
    </row>
    <row r="551" spans="4:15">
      <c r="D551" s="252" t="s">
        <v>1996</v>
      </c>
      <c r="E551" s="239" t="s">
        <v>922</v>
      </c>
      <c r="F551" s="240" t="s">
        <v>1810</v>
      </c>
      <c r="G551" s="239" t="s">
        <v>353</v>
      </c>
      <c r="H551" s="242">
        <v>44631</v>
      </c>
      <c r="I551" s="240" t="s">
        <v>317</v>
      </c>
      <c r="J551" s="239" t="s">
        <v>317</v>
      </c>
      <c r="K551" s="239" t="s">
        <v>333</v>
      </c>
      <c r="L551" s="239"/>
      <c r="M551" s="239"/>
      <c r="N551" s="239"/>
      <c r="O551" s="239"/>
    </row>
    <row r="552" spans="4:15">
      <c r="D552" s="252" t="s">
        <v>1997</v>
      </c>
      <c r="E552" s="239" t="s">
        <v>1812</v>
      </c>
      <c r="F552" s="240" t="s">
        <v>1810</v>
      </c>
      <c r="G552" s="239" t="s">
        <v>353</v>
      </c>
      <c r="H552" s="242">
        <v>44624</v>
      </c>
      <c r="I552" s="240" t="s">
        <v>317</v>
      </c>
      <c r="J552" s="239" t="s">
        <v>317</v>
      </c>
      <c r="K552" s="239" t="s">
        <v>333</v>
      </c>
      <c r="L552" s="239"/>
      <c r="M552" s="239"/>
      <c r="N552" s="239"/>
      <c r="O552" s="239"/>
    </row>
    <row r="553" spans="4:15">
      <c r="D553" s="252" t="s">
        <v>1998</v>
      </c>
      <c r="E553" s="239" t="s">
        <v>922</v>
      </c>
      <c r="F553" s="240" t="s">
        <v>1810</v>
      </c>
      <c r="G553" s="239" t="s">
        <v>353</v>
      </c>
      <c r="H553" s="242">
        <v>44775</v>
      </c>
      <c r="I553" s="240" t="s">
        <v>317</v>
      </c>
      <c r="J553" s="239" t="s">
        <v>317</v>
      </c>
      <c r="K553" s="239" t="s">
        <v>333</v>
      </c>
      <c r="L553" s="239"/>
      <c r="M553" s="239"/>
      <c r="N553" s="239"/>
      <c r="O553" s="239"/>
    </row>
    <row r="554" spans="4:15">
      <c r="D554" s="252" t="s">
        <v>1999</v>
      </c>
      <c r="E554" s="239" t="s">
        <v>922</v>
      </c>
      <c r="F554" s="240" t="s">
        <v>1810</v>
      </c>
      <c r="G554" s="239" t="s">
        <v>353</v>
      </c>
      <c r="H554" s="242">
        <v>44462</v>
      </c>
      <c r="I554" s="240" t="s">
        <v>317</v>
      </c>
      <c r="J554" s="239" t="s">
        <v>317</v>
      </c>
      <c r="K554" s="239" t="s">
        <v>333</v>
      </c>
      <c r="L554" s="239"/>
      <c r="M554" s="239"/>
      <c r="N554" s="239"/>
      <c r="O554" s="239"/>
    </row>
    <row r="555" spans="4:15">
      <c r="D555" s="252" t="s">
        <v>2000</v>
      </c>
      <c r="E555" s="239" t="s">
        <v>922</v>
      </c>
      <c r="F555" s="240" t="s">
        <v>1810</v>
      </c>
      <c r="G555" s="239" t="s">
        <v>353</v>
      </c>
      <c r="H555" s="242">
        <v>44734</v>
      </c>
      <c r="I555" s="240" t="s">
        <v>317</v>
      </c>
      <c r="J555" s="239" t="s">
        <v>317</v>
      </c>
      <c r="K555" s="239" t="s">
        <v>333</v>
      </c>
      <c r="L555" s="239"/>
      <c r="M555" s="239"/>
      <c r="N555" s="239"/>
      <c r="O555" s="239"/>
    </row>
    <row r="556" spans="4:15">
      <c r="D556" s="252" t="s">
        <v>2001</v>
      </c>
      <c r="E556" s="239" t="s">
        <v>979</v>
      </c>
      <c r="F556" s="240" t="s">
        <v>1810</v>
      </c>
      <c r="G556" s="239" t="s">
        <v>353</v>
      </c>
      <c r="H556" s="242">
        <v>44670</v>
      </c>
      <c r="I556" s="240" t="s">
        <v>317</v>
      </c>
      <c r="J556" s="239" t="s">
        <v>317</v>
      </c>
      <c r="K556" s="239" t="s">
        <v>333</v>
      </c>
      <c r="L556" s="239"/>
      <c r="M556" s="239"/>
      <c r="N556" s="239"/>
      <c r="O556" s="239"/>
    </row>
    <row r="557" spans="4:15">
      <c r="D557" s="252" t="s">
        <v>2002</v>
      </c>
      <c r="E557" s="239" t="s">
        <v>922</v>
      </c>
      <c r="F557" s="240" t="s">
        <v>1810</v>
      </c>
      <c r="G557" s="239" t="s">
        <v>353</v>
      </c>
      <c r="H557" s="242">
        <v>44595</v>
      </c>
      <c r="I557" s="240" t="s">
        <v>317</v>
      </c>
      <c r="J557" s="239" t="s">
        <v>317</v>
      </c>
      <c r="K557" s="239" t="s">
        <v>333</v>
      </c>
      <c r="L557" s="239"/>
      <c r="M557" s="239"/>
      <c r="N557" s="239"/>
      <c r="O557" s="239"/>
    </row>
    <row r="558" spans="4:15">
      <c r="D558" s="252" t="s">
        <v>2003</v>
      </c>
      <c r="E558" s="239" t="s">
        <v>922</v>
      </c>
      <c r="F558" s="240" t="s">
        <v>1810</v>
      </c>
      <c r="G558" s="239" t="s">
        <v>353</v>
      </c>
      <c r="H558" s="242">
        <v>44588</v>
      </c>
      <c r="I558" s="240" t="s">
        <v>317</v>
      </c>
      <c r="J558" s="239" t="s">
        <v>317</v>
      </c>
      <c r="K558" s="239" t="s">
        <v>333</v>
      </c>
      <c r="L558" s="239"/>
      <c r="M558" s="239"/>
      <c r="N558" s="239"/>
      <c r="O558" s="239"/>
    </row>
    <row r="559" spans="4:15">
      <c r="D559" s="252" t="s">
        <v>2004</v>
      </c>
      <c r="E559" s="239" t="s">
        <v>1000</v>
      </c>
      <c r="F559" s="240" t="s">
        <v>1810</v>
      </c>
      <c r="G559" s="239" t="s">
        <v>353</v>
      </c>
      <c r="H559" s="242">
        <v>44588</v>
      </c>
      <c r="I559" s="240" t="s">
        <v>317</v>
      </c>
      <c r="J559" s="239" t="s">
        <v>317</v>
      </c>
      <c r="K559" s="239" t="s">
        <v>333</v>
      </c>
      <c r="L559" s="239"/>
      <c r="M559" s="239"/>
      <c r="N559" s="239"/>
      <c r="O559" s="239"/>
    </row>
    <row r="560" spans="4:15">
      <c r="D560" s="252" t="s">
        <v>2005</v>
      </c>
      <c r="E560" s="239" t="s">
        <v>922</v>
      </c>
      <c r="F560" s="240" t="s">
        <v>1810</v>
      </c>
      <c r="G560" s="239" t="s">
        <v>353</v>
      </c>
      <c r="H560" s="242">
        <v>44588</v>
      </c>
      <c r="I560" s="240" t="s">
        <v>317</v>
      </c>
      <c r="J560" s="239" t="s">
        <v>317</v>
      </c>
      <c r="K560" s="239" t="s">
        <v>333</v>
      </c>
      <c r="L560" s="239"/>
      <c r="M560" s="239"/>
      <c r="N560" s="239"/>
      <c r="O560" s="239"/>
    </row>
    <row r="561" spans="4:15">
      <c r="D561" s="252" t="s">
        <v>2006</v>
      </c>
      <c r="E561" s="239" t="s">
        <v>922</v>
      </c>
      <c r="F561" s="240" t="s">
        <v>1810</v>
      </c>
      <c r="G561" s="239" t="s">
        <v>353</v>
      </c>
      <c r="H561" s="242">
        <v>44628</v>
      </c>
      <c r="I561" s="240" t="s">
        <v>317</v>
      </c>
      <c r="J561" s="239" t="s">
        <v>317</v>
      </c>
      <c r="K561" s="239" t="s">
        <v>333</v>
      </c>
      <c r="L561" s="239"/>
      <c r="M561" s="239"/>
      <c r="N561" s="239"/>
      <c r="O561" s="239"/>
    </row>
    <row r="562" spans="4:15">
      <c r="D562" s="252" t="s">
        <v>2007</v>
      </c>
      <c r="E562" s="239" t="s">
        <v>922</v>
      </c>
      <c r="F562" s="240" t="s">
        <v>1810</v>
      </c>
      <c r="G562" s="239" t="s">
        <v>353</v>
      </c>
      <c r="H562" s="242">
        <v>44754</v>
      </c>
      <c r="I562" s="240" t="s">
        <v>317</v>
      </c>
      <c r="J562" s="239" t="s">
        <v>317</v>
      </c>
      <c r="K562" s="239" t="s">
        <v>333</v>
      </c>
      <c r="L562" s="239"/>
      <c r="M562" s="239"/>
      <c r="N562" s="239"/>
      <c r="O562" s="239"/>
    </row>
    <row r="563" spans="4:15">
      <c r="D563" s="252" t="s">
        <v>2008</v>
      </c>
      <c r="E563" s="239" t="s">
        <v>1000</v>
      </c>
      <c r="F563" s="240" t="s">
        <v>1810</v>
      </c>
      <c r="G563" s="239" t="s">
        <v>353</v>
      </c>
      <c r="H563" s="242">
        <v>44754</v>
      </c>
      <c r="I563" s="240" t="s">
        <v>317</v>
      </c>
      <c r="J563" s="239" t="s">
        <v>317</v>
      </c>
      <c r="K563" s="239" t="s">
        <v>333</v>
      </c>
      <c r="L563" s="239"/>
      <c r="M563" s="239"/>
      <c r="N563" s="239"/>
      <c r="O563" s="239"/>
    </row>
    <row r="564" spans="4:15">
      <c r="D564" s="252" t="s">
        <v>2009</v>
      </c>
      <c r="E564" s="239" t="s">
        <v>1000</v>
      </c>
      <c r="F564" s="240" t="s">
        <v>1810</v>
      </c>
      <c r="G564" s="239" t="s">
        <v>353</v>
      </c>
      <c r="H564" s="242">
        <v>44763</v>
      </c>
      <c r="I564" s="240" t="s">
        <v>317</v>
      </c>
      <c r="J564" s="239" t="s">
        <v>317</v>
      </c>
      <c r="K564" s="239" t="s">
        <v>333</v>
      </c>
      <c r="L564" s="239"/>
      <c r="M564" s="239"/>
      <c r="N564" s="239"/>
      <c r="O564" s="239"/>
    </row>
    <row r="565" spans="4:15">
      <c r="D565" s="252" t="s">
        <v>2010</v>
      </c>
      <c r="E565" s="239" t="s">
        <v>1000</v>
      </c>
      <c r="F565" s="240" t="s">
        <v>1810</v>
      </c>
      <c r="G565" s="239" t="s">
        <v>353</v>
      </c>
      <c r="H565" s="242">
        <v>44763</v>
      </c>
      <c r="I565" s="240" t="s">
        <v>317</v>
      </c>
      <c r="J565" s="239" t="s">
        <v>317</v>
      </c>
      <c r="K565" s="239" t="s">
        <v>333</v>
      </c>
      <c r="L565" s="239"/>
      <c r="M565" s="239"/>
      <c r="N565" s="239"/>
      <c r="O565" s="239"/>
    </row>
    <row r="566" spans="4:15">
      <c r="D566" s="252" t="s">
        <v>2011</v>
      </c>
      <c r="E566" s="239" t="s">
        <v>922</v>
      </c>
      <c r="F566" s="240" t="s">
        <v>1810</v>
      </c>
      <c r="G566" s="239" t="s">
        <v>353</v>
      </c>
      <c r="H566" s="242">
        <v>44397</v>
      </c>
      <c r="I566" s="240" t="s">
        <v>317</v>
      </c>
      <c r="J566" s="239" t="s">
        <v>317</v>
      </c>
      <c r="K566" s="239" t="s">
        <v>333</v>
      </c>
      <c r="L566" s="239"/>
      <c r="M566" s="239"/>
      <c r="N566" s="239"/>
      <c r="O566" s="239"/>
    </row>
    <row r="567" spans="4:15">
      <c r="D567" s="252" t="s">
        <v>2012</v>
      </c>
      <c r="E567" s="239" t="s">
        <v>922</v>
      </c>
      <c r="F567" s="240" t="s">
        <v>1810</v>
      </c>
      <c r="G567" s="239" t="s">
        <v>353</v>
      </c>
      <c r="H567" s="242">
        <v>44397</v>
      </c>
      <c r="I567" s="240" t="s">
        <v>317</v>
      </c>
      <c r="J567" s="239" t="s">
        <v>317</v>
      </c>
      <c r="K567" s="239" t="s">
        <v>333</v>
      </c>
      <c r="L567" s="239"/>
      <c r="M567" s="239"/>
      <c r="N567" s="239"/>
      <c r="O567" s="239"/>
    </row>
    <row r="568" spans="4:15">
      <c r="D568" s="252" t="s">
        <v>2013</v>
      </c>
      <c r="E568" s="239" t="s">
        <v>1000</v>
      </c>
      <c r="F568" s="240" t="s">
        <v>1810</v>
      </c>
      <c r="G568" s="239" t="s">
        <v>353</v>
      </c>
      <c r="H568" s="242">
        <v>44621</v>
      </c>
      <c r="I568" s="240" t="s">
        <v>317</v>
      </c>
      <c r="J568" s="239" t="s">
        <v>317</v>
      </c>
      <c r="K568" s="239" t="s">
        <v>333</v>
      </c>
      <c r="L568" s="239"/>
      <c r="M568" s="239"/>
      <c r="N568" s="239"/>
      <c r="O568" s="239"/>
    </row>
    <row r="569" spans="4:15">
      <c r="D569" s="252" t="s">
        <v>2013</v>
      </c>
      <c r="E569" s="239" t="s">
        <v>922</v>
      </c>
      <c r="F569" s="240" t="s">
        <v>1810</v>
      </c>
      <c r="G569" s="239" t="s">
        <v>353</v>
      </c>
      <c r="H569" s="242">
        <v>44621</v>
      </c>
      <c r="I569" s="240" t="s">
        <v>317</v>
      </c>
      <c r="J569" s="239" t="s">
        <v>317</v>
      </c>
      <c r="K569" s="239" t="s">
        <v>333</v>
      </c>
      <c r="L569" s="239"/>
      <c r="M569" s="239"/>
      <c r="N569" s="239"/>
      <c r="O569" s="239"/>
    </row>
    <row r="570" spans="4:15">
      <c r="D570" s="252" t="s">
        <v>2014</v>
      </c>
      <c r="E570" s="239" t="s">
        <v>1000</v>
      </c>
      <c r="F570" s="240" t="s">
        <v>1815</v>
      </c>
      <c r="G570" s="239" t="s">
        <v>353</v>
      </c>
      <c r="H570" s="242">
        <v>43943</v>
      </c>
      <c r="I570" s="240" t="s">
        <v>317</v>
      </c>
      <c r="J570" s="239" t="s">
        <v>317</v>
      </c>
      <c r="K570" s="239" t="s">
        <v>333</v>
      </c>
      <c r="L570" s="239"/>
      <c r="M570" s="239"/>
      <c r="N570" s="239"/>
      <c r="O570" s="239"/>
    </row>
    <row r="571" spans="4:15">
      <c r="D571" s="252" t="s">
        <v>2015</v>
      </c>
      <c r="E571" s="239" t="s">
        <v>922</v>
      </c>
      <c r="F571" s="240" t="s">
        <v>1810</v>
      </c>
      <c r="G571" s="239" t="s">
        <v>353</v>
      </c>
      <c r="H571" s="242">
        <v>44412</v>
      </c>
      <c r="I571" s="240" t="s">
        <v>317</v>
      </c>
      <c r="J571" s="239" t="s">
        <v>317</v>
      </c>
      <c r="K571" s="239" t="s">
        <v>333</v>
      </c>
      <c r="L571" s="239"/>
      <c r="M571" s="239"/>
      <c r="N571" s="239"/>
      <c r="O571" s="239"/>
    </row>
    <row r="572" spans="4:15">
      <c r="D572" s="252" t="s">
        <v>2016</v>
      </c>
      <c r="E572" s="239" t="s">
        <v>1000</v>
      </c>
      <c r="F572" s="240" t="s">
        <v>1815</v>
      </c>
      <c r="G572" s="239" t="s">
        <v>353</v>
      </c>
      <c r="H572" s="242">
        <v>43864</v>
      </c>
      <c r="I572" s="240" t="s">
        <v>317</v>
      </c>
      <c r="J572" s="239" t="s">
        <v>317</v>
      </c>
      <c r="K572" s="239" t="s">
        <v>333</v>
      </c>
      <c r="L572" s="239"/>
      <c r="M572" s="239"/>
      <c r="N572" s="239"/>
      <c r="O572" s="239"/>
    </row>
    <row r="573" spans="4:15">
      <c r="D573" s="252" t="s">
        <v>2017</v>
      </c>
      <c r="E573" s="239" t="s">
        <v>922</v>
      </c>
      <c r="F573" s="240" t="s">
        <v>1810</v>
      </c>
      <c r="G573" s="239" t="s">
        <v>353</v>
      </c>
      <c r="H573" s="242">
        <v>44663</v>
      </c>
      <c r="I573" s="240" t="s">
        <v>317</v>
      </c>
      <c r="J573" s="239" t="s">
        <v>317</v>
      </c>
      <c r="K573" s="239" t="s">
        <v>333</v>
      </c>
      <c r="L573" s="239"/>
      <c r="M573" s="239"/>
      <c r="N573" s="239"/>
      <c r="O573" s="239"/>
    </row>
    <row r="574" spans="4:15">
      <c r="D574" s="252" t="s">
        <v>2018</v>
      </c>
      <c r="E574" s="239" t="s">
        <v>922</v>
      </c>
      <c r="F574" s="240" t="s">
        <v>1810</v>
      </c>
      <c r="G574" s="239" t="s">
        <v>353</v>
      </c>
      <c r="H574" s="242">
        <v>44484</v>
      </c>
      <c r="I574" s="240" t="s">
        <v>317</v>
      </c>
      <c r="J574" s="239" t="s">
        <v>317</v>
      </c>
      <c r="K574" s="239" t="s">
        <v>333</v>
      </c>
      <c r="L574" s="239"/>
      <c r="M574" s="239"/>
      <c r="N574" s="239"/>
      <c r="O574" s="239"/>
    </row>
    <row r="575" spans="4:15">
      <c r="D575" s="252" t="s">
        <v>2019</v>
      </c>
      <c r="E575" s="239" t="s">
        <v>873</v>
      </c>
      <c r="F575" s="240" t="s">
        <v>1810</v>
      </c>
      <c r="G575" s="239" t="s">
        <v>353</v>
      </c>
      <c r="H575" s="242">
        <v>44637</v>
      </c>
      <c r="I575" s="240" t="s">
        <v>317</v>
      </c>
      <c r="J575" s="239" t="s">
        <v>317</v>
      </c>
      <c r="K575" s="239" t="s">
        <v>333</v>
      </c>
      <c r="L575" s="239"/>
      <c r="M575" s="239"/>
      <c r="N575" s="239"/>
      <c r="O575" s="239"/>
    </row>
    <row r="576" spans="4:15">
      <c r="D576" s="252" t="s">
        <v>2019</v>
      </c>
      <c r="E576" s="239" t="s">
        <v>1812</v>
      </c>
      <c r="F576" s="240" t="s">
        <v>1810</v>
      </c>
      <c r="G576" s="239" t="s">
        <v>353</v>
      </c>
      <c r="H576" s="242">
        <v>44637</v>
      </c>
      <c r="I576" s="240" t="s">
        <v>317</v>
      </c>
      <c r="J576" s="239" t="s">
        <v>317</v>
      </c>
      <c r="K576" s="239" t="s">
        <v>333</v>
      </c>
      <c r="L576" s="239"/>
      <c r="M576" s="239"/>
      <c r="N576" s="239"/>
      <c r="O576" s="239"/>
    </row>
    <row r="577" spans="4:15">
      <c r="D577" s="252" t="s">
        <v>2020</v>
      </c>
      <c r="E577" s="239" t="s">
        <v>1000</v>
      </c>
      <c r="F577" s="240" t="s">
        <v>1810</v>
      </c>
      <c r="G577" s="239" t="s">
        <v>353</v>
      </c>
      <c r="H577" s="242">
        <v>44763</v>
      </c>
      <c r="I577" s="240" t="s">
        <v>317</v>
      </c>
      <c r="J577" s="239" t="s">
        <v>317</v>
      </c>
      <c r="K577" s="239" t="s">
        <v>333</v>
      </c>
      <c r="L577" s="239"/>
      <c r="M577" s="239"/>
      <c r="N577" s="239"/>
      <c r="O577" s="239"/>
    </row>
    <row r="578" spans="4:15">
      <c r="D578" s="252" t="s">
        <v>2021</v>
      </c>
      <c r="E578" s="239" t="s">
        <v>922</v>
      </c>
      <c r="F578" s="240" t="s">
        <v>1810</v>
      </c>
      <c r="G578" s="239" t="s">
        <v>353</v>
      </c>
      <c r="H578" s="242">
        <v>44629</v>
      </c>
      <c r="I578" s="240" t="s">
        <v>317</v>
      </c>
      <c r="J578" s="239" t="s">
        <v>317</v>
      </c>
      <c r="K578" s="239" t="s">
        <v>333</v>
      </c>
      <c r="L578" s="239"/>
      <c r="M578" s="239"/>
      <c r="N578" s="239"/>
      <c r="O578" s="239"/>
    </row>
    <row r="579" spans="4:15">
      <c r="D579" s="252" t="s">
        <v>2022</v>
      </c>
      <c r="E579" s="239" t="s">
        <v>922</v>
      </c>
      <c r="F579" s="240" t="s">
        <v>1810</v>
      </c>
      <c r="G579" s="239" t="s">
        <v>353</v>
      </c>
      <c r="H579" s="242">
        <v>44628</v>
      </c>
      <c r="I579" s="240" t="s">
        <v>317</v>
      </c>
      <c r="J579" s="239" t="s">
        <v>317</v>
      </c>
      <c r="K579" s="239" t="s">
        <v>333</v>
      </c>
      <c r="L579" s="239"/>
      <c r="M579" s="239"/>
      <c r="N579" s="239"/>
      <c r="O579" s="239"/>
    </row>
    <row r="580" spans="4:15">
      <c r="D580" s="252" t="s">
        <v>2023</v>
      </c>
      <c r="E580" s="239" t="s">
        <v>1000</v>
      </c>
      <c r="F580" s="240" t="s">
        <v>1810</v>
      </c>
      <c r="G580" s="239" t="s">
        <v>353</v>
      </c>
      <c r="H580" s="242">
        <v>44663</v>
      </c>
      <c r="I580" s="240" t="s">
        <v>317</v>
      </c>
      <c r="J580" s="239" t="s">
        <v>317</v>
      </c>
      <c r="K580" s="239" t="s">
        <v>333</v>
      </c>
      <c r="L580" s="239"/>
      <c r="M580" s="239"/>
      <c r="N580" s="239"/>
      <c r="O580" s="239"/>
    </row>
    <row r="581" spans="4:15">
      <c r="D581" s="252" t="s">
        <v>2024</v>
      </c>
      <c r="E581" s="239" t="s">
        <v>922</v>
      </c>
      <c r="F581" s="240" t="s">
        <v>1810</v>
      </c>
      <c r="G581" s="239" t="s">
        <v>353</v>
      </c>
      <c r="H581" s="242">
        <v>44394</v>
      </c>
      <c r="I581" s="240" t="s">
        <v>317</v>
      </c>
      <c r="J581" s="239" t="s">
        <v>317</v>
      </c>
      <c r="K581" s="239" t="s">
        <v>333</v>
      </c>
      <c r="L581" s="239"/>
      <c r="M581" s="239"/>
      <c r="N581" s="239"/>
      <c r="O581" s="239"/>
    </row>
    <row r="582" spans="4:15">
      <c r="D582" s="252" t="s">
        <v>2025</v>
      </c>
      <c r="E582" s="239" t="s">
        <v>922</v>
      </c>
      <c r="F582" s="240" t="s">
        <v>1810</v>
      </c>
      <c r="G582" s="239" t="s">
        <v>353</v>
      </c>
      <c r="H582" s="242">
        <v>44739</v>
      </c>
      <c r="I582" s="240" t="s">
        <v>317</v>
      </c>
      <c r="J582" s="239" t="s">
        <v>317</v>
      </c>
      <c r="K582" s="239" t="s">
        <v>333</v>
      </c>
      <c r="L582" s="239"/>
      <c r="M582" s="239"/>
      <c r="N582" s="239"/>
      <c r="O582" s="239"/>
    </row>
    <row r="583" spans="4:15">
      <c r="D583" s="252" t="s">
        <v>2026</v>
      </c>
      <c r="E583" s="239" t="s">
        <v>1000</v>
      </c>
      <c r="F583" s="240" t="s">
        <v>1810</v>
      </c>
      <c r="G583" s="239" t="s">
        <v>353</v>
      </c>
      <c r="H583" s="242">
        <v>44399</v>
      </c>
      <c r="I583" s="240" t="s">
        <v>317</v>
      </c>
      <c r="J583" s="239" t="s">
        <v>317</v>
      </c>
      <c r="K583" s="239" t="s">
        <v>333</v>
      </c>
      <c r="L583" s="239"/>
      <c r="M583" s="239"/>
      <c r="N583" s="239"/>
      <c r="O583" s="239"/>
    </row>
    <row r="584" spans="4:15">
      <c r="D584" s="252" t="s">
        <v>2027</v>
      </c>
      <c r="E584" s="239" t="s">
        <v>922</v>
      </c>
      <c r="F584" s="240" t="s">
        <v>1810</v>
      </c>
      <c r="G584" s="239" t="s">
        <v>353</v>
      </c>
      <c r="H584" s="242">
        <v>44621</v>
      </c>
      <c r="I584" s="240" t="s">
        <v>317</v>
      </c>
      <c r="J584" s="239" t="s">
        <v>317</v>
      </c>
      <c r="K584" s="239" t="s">
        <v>333</v>
      </c>
      <c r="L584" s="239"/>
      <c r="M584" s="239"/>
      <c r="N584" s="239"/>
      <c r="O584" s="239"/>
    </row>
    <row r="585" spans="4:15">
      <c r="D585" s="252" t="s">
        <v>2028</v>
      </c>
      <c r="E585" s="239" t="s">
        <v>922</v>
      </c>
      <c r="F585" s="240" t="s">
        <v>1810</v>
      </c>
      <c r="G585" s="239" t="s">
        <v>353</v>
      </c>
      <c r="H585" s="242">
        <v>44462</v>
      </c>
      <c r="I585" s="240" t="s">
        <v>317</v>
      </c>
      <c r="J585" s="239" t="s">
        <v>317</v>
      </c>
      <c r="K585" s="239" t="s">
        <v>333</v>
      </c>
      <c r="L585" s="239"/>
      <c r="M585" s="239"/>
      <c r="N585" s="239"/>
      <c r="O585" s="239"/>
    </row>
    <row r="586" spans="4:15">
      <c r="D586" s="252" t="s">
        <v>2029</v>
      </c>
      <c r="E586" s="239" t="s">
        <v>922</v>
      </c>
      <c r="F586" s="240" t="s">
        <v>1810</v>
      </c>
      <c r="G586" s="239" t="s">
        <v>353</v>
      </c>
      <c r="H586" s="242">
        <v>44458</v>
      </c>
      <c r="I586" s="240" t="s">
        <v>317</v>
      </c>
      <c r="J586" s="239" t="s">
        <v>317</v>
      </c>
      <c r="K586" s="239" t="s">
        <v>333</v>
      </c>
      <c r="L586" s="239"/>
      <c r="M586" s="239"/>
      <c r="N586" s="239"/>
      <c r="O586" s="239"/>
    </row>
    <row r="587" spans="4:15">
      <c r="D587" s="252" t="s">
        <v>2030</v>
      </c>
      <c r="E587" s="239" t="s">
        <v>922</v>
      </c>
      <c r="F587" s="240" t="s">
        <v>1810</v>
      </c>
      <c r="G587" s="239" t="s">
        <v>353</v>
      </c>
      <c r="H587" s="242">
        <v>44785</v>
      </c>
      <c r="I587" s="240" t="s">
        <v>317</v>
      </c>
      <c r="J587" s="239" t="s">
        <v>317</v>
      </c>
      <c r="K587" s="239" t="s">
        <v>333</v>
      </c>
      <c r="L587" s="239"/>
      <c r="M587" s="239"/>
      <c r="N587" s="239"/>
      <c r="O587" s="239"/>
    </row>
    <row r="588" spans="4:15">
      <c r="D588" s="252" t="s">
        <v>2031</v>
      </c>
      <c r="E588" s="239" t="s">
        <v>922</v>
      </c>
      <c r="F588" s="240" t="s">
        <v>1810</v>
      </c>
      <c r="G588" s="239" t="s">
        <v>353</v>
      </c>
      <c r="H588" s="242">
        <v>44513</v>
      </c>
      <c r="I588" s="240" t="s">
        <v>317</v>
      </c>
      <c r="J588" s="239" t="s">
        <v>317</v>
      </c>
      <c r="K588" s="239" t="s">
        <v>333</v>
      </c>
      <c r="L588" s="239"/>
      <c r="M588" s="239"/>
      <c r="N588" s="239"/>
      <c r="O588" s="239"/>
    </row>
    <row r="589" spans="4:15">
      <c r="D589" s="252" t="s">
        <v>2032</v>
      </c>
      <c r="E589" s="239" t="s">
        <v>1000</v>
      </c>
      <c r="F589" s="240" t="s">
        <v>1815</v>
      </c>
      <c r="G589" s="239" t="s">
        <v>353</v>
      </c>
      <c r="H589" s="242">
        <v>43936</v>
      </c>
      <c r="I589" s="240" t="s">
        <v>317</v>
      </c>
      <c r="J589" s="239" t="s">
        <v>317</v>
      </c>
      <c r="K589" s="239" t="s">
        <v>333</v>
      </c>
      <c r="L589" s="239"/>
      <c r="M589" s="239"/>
      <c r="N589" s="239"/>
      <c r="O589" s="239"/>
    </row>
    <row r="590" spans="4:15">
      <c r="D590" s="252" t="s">
        <v>2032</v>
      </c>
      <c r="E590" s="239" t="s">
        <v>922</v>
      </c>
      <c r="F590" s="240" t="s">
        <v>1815</v>
      </c>
      <c r="G590" s="239" t="s">
        <v>353</v>
      </c>
      <c r="H590" s="242">
        <v>43936</v>
      </c>
      <c r="I590" s="240" t="s">
        <v>317</v>
      </c>
      <c r="J590" s="239" t="s">
        <v>317</v>
      </c>
      <c r="K590" s="239" t="s">
        <v>333</v>
      </c>
      <c r="L590" s="239"/>
      <c r="M590" s="239"/>
      <c r="N590" s="239"/>
      <c r="O590" s="239"/>
    </row>
    <row r="591" spans="4:15">
      <c r="D591" s="252" t="s">
        <v>2033</v>
      </c>
      <c r="E591" s="239" t="s">
        <v>1000</v>
      </c>
      <c r="F591" s="240" t="s">
        <v>1810</v>
      </c>
      <c r="G591" s="239" t="s">
        <v>353</v>
      </c>
      <c r="H591" s="242">
        <v>44498</v>
      </c>
      <c r="I591" s="240" t="s">
        <v>317</v>
      </c>
      <c r="J591" s="239" t="s">
        <v>317</v>
      </c>
      <c r="K591" s="239" t="s">
        <v>333</v>
      </c>
      <c r="L591" s="239"/>
      <c r="M591" s="239"/>
      <c r="N591" s="239"/>
      <c r="O591" s="239"/>
    </row>
    <row r="592" spans="4:15">
      <c r="D592" s="252" t="s">
        <v>2034</v>
      </c>
      <c r="E592" s="239" t="s">
        <v>922</v>
      </c>
      <c r="F592" s="240" t="s">
        <v>1810</v>
      </c>
      <c r="G592" s="239" t="s">
        <v>353</v>
      </c>
      <c r="H592" s="242">
        <v>44634</v>
      </c>
      <c r="I592" s="240" t="s">
        <v>317</v>
      </c>
      <c r="J592" s="239" t="s">
        <v>317</v>
      </c>
      <c r="K592" s="239" t="s">
        <v>333</v>
      </c>
      <c r="L592" s="239"/>
      <c r="M592" s="239"/>
      <c r="N592" s="239"/>
      <c r="O592" s="239"/>
    </row>
    <row r="593" spans="4:15">
      <c r="D593" s="252" t="s">
        <v>2035</v>
      </c>
      <c r="E593" s="239" t="s">
        <v>1000</v>
      </c>
      <c r="F593" s="240" t="s">
        <v>1810</v>
      </c>
      <c r="G593" s="239" t="s">
        <v>353</v>
      </c>
      <c r="H593" s="242">
        <v>44665</v>
      </c>
      <c r="I593" s="240" t="s">
        <v>317</v>
      </c>
      <c r="J593" s="239" t="s">
        <v>317</v>
      </c>
      <c r="K593" s="239" t="s">
        <v>333</v>
      </c>
      <c r="L593" s="239"/>
      <c r="M593" s="239"/>
      <c r="N593" s="239"/>
      <c r="O593" s="239"/>
    </row>
    <row r="594" spans="4:15">
      <c r="D594" s="252" t="s">
        <v>2036</v>
      </c>
      <c r="E594" s="239" t="s">
        <v>1000</v>
      </c>
      <c r="F594" s="240" t="s">
        <v>1815</v>
      </c>
      <c r="G594" s="239" t="s">
        <v>353</v>
      </c>
      <c r="H594" s="242">
        <v>43787</v>
      </c>
      <c r="I594" s="240" t="s">
        <v>317</v>
      </c>
      <c r="J594" s="239" t="s">
        <v>317</v>
      </c>
      <c r="K594" s="239" t="s">
        <v>333</v>
      </c>
      <c r="L594" s="239"/>
      <c r="M594" s="239"/>
      <c r="N594" s="239"/>
      <c r="O594" s="239"/>
    </row>
    <row r="595" spans="4:15">
      <c r="D595" s="252" t="s">
        <v>2036</v>
      </c>
      <c r="E595" s="239" t="s">
        <v>1000</v>
      </c>
      <c r="F595" s="240" t="s">
        <v>1815</v>
      </c>
      <c r="G595" s="239" t="s">
        <v>353</v>
      </c>
      <c r="H595" s="242">
        <v>43787</v>
      </c>
      <c r="I595" s="240" t="s">
        <v>317</v>
      </c>
      <c r="J595" s="239" t="s">
        <v>317</v>
      </c>
      <c r="K595" s="239" t="s">
        <v>333</v>
      </c>
      <c r="L595" s="239"/>
      <c r="M595" s="239"/>
      <c r="N595" s="239"/>
      <c r="O595" s="239"/>
    </row>
    <row r="596" spans="4:15">
      <c r="D596" s="252" t="s">
        <v>2037</v>
      </c>
      <c r="E596" s="239" t="s">
        <v>922</v>
      </c>
      <c r="F596" s="240" t="s">
        <v>1810</v>
      </c>
      <c r="G596" s="239" t="s">
        <v>353</v>
      </c>
      <c r="H596" s="242">
        <v>44754</v>
      </c>
      <c r="I596" s="240" t="s">
        <v>317</v>
      </c>
      <c r="J596" s="239" t="s">
        <v>317</v>
      </c>
      <c r="K596" s="239" t="s">
        <v>333</v>
      </c>
      <c r="L596" s="239"/>
      <c r="M596" s="239"/>
      <c r="N596" s="239"/>
      <c r="O596" s="239"/>
    </row>
    <row r="597" spans="4:15">
      <c r="D597" s="252" t="s">
        <v>2038</v>
      </c>
      <c r="E597" s="239" t="s">
        <v>922</v>
      </c>
      <c r="F597" s="240" t="s">
        <v>1810</v>
      </c>
      <c r="G597" s="239" t="s">
        <v>353</v>
      </c>
      <c r="H597" s="242">
        <v>44838</v>
      </c>
      <c r="I597" s="240" t="s">
        <v>317</v>
      </c>
      <c r="J597" s="239" t="s">
        <v>317</v>
      </c>
      <c r="K597" s="239" t="s">
        <v>333</v>
      </c>
      <c r="L597" s="239"/>
      <c r="M597" s="239"/>
      <c r="N597" s="239"/>
      <c r="O597" s="239"/>
    </row>
    <row r="598" spans="4:15">
      <c r="D598" s="252" t="s">
        <v>2039</v>
      </c>
      <c r="E598" s="239" t="s">
        <v>922</v>
      </c>
      <c r="F598" s="240" t="s">
        <v>1810</v>
      </c>
      <c r="G598" s="239" t="s">
        <v>353</v>
      </c>
      <c r="H598" s="242">
        <v>44588</v>
      </c>
      <c r="I598" s="240" t="s">
        <v>317</v>
      </c>
      <c r="J598" s="239" t="s">
        <v>317</v>
      </c>
      <c r="K598" s="239" t="s">
        <v>333</v>
      </c>
      <c r="L598" s="239"/>
      <c r="M598" s="239"/>
      <c r="N598" s="239"/>
      <c r="O598" s="239"/>
    </row>
    <row r="599" spans="4:15">
      <c r="D599" s="252" t="s">
        <v>2040</v>
      </c>
      <c r="E599" s="239" t="s">
        <v>922</v>
      </c>
      <c r="F599" s="240" t="s">
        <v>1810</v>
      </c>
      <c r="G599" s="239" t="s">
        <v>353</v>
      </c>
      <c r="H599" s="242">
        <v>44588</v>
      </c>
      <c r="I599" s="240" t="s">
        <v>317</v>
      </c>
      <c r="J599" s="239" t="s">
        <v>317</v>
      </c>
      <c r="K599" s="239" t="s">
        <v>333</v>
      </c>
      <c r="L599" s="239"/>
      <c r="M599" s="239"/>
      <c r="N599" s="239"/>
      <c r="O599" s="239"/>
    </row>
    <row r="600" spans="4:15">
      <c r="D600" s="252" t="s">
        <v>2041</v>
      </c>
      <c r="E600" s="239" t="s">
        <v>922</v>
      </c>
      <c r="F600" s="240" t="s">
        <v>1810</v>
      </c>
      <c r="G600" s="239" t="s">
        <v>353</v>
      </c>
      <c r="H600" s="242">
        <v>44588</v>
      </c>
      <c r="I600" s="240" t="s">
        <v>317</v>
      </c>
      <c r="J600" s="239" t="s">
        <v>317</v>
      </c>
      <c r="K600" s="239" t="s">
        <v>333</v>
      </c>
      <c r="L600" s="239"/>
      <c r="M600" s="239"/>
      <c r="N600" s="239"/>
      <c r="O600" s="239"/>
    </row>
    <row r="601" spans="4:15">
      <c r="D601" s="252" t="s">
        <v>2042</v>
      </c>
      <c r="E601" s="239" t="s">
        <v>1813</v>
      </c>
      <c r="F601" s="240" t="s">
        <v>1810</v>
      </c>
      <c r="G601" s="239" t="s">
        <v>353</v>
      </c>
      <c r="H601" s="242">
        <v>44588</v>
      </c>
      <c r="I601" s="240" t="s">
        <v>317</v>
      </c>
      <c r="J601" s="239" t="s">
        <v>317</v>
      </c>
      <c r="K601" s="239" t="s">
        <v>333</v>
      </c>
      <c r="L601" s="239"/>
      <c r="M601" s="239"/>
      <c r="N601" s="239"/>
      <c r="O601" s="239"/>
    </row>
    <row r="602" spans="4:15">
      <c r="D602" s="252" t="s">
        <v>2043</v>
      </c>
      <c r="E602" s="239" t="s">
        <v>922</v>
      </c>
      <c r="F602" s="240" t="s">
        <v>1810</v>
      </c>
      <c r="G602" s="239" t="s">
        <v>353</v>
      </c>
      <c r="H602" s="242">
        <v>44428</v>
      </c>
      <c r="I602" s="240" t="s">
        <v>317</v>
      </c>
      <c r="J602" s="239" t="s">
        <v>317</v>
      </c>
      <c r="K602" s="239" t="s">
        <v>333</v>
      </c>
      <c r="L602" s="239"/>
      <c r="M602" s="239"/>
      <c r="N602" s="239"/>
      <c r="O602" s="239"/>
    </row>
    <row r="603" spans="4:15">
      <c r="D603" s="252" t="s">
        <v>2044</v>
      </c>
      <c r="E603" s="239" t="s">
        <v>1000</v>
      </c>
      <c r="F603" s="240" t="s">
        <v>1810</v>
      </c>
      <c r="G603" s="239" t="s">
        <v>353</v>
      </c>
      <c r="H603" s="242">
        <v>44643</v>
      </c>
      <c r="I603" s="240" t="s">
        <v>317</v>
      </c>
      <c r="J603" s="239" t="s">
        <v>317</v>
      </c>
      <c r="K603" s="239" t="s">
        <v>333</v>
      </c>
      <c r="L603" s="239"/>
      <c r="M603" s="239"/>
      <c r="N603" s="239"/>
      <c r="O603" s="239"/>
    </row>
    <row r="604" spans="4:15">
      <c r="D604" s="252" t="s">
        <v>2044</v>
      </c>
      <c r="E604" s="239" t="s">
        <v>922</v>
      </c>
      <c r="F604" s="240" t="s">
        <v>1810</v>
      </c>
      <c r="G604" s="239" t="s">
        <v>353</v>
      </c>
      <c r="H604" s="242">
        <v>44643</v>
      </c>
      <c r="I604" s="240" t="s">
        <v>317</v>
      </c>
      <c r="J604" s="239" t="s">
        <v>317</v>
      </c>
      <c r="K604" s="239" t="s">
        <v>333</v>
      </c>
      <c r="L604" s="239"/>
      <c r="M604" s="239"/>
      <c r="N604" s="239"/>
      <c r="O604" s="239"/>
    </row>
    <row r="605" spans="4:15">
      <c r="D605" s="252" t="s">
        <v>2045</v>
      </c>
      <c r="E605" s="239" t="s">
        <v>922</v>
      </c>
      <c r="F605" s="240" t="s">
        <v>1810</v>
      </c>
      <c r="G605" s="239" t="s">
        <v>353</v>
      </c>
      <c r="H605" s="242">
        <v>44645</v>
      </c>
      <c r="I605" s="240" t="s">
        <v>317</v>
      </c>
      <c r="J605" s="239" t="s">
        <v>317</v>
      </c>
      <c r="K605" s="239" t="s">
        <v>333</v>
      </c>
      <c r="L605" s="239"/>
      <c r="M605" s="239"/>
      <c r="N605" s="239"/>
      <c r="O605" s="239"/>
    </row>
    <row r="606" spans="4:15">
      <c r="D606" s="252" t="s">
        <v>2046</v>
      </c>
      <c r="E606" s="239" t="s">
        <v>922</v>
      </c>
      <c r="F606" s="240" t="s">
        <v>1810</v>
      </c>
      <c r="G606" s="239" t="s">
        <v>353</v>
      </c>
      <c r="H606" s="242">
        <v>44570</v>
      </c>
      <c r="I606" s="240" t="s">
        <v>317</v>
      </c>
      <c r="J606" s="239" t="s">
        <v>317</v>
      </c>
      <c r="K606" s="239" t="s">
        <v>333</v>
      </c>
      <c r="L606" s="239"/>
      <c r="M606" s="239"/>
      <c r="N606" s="239"/>
      <c r="O606" s="239"/>
    </row>
    <row r="607" spans="4:15">
      <c r="D607" s="252" t="s">
        <v>2047</v>
      </c>
      <c r="E607" s="239" t="s">
        <v>1814</v>
      </c>
      <c r="F607" s="240" t="s">
        <v>1810</v>
      </c>
      <c r="G607" s="239" t="s">
        <v>353</v>
      </c>
      <c r="H607" s="242">
        <v>44473</v>
      </c>
      <c r="I607" s="240" t="s">
        <v>317</v>
      </c>
      <c r="J607" s="239" t="s">
        <v>317</v>
      </c>
      <c r="K607" s="239" t="s">
        <v>333</v>
      </c>
      <c r="L607" s="239"/>
      <c r="M607" s="239"/>
      <c r="N607" s="239"/>
      <c r="O607" s="239"/>
    </row>
    <row r="608" spans="4:15">
      <c r="D608" s="252" t="s">
        <v>2047</v>
      </c>
      <c r="E608" s="239" t="s">
        <v>1000</v>
      </c>
      <c r="F608" s="240" t="s">
        <v>1810</v>
      </c>
      <c r="G608" s="239" t="s">
        <v>353</v>
      </c>
      <c r="H608" s="242">
        <v>44473</v>
      </c>
      <c r="I608" s="240" t="s">
        <v>317</v>
      </c>
      <c r="J608" s="239" t="s">
        <v>317</v>
      </c>
      <c r="K608" s="239" t="s">
        <v>333</v>
      </c>
      <c r="L608" s="239"/>
      <c r="M608" s="239"/>
      <c r="N608" s="239"/>
      <c r="O608" s="239"/>
    </row>
    <row r="609" spans="4:15">
      <c r="D609" s="252" t="s">
        <v>2048</v>
      </c>
      <c r="E609" s="239" t="s">
        <v>873</v>
      </c>
      <c r="F609" s="240" t="s">
        <v>1810</v>
      </c>
      <c r="G609" s="239" t="s">
        <v>353</v>
      </c>
      <c r="H609" s="242">
        <v>44712</v>
      </c>
      <c r="I609" s="240" t="s">
        <v>317</v>
      </c>
      <c r="J609" s="239" t="s">
        <v>317</v>
      </c>
      <c r="K609" s="239" t="s">
        <v>333</v>
      </c>
      <c r="L609" s="239"/>
      <c r="M609" s="239"/>
      <c r="N609" s="239"/>
      <c r="O609" s="239"/>
    </row>
    <row r="610" spans="4:15">
      <c r="D610" s="252" t="s">
        <v>2048</v>
      </c>
      <c r="E610" s="239" t="s">
        <v>1000</v>
      </c>
      <c r="F610" s="240" t="s">
        <v>1810</v>
      </c>
      <c r="G610" s="239" t="s">
        <v>353</v>
      </c>
      <c r="H610" s="242">
        <v>44712</v>
      </c>
      <c r="I610" s="240" t="s">
        <v>317</v>
      </c>
      <c r="J610" s="239" t="s">
        <v>317</v>
      </c>
      <c r="K610" s="239" t="s">
        <v>333</v>
      </c>
      <c r="L610" s="239"/>
      <c r="M610" s="239"/>
      <c r="N610" s="239"/>
      <c r="O610" s="239"/>
    </row>
    <row r="611" spans="4:15">
      <c r="D611" s="252" t="s">
        <v>2049</v>
      </c>
      <c r="E611" s="239" t="s">
        <v>1812</v>
      </c>
      <c r="F611" s="240" t="s">
        <v>1810</v>
      </c>
      <c r="G611" s="239" t="s">
        <v>353</v>
      </c>
      <c r="H611" s="242">
        <v>44670</v>
      </c>
      <c r="I611" s="240" t="s">
        <v>317</v>
      </c>
      <c r="J611" s="239" t="s">
        <v>317</v>
      </c>
      <c r="K611" s="239" t="s">
        <v>333</v>
      </c>
      <c r="L611" s="239"/>
      <c r="M611" s="239"/>
      <c r="N611" s="239"/>
      <c r="O611" s="239"/>
    </row>
    <row r="612" spans="4:15">
      <c r="D612" s="252" t="s">
        <v>2049</v>
      </c>
      <c r="E612" s="239" t="s">
        <v>922</v>
      </c>
      <c r="F612" s="240" t="s">
        <v>1810</v>
      </c>
      <c r="G612" s="239" t="s">
        <v>353</v>
      </c>
      <c r="H612" s="242">
        <v>44670</v>
      </c>
      <c r="I612" s="240" t="s">
        <v>317</v>
      </c>
      <c r="J612" s="239" t="s">
        <v>317</v>
      </c>
      <c r="K612" s="239" t="s">
        <v>333</v>
      </c>
      <c r="L612" s="239"/>
      <c r="M612" s="239"/>
      <c r="N612" s="239"/>
      <c r="O612" s="239"/>
    </row>
    <row r="613" spans="4:15">
      <c r="D613" s="252" t="s">
        <v>2050</v>
      </c>
      <c r="E613" s="239" t="s">
        <v>922</v>
      </c>
      <c r="F613" s="240" t="s">
        <v>1810</v>
      </c>
      <c r="G613" s="239" t="s">
        <v>353</v>
      </c>
      <c r="H613" s="242">
        <v>44734</v>
      </c>
      <c r="I613" s="240" t="s">
        <v>317</v>
      </c>
      <c r="J613" s="239" t="s">
        <v>317</v>
      </c>
      <c r="K613" s="239" t="s">
        <v>333</v>
      </c>
      <c r="L613" s="239"/>
      <c r="M613" s="239"/>
      <c r="N613" s="239"/>
      <c r="O613" s="239"/>
    </row>
    <row r="614" spans="4:15">
      <c r="D614" s="252" t="s">
        <v>2051</v>
      </c>
      <c r="E614" s="239" t="s">
        <v>922</v>
      </c>
      <c r="F614" s="240" t="s">
        <v>1810</v>
      </c>
      <c r="G614" s="239" t="s">
        <v>353</v>
      </c>
      <c r="H614" s="242">
        <v>44643</v>
      </c>
      <c r="I614" s="240" t="s">
        <v>317</v>
      </c>
      <c r="J614" s="239" t="s">
        <v>317</v>
      </c>
      <c r="K614" s="239" t="s">
        <v>333</v>
      </c>
      <c r="L614" s="239"/>
      <c r="M614" s="239"/>
      <c r="N614" s="239"/>
      <c r="O614" s="239"/>
    </row>
    <row r="615" spans="4:15">
      <c r="D615" s="252" t="s">
        <v>2052</v>
      </c>
      <c r="E615" s="239" t="s">
        <v>1814</v>
      </c>
      <c r="F615" s="240" t="s">
        <v>1810</v>
      </c>
      <c r="G615" s="239" t="s">
        <v>353</v>
      </c>
      <c r="H615" s="242">
        <v>44458</v>
      </c>
      <c r="I615" s="240" t="s">
        <v>317</v>
      </c>
      <c r="J615" s="239" t="s">
        <v>317</v>
      </c>
      <c r="K615" s="239" t="s">
        <v>333</v>
      </c>
      <c r="L615" s="239"/>
      <c r="M615" s="239"/>
      <c r="N615" s="239"/>
      <c r="O615" s="239"/>
    </row>
    <row r="616" spans="4:15">
      <c r="D616" s="252" t="s">
        <v>2053</v>
      </c>
      <c r="E616" s="239" t="s">
        <v>922</v>
      </c>
      <c r="F616" s="240" t="s">
        <v>1810</v>
      </c>
      <c r="G616" s="239" t="s">
        <v>353</v>
      </c>
      <c r="H616" s="242">
        <v>44558</v>
      </c>
      <c r="I616" s="240" t="s">
        <v>317</v>
      </c>
      <c r="J616" s="239" t="s">
        <v>317</v>
      </c>
      <c r="K616" s="239" t="s">
        <v>333</v>
      </c>
      <c r="L616" s="239"/>
      <c r="M616" s="239"/>
      <c r="N616" s="239"/>
      <c r="O616" s="239"/>
    </row>
    <row r="617" spans="4:15">
      <c r="D617" s="252" t="s">
        <v>2054</v>
      </c>
      <c r="E617" s="239" t="s">
        <v>1812</v>
      </c>
      <c r="F617" s="240" t="s">
        <v>1810</v>
      </c>
      <c r="G617" s="239" t="s">
        <v>353</v>
      </c>
      <c r="H617" s="242">
        <v>44763</v>
      </c>
      <c r="I617" s="240" t="s">
        <v>317</v>
      </c>
      <c r="J617" s="239" t="s">
        <v>317</v>
      </c>
      <c r="K617" s="239" t="s">
        <v>333</v>
      </c>
      <c r="L617" s="239"/>
      <c r="M617" s="239"/>
      <c r="N617" s="239"/>
      <c r="O617" s="239"/>
    </row>
    <row r="618" spans="4:15">
      <c r="D618" s="252" t="s">
        <v>2054</v>
      </c>
      <c r="E618" s="239" t="s">
        <v>1000</v>
      </c>
      <c r="F618" s="240" t="s">
        <v>1810</v>
      </c>
      <c r="G618" s="239" t="s">
        <v>353</v>
      </c>
      <c r="H618" s="242">
        <v>44763</v>
      </c>
      <c r="I618" s="240" t="s">
        <v>317</v>
      </c>
      <c r="J618" s="239" t="s">
        <v>317</v>
      </c>
      <c r="K618" s="239" t="s">
        <v>333</v>
      </c>
      <c r="L618" s="239"/>
      <c r="M618" s="239"/>
      <c r="N618" s="239"/>
      <c r="O618" s="239"/>
    </row>
    <row r="619" spans="4:15">
      <c r="D619" s="252" t="s">
        <v>2055</v>
      </c>
      <c r="E619" s="239" t="s">
        <v>1812</v>
      </c>
      <c r="F619" s="240" t="s">
        <v>1810</v>
      </c>
      <c r="G619" s="239" t="s">
        <v>353</v>
      </c>
      <c r="H619" s="242">
        <v>44524</v>
      </c>
      <c r="I619" s="240" t="s">
        <v>317</v>
      </c>
      <c r="J619" s="239" t="s">
        <v>317</v>
      </c>
      <c r="K619" s="239" t="s">
        <v>333</v>
      </c>
      <c r="L619" s="239"/>
      <c r="M619" s="239"/>
      <c r="N619" s="239"/>
      <c r="O619" s="239"/>
    </row>
    <row r="620" spans="4:15">
      <c r="D620" s="252" t="s">
        <v>2056</v>
      </c>
      <c r="E620" s="239" t="s">
        <v>1812</v>
      </c>
      <c r="F620" s="240" t="s">
        <v>1810</v>
      </c>
      <c r="G620" s="239" t="s">
        <v>353</v>
      </c>
      <c r="H620" s="242">
        <v>44513</v>
      </c>
      <c r="I620" s="240" t="s">
        <v>317</v>
      </c>
      <c r="J620" s="239" t="s">
        <v>317</v>
      </c>
      <c r="K620" s="239" t="s">
        <v>333</v>
      </c>
      <c r="L620" s="239"/>
      <c r="M620" s="239"/>
      <c r="N620" s="239"/>
      <c r="O620" s="239"/>
    </row>
    <row r="621" spans="4:15">
      <c r="D621" s="252" t="s">
        <v>2057</v>
      </c>
      <c r="E621" s="239" t="s">
        <v>1000</v>
      </c>
      <c r="F621" s="240" t="s">
        <v>1810</v>
      </c>
      <c r="G621" s="239" t="s">
        <v>353</v>
      </c>
      <c r="H621" s="242">
        <v>44435</v>
      </c>
      <c r="I621" s="240" t="s">
        <v>317</v>
      </c>
      <c r="J621" s="239" t="s">
        <v>317</v>
      </c>
      <c r="K621" s="239" t="s">
        <v>333</v>
      </c>
      <c r="L621" s="239"/>
      <c r="M621" s="239"/>
      <c r="N621" s="239"/>
      <c r="O621" s="239"/>
    </row>
    <row r="622" spans="4:15">
      <c r="D622" s="252" t="s">
        <v>2058</v>
      </c>
      <c r="E622" s="239" t="s">
        <v>1000</v>
      </c>
      <c r="F622" s="240" t="s">
        <v>1810</v>
      </c>
      <c r="G622" s="239" t="s">
        <v>353</v>
      </c>
      <c r="H622" s="242">
        <v>44435</v>
      </c>
      <c r="I622" s="240" t="s">
        <v>317</v>
      </c>
      <c r="J622" s="239" t="s">
        <v>317</v>
      </c>
      <c r="K622" s="239" t="s">
        <v>333</v>
      </c>
      <c r="L622" s="239"/>
      <c r="M622" s="239"/>
      <c r="N622" s="239"/>
      <c r="O622" s="239"/>
    </row>
    <row r="623" spans="4:15">
      <c r="D623" s="252" t="s">
        <v>2058</v>
      </c>
      <c r="E623" s="239" t="s">
        <v>922</v>
      </c>
      <c r="F623" s="240" t="s">
        <v>1810</v>
      </c>
      <c r="G623" s="239" t="s">
        <v>353</v>
      </c>
      <c r="H623" s="242">
        <v>44435</v>
      </c>
      <c r="I623" s="240" t="s">
        <v>317</v>
      </c>
      <c r="J623" s="239" t="s">
        <v>317</v>
      </c>
      <c r="K623" s="239" t="s">
        <v>333</v>
      </c>
      <c r="L623" s="239"/>
      <c r="M623" s="239"/>
      <c r="N623" s="239"/>
      <c r="O623" s="239"/>
    </row>
    <row r="624" spans="4:15">
      <c r="D624" s="252" t="s">
        <v>2059</v>
      </c>
      <c r="E624" s="239" t="s">
        <v>1000</v>
      </c>
      <c r="F624" s="240" t="s">
        <v>1810</v>
      </c>
      <c r="G624" s="239" t="s">
        <v>353</v>
      </c>
      <c r="H624" s="242">
        <v>44435</v>
      </c>
      <c r="I624" s="240" t="s">
        <v>317</v>
      </c>
      <c r="J624" s="239" t="s">
        <v>317</v>
      </c>
      <c r="K624" s="239" t="s">
        <v>333</v>
      </c>
      <c r="L624" s="239"/>
      <c r="M624" s="239"/>
      <c r="N624" s="239"/>
      <c r="O624" s="239"/>
    </row>
    <row r="625" spans="4:15">
      <c r="D625" s="252" t="s">
        <v>2059</v>
      </c>
      <c r="E625" s="239" t="s">
        <v>922</v>
      </c>
      <c r="F625" s="240" t="s">
        <v>1810</v>
      </c>
      <c r="G625" s="239" t="s">
        <v>353</v>
      </c>
      <c r="H625" s="242">
        <v>44435</v>
      </c>
      <c r="I625" s="240" t="s">
        <v>317</v>
      </c>
      <c r="J625" s="239" t="s">
        <v>317</v>
      </c>
      <c r="K625" s="239" t="s">
        <v>333</v>
      </c>
      <c r="L625" s="239"/>
      <c r="M625" s="239"/>
      <c r="N625" s="239"/>
      <c r="O625" s="239"/>
    </row>
    <row r="626" spans="4:15">
      <c r="D626" s="252" t="s">
        <v>2060</v>
      </c>
      <c r="E626" s="239" t="s">
        <v>1812</v>
      </c>
      <c r="F626" s="240" t="s">
        <v>1810</v>
      </c>
      <c r="G626" s="239" t="s">
        <v>353</v>
      </c>
      <c r="H626" s="242">
        <v>44435</v>
      </c>
      <c r="I626" s="240" t="s">
        <v>317</v>
      </c>
      <c r="J626" s="239" t="s">
        <v>317</v>
      </c>
      <c r="K626" s="239" t="s">
        <v>333</v>
      </c>
      <c r="L626" s="239"/>
      <c r="M626" s="239"/>
      <c r="N626" s="239"/>
      <c r="O626" s="239"/>
    </row>
    <row r="627" spans="4:15">
      <c r="D627" s="252" t="s">
        <v>2061</v>
      </c>
      <c r="E627" s="239" t="s">
        <v>1812</v>
      </c>
      <c r="F627" s="240" t="s">
        <v>1810</v>
      </c>
      <c r="G627" s="239" t="s">
        <v>353</v>
      </c>
      <c r="H627" s="242">
        <v>44691</v>
      </c>
      <c r="I627" s="240" t="s">
        <v>317</v>
      </c>
      <c r="J627" s="239" t="s">
        <v>317</v>
      </c>
      <c r="K627" s="239" t="s">
        <v>333</v>
      </c>
      <c r="L627" s="239"/>
      <c r="M627" s="239"/>
      <c r="N627" s="239"/>
      <c r="O627" s="239"/>
    </row>
    <row r="628" spans="4:15">
      <c r="D628" s="252" t="s">
        <v>2061</v>
      </c>
      <c r="E628" s="239" t="s">
        <v>922</v>
      </c>
      <c r="F628" s="240" t="s">
        <v>1810</v>
      </c>
      <c r="G628" s="239" t="s">
        <v>353</v>
      </c>
      <c r="H628" s="242">
        <v>44691</v>
      </c>
      <c r="I628" s="240" t="s">
        <v>317</v>
      </c>
      <c r="J628" s="239" t="s">
        <v>317</v>
      </c>
      <c r="K628" s="239" t="s">
        <v>333</v>
      </c>
      <c r="L628" s="239"/>
      <c r="M628" s="239"/>
      <c r="N628" s="239"/>
      <c r="O628" s="239"/>
    </row>
    <row r="629" spans="4:15">
      <c r="D629" s="252" t="s">
        <v>2062</v>
      </c>
      <c r="E629" s="239" t="s">
        <v>1812</v>
      </c>
      <c r="F629" s="240" t="s">
        <v>1810</v>
      </c>
      <c r="G629" s="239" t="s">
        <v>353</v>
      </c>
      <c r="H629" s="242">
        <v>44478</v>
      </c>
      <c r="I629" s="240" t="s">
        <v>317</v>
      </c>
      <c r="J629" s="239" t="s">
        <v>317</v>
      </c>
      <c r="K629" s="239" t="s">
        <v>333</v>
      </c>
      <c r="L629" s="239"/>
      <c r="M629" s="239"/>
      <c r="N629" s="239"/>
      <c r="O629" s="239"/>
    </row>
    <row r="630" spans="4:15">
      <c r="D630" s="252" t="s">
        <v>2062</v>
      </c>
      <c r="E630" s="239" t="s">
        <v>1000</v>
      </c>
      <c r="F630" s="240" t="s">
        <v>1810</v>
      </c>
      <c r="G630" s="239" t="s">
        <v>353</v>
      </c>
      <c r="H630" s="242">
        <v>44478</v>
      </c>
      <c r="I630" s="240" t="s">
        <v>317</v>
      </c>
      <c r="J630" s="239" t="s">
        <v>317</v>
      </c>
      <c r="K630" s="239" t="s">
        <v>333</v>
      </c>
      <c r="L630" s="239"/>
      <c r="M630" s="239"/>
      <c r="N630" s="239"/>
      <c r="O630" s="239"/>
    </row>
    <row r="631" spans="4:15">
      <c r="D631" s="252" t="s">
        <v>2062</v>
      </c>
      <c r="E631" s="239" t="s">
        <v>922</v>
      </c>
      <c r="F631" s="240" t="s">
        <v>1810</v>
      </c>
      <c r="G631" s="239" t="s">
        <v>353</v>
      </c>
      <c r="H631" s="242">
        <v>44478</v>
      </c>
      <c r="I631" s="240" t="s">
        <v>317</v>
      </c>
      <c r="J631" s="239" t="s">
        <v>317</v>
      </c>
      <c r="K631" s="239" t="s">
        <v>333</v>
      </c>
      <c r="L631" s="239"/>
      <c r="M631" s="239"/>
      <c r="N631" s="239"/>
      <c r="O631" s="239"/>
    </row>
    <row r="632" spans="4:15">
      <c r="D632" s="252" t="s">
        <v>2063</v>
      </c>
      <c r="E632" s="239" t="s">
        <v>1000</v>
      </c>
      <c r="F632" s="240" t="s">
        <v>1810</v>
      </c>
      <c r="G632" s="239" t="s">
        <v>353</v>
      </c>
      <c r="H632" s="242">
        <v>44763</v>
      </c>
      <c r="I632" s="240" t="s">
        <v>317</v>
      </c>
      <c r="J632" s="239" t="s">
        <v>317</v>
      </c>
      <c r="K632" s="239" t="s">
        <v>333</v>
      </c>
      <c r="L632" s="239"/>
      <c r="M632" s="239"/>
      <c r="N632" s="239"/>
      <c r="O632" s="239"/>
    </row>
    <row r="633" spans="4:15">
      <c r="D633" s="252" t="s">
        <v>2064</v>
      </c>
      <c r="E633" s="239" t="s">
        <v>873</v>
      </c>
      <c r="F633" s="240" t="s">
        <v>1810</v>
      </c>
      <c r="G633" s="239" t="s">
        <v>353</v>
      </c>
      <c r="H633" s="242">
        <v>44775</v>
      </c>
      <c r="I633" s="240" t="s">
        <v>317</v>
      </c>
      <c r="J633" s="239" t="s">
        <v>317</v>
      </c>
      <c r="K633" s="239" t="s">
        <v>333</v>
      </c>
      <c r="L633" s="239"/>
      <c r="M633" s="239"/>
      <c r="N633" s="239"/>
      <c r="O633" s="239"/>
    </row>
    <row r="634" spans="4:15">
      <c r="D634" s="252" t="s">
        <v>2064</v>
      </c>
      <c r="E634" s="239" t="s">
        <v>1812</v>
      </c>
      <c r="F634" s="240" t="s">
        <v>1810</v>
      </c>
      <c r="G634" s="239" t="s">
        <v>353</v>
      </c>
      <c r="H634" s="242">
        <v>44775</v>
      </c>
      <c r="I634" s="240" t="s">
        <v>317</v>
      </c>
      <c r="J634" s="239" t="s">
        <v>317</v>
      </c>
      <c r="K634" s="239" t="s">
        <v>333</v>
      </c>
      <c r="L634" s="239"/>
      <c r="M634" s="239"/>
      <c r="N634" s="239"/>
      <c r="O634" s="239"/>
    </row>
    <row r="635" spans="4:15">
      <c r="D635" s="252" t="s">
        <v>2064</v>
      </c>
      <c r="E635" s="239" t="s">
        <v>1000</v>
      </c>
      <c r="F635" s="240" t="s">
        <v>1810</v>
      </c>
      <c r="G635" s="239" t="s">
        <v>353</v>
      </c>
      <c r="H635" s="242">
        <v>44775</v>
      </c>
      <c r="I635" s="240" t="s">
        <v>317</v>
      </c>
      <c r="J635" s="239" t="s">
        <v>317</v>
      </c>
      <c r="K635" s="239" t="s">
        <v>333</v>
      </c>
      <c r="L635" s="239"/>
      <c r="M635" s="239"/>
      <c r="N635" s="239"/>
      <c r="O635" s="239"/>
    </row>
    <row r="636" spans="4:15">
      <c r="D636" s="252" t="s">
        <v>2065</v>
      </c>
      <c r="E636" s="239" t="s">
        <v>1812</v>
      </c>
      <c r="F636" s="240" t="s">
        <v>1810</v>
      </c>
      <c r="G636" s="239" t="s">
        <v>353</v>
      </c>
      <c r="H636" s="242">
        <v>44558</v>
      </c>
      <c r="I636" s="240" t="s">
        <v>317</v>
      </c>
      <c r="J636" s="239" t="s">
        <v>317</v>
      </c>
      <c r="K636" s="239" t="s">
        <v>333</v>
      </c>
      <c r="L636" s="239"/>
      <c r="M636" s="239"/>
      <c r="N636" s="239"/>
      <c r="O636" s="239"/>
    </row>
    <row r="637" spans="4:15">
      <c r="D637" s="252" t="s">
        <v>2066</v>
      </c>
      <c r="E637" s="239" t="s">
        <v>922</v>
      </c>
      <c r="F637" s="240" t="s">
        <v>1810</v>
      </c>
      <c r="G637" s="239" t="s">
        <v>353</v>
      </c>
      <c r="H637" s="242">
        <v>44833</v>
      </c>
      <c r="I637" s="240" t="s">
        <v>317</v>
      </c>
      <c r="J637" s="239" t="s">
        <v>317</v>
      </c>
      <c r="K637" s="239" t="s">
        <v>333</v>
      </c>
      <c r="L637" s="239"/>
      <c r="M637" s="239"/>
      <c r="N637" s="239"/>
      <c r="O637" s="239"/>
    </row>
    <row r="638" spans="4:15">
      <c r="D638" s="252" t="s">
        <v>2067</v>
      </c>
      <c r="E638" s="239" t="s">
        <v>1812</v>
      </c>
      <c r="F638" s="240" t="s">
        <v>1810</v>
      </c>
      <c r="G638" s="239" t="s">
        <v>353</v>
      </c>
      <c r="H638" s="242">
        <v>44488</v>
      </c>
      <c r="I638" s="240" t="s">
        <v>317</v>
      </c>
      <c r="J638" s="239" t="s">
        <v>317</v>
      </c>
      <c r="K638" s="239" t="s">
        <v>333</v>
      </c>
      <c r="L638" s="239"/>
      <c r="M638" s="239"/>
      <c r="N638" s="239"/>
      <c r="O638" s="239"/>
    </row>
    <row r="639" spans="4:15">
      <c r="D639" s="252" t="s">
        <v>2067</v>
      </c>
      <c r="E639" s="239" t="s">
        <v>922</v>
      </c>
      <c r="F639" s="240" t="s">
        <v>1810</v>
      </c>
      <c r="G639" s="239" t="s">
        <v>353</v>
      </c>
      <c r="H639" s="242">
        <v>44488</v>
      </c>
      <c r="I639" s="240" t="s">
        <v>317</v>
      </c>
      <c r="J639" s="239" t="s">
        <v>317</v>
      </c>
      <c r="K639" s="239" t="s">
        <v>333</v>
      </c>
      <c r="L639" s="239"/>
      <c r="M639" s="239"/>
      <c r="N639" s="239"/>
      <c r="O639" s="239"/>
    </row>
    <row r="640" spans="4:15">
      <c r="D640" s="252" t="s">
        <v>2068</v>
      </c>
      <c r="E640" s="239" t="s">
        <v>1812</v>
      </c>
      <c r="F640" s="240" t="s">
        <v>1810</v>
      </c>
      <c r="G640" s="239" t="s">
        <v>353</v>
      </c>
      <c r="H640" s="242">
        <v>44588</v>
      </c>
      <c r="I640" s="240" t="s">
        <v>317</v>
      </c>
      <c r="J640" s="239" t="s">
        <v>317</v>
      </c>
      <c r="K640" s="239" t="s">
        <v>333</v>
      </c>
      <c r="L640" s="239"/>
      <c r="M640" s="239"/>
      <c r="N640" s="239"/>
      <c r="O640" s="239"/>
    </row>
    <row r="641" spans="4:15">
      <c r="D641" s="252" t="s">
        <v>2069</v>
      </c>
      <c r="E641" s="239" t="s">
        <v>1812</v>
      </c>
      <c r="F641" s="240" t="s">
        <v>1810</v>
      </c>
      <c r="G641" s="239" t="s">
        <v>353</v>
      </c>
      <c r="H641" s="242">
        <v>44565</v>
      </c>
      <c r="I641" s="240" t="s">
        <v>317</v>
      </c>
      <c r="J641" s="239" t="s">
        <v>317</v>
      </c>
      <c r="K641" s="239" t="s">
        <v>333</v>
      </c>
      <c r="L641" s="239"/>
      <c r="M641" s="239"/>
      <c r="N641" s="239"/>
      <c r="O641" s="239"/>
    </row>
    <row r="642" spans="4:15">
      <c r="D642" s="252" t="s">
        <v>2069</v>
      </c>
      <c r="E642" s="239" t="s">
        <v>1000</v>
      </c>
      <c r="F642" s="240" t="s">
        <v>1810</v>
      </c>
      <c r="G642" s="239" t="s">
        <v>353</v>
      </c>
      <c r="H642" s="242">
        <v>44565</v>
      </c>
      <c r="I642" s="240" t="s">
        <v>317</v>
      </c>
      <c r="J642" s="239" t="s">
        <v>317</v>
      </c>
      <c r="K642" s="239" t="s">
        <v>333</v>
      </c>
      <c r="L642" s="239"/>
      <c r="M642" s="239"/>
      <c r="N642" s="239"/>
      <c r="O642" s="239"/>
    </row>
    <row r="643" spans="4:15">
      <c r="D643" s="252" t="s">
        <v>2070</v>
      </c>
      <c r="E643" s="239" t="s">
        <v>922</v>
      </c>
      <c r="F643" s="240" t="s">
        <v>1810</v>
      </c>
      <c r="G643" s="239" t="s">
        <v>353</v>
      </c>
      <c r="H643" s="242">
        <v>44784</v>
      </c>
      <c r="I643" s="240" t="s">
        <v>317</v>
      </c>
      <c r="J643" s="239" t="s">
        <v>317</v>
      </c>
      <c r="K643" s="239" t="s">
        <v>333</v>
      </c>
      <c r="L643" s="239"/>
      <c r="M643" s="239"/>
      <c r="N643" s="239"/>
      <c r="O643" s="239"/>
    </row>
    <row r="644" spans="4:15">
      <c r="D644" s="252" t="s">
        <v>2071</v>
      </c>
      <c r="E644" s="239" t="s">
        <v>922</v>
      </c>
      <c r="F644" s="240" t="s">
        <v>1810</v>
      </c>
      <c r="G644" s="239" t="s">
        <v>353</v>
      </c>
      <c r="H644" s="242">
        <v>44450</v>
      </c>
      <c r="I644" s="240" t="s">
        <v>317</v>
      </c>
      <c r="J644" s="239" t="s">
        <v>317</v>
      </c>
      <c r="K644" s="239" t="s">
        <v>333</v>
      </c>
      <c r="L644" s="239"/>
      <c r="M644" s="239"/>
      <c r="N644" s="239"/>
      <c r="O644" s="239"/>
    </row>
    <row r="645" spans="4:15">
      <c r="D645" s="252" t="s">
        <v>2072</v>
      </c>
      <c r="E645" s="239" t="s">
        <v>1812</v>
      </c>
      <c r="F645" s="240" t="s">
        <v>1810</v>
      </c>
      <c r="G645" s="239" t="s">
        <v>353</v>
      </c>
      <c r="H645" s="242">
        <v>44428</v>
      </c>
      <c r="I645" s="240" t="s">
        <v>317</v>
      </c>
      <c r="J645" s="239" t="s">
        <v>317</v>
      </c>
      <c r="K645" s="239" t="s">
        <v>333</v>
      </c>
      <c r="L645" s="239"/>
      <c r="M645" s="239"/>
      <c r="N645" s="239"/>
      <c r="O645" s="239"/>
    </row>
    <row r="646" spans="4:15">
      <c r="D646" s="252" t="s">
        <v>2073</v>
      </c>
      <c r="E646" s="239" t="s">
        <v>1812</v>
      </c>
      <c r="F646" s="240" t="s">
        <v>1810</v>
      </c>
      <c r="G646" s="239" t="s">
        <v>353</v>
      </c>
      <c r="H646" s="242">
        <v>44513</v>
      </c>
      <c r="I646" s="240" t="s">
        <v>317</v>
      </c>
      <c r="J646" s="239" t="s">
        <v>317</v>
      </c>
      <c r="K646" s="239" t="s">
        <v>333</v>
      </c>
      <c r="L646" s="239"/>
      <c r="M646" s="239"/>
      <c r="N646" s="239"/>
      <c r="O646" s="239"/>
    </row>
    <row r="647" spans="4:15">
      <c r="D647" s="252" t="s">
        <v>2073</v>
      </c>
      <c r="E647" s="239" t="s">
        <v>922</v>
      </c>
      <c r="F647" s="240" t="s">
        <v>1810</v>
      </c>
      <c r="G647" s="239" t="s">
        <v>353</v>
      </c>
      <c r="H647" s="242">
        <v>44513</v>
      </c>
      <c r="I647" s="240" t="s">
        <v>317</v>
      </c>
      <c r="J647" s="239" t="s">
        <v>317</v>
      </c>
      <c r="K647" s="239" t="s">
        <v>333</v>
      </c>
      <c r="L647" s="239"/>
      <c r="M647" s="239"/>
      <c r="N647" s="239"/>
      <c r="O647" s="239"/>
    </row>
    <row r="648" spans="4:15">
      <c r="D648" s="252" t="s">
        <v>2074</v>
      </c>
      <c r="E648" s="239" t="s">
        <v>1814</v>
      </c>
      <c r="F648" s="240" t="s">
        <v>1810</v>
      </c>
      <c r="G648" s="239" t="s">
        <v>353</v>
      </c>
      <c r="H648" s="242">
        <v>44513</v>
      </c>
      <c r="I648" s="240" t="s">
        <v>317</v>
      </c>
      <c r="J648" s="239" t="s">
        <v>317</v>
      </c>
      <c r="K648" s="239" t="s">
        <v>333</v>
      </c>
      <c r="L648" s="239"/>
      <c r="M648" s="239"/>
      <c r="N648" s="239"/>
      <c r="O648" s="239"/>
    </row>
    <row r="649" spans="4:15">
      <c r="D649" s="252" t="s">
        <v>2075</v>
      </c>
      <c r="E649" s="239" t="s">
        <v>1812</v>
      </c>
      <c r="F649" s="240" t="s">
        <v>1810</v>
      </c>
      <c r="G649" s="239" t="s">
        <v>353</v>
      </c>
      <c r="H649" s="242">
        <v>44588</v>
      </c>
      <c r="I649" s="240" t="s">
        <v>317</v>
      </c>
      <c r="J649" s="239" t="s">
        <v>317</v>
      </c>
      <c r="K649" s="239" t="s">
        <v>333</v>
      </c>
      <c r="L649" s="239"/>
      <c r="M649" s="239"/>
      <c r="N649" s="239"/>
      <c r="O649" s="239"/>
    </row>
    <row r="650" spans="4:15">
      <c r="D650" s="252" t="s">
        <v>2075</v>
      </c>
      <c r="E650" s="239" t="s">
        <v>922</v>
      </c>
      <c r="F650" s="240" t="s">
        <v>1810</v>
      </c>
      <c r="G650" s="239" t="s">
        <v>353</v>
      </c>
      <c r="H650" s="242">
        <v>44588</v>
      </c>
      <c r="I650" s="240" t="s">
        <v>317</v>
      </c>
      <c r="J650" s="239" t="s">
        <v>317</v>
      </c>
      <c r="K650" s="239" t="s">
        <v>333</v>
      </c>
      <c r="L650" s="239"/>
      <c r="M650" s="239"/>
      <c r="N650" s="239"/>
      <c r="O650" s="239"/>
    </row>
    <row r="651" spans="4:15">
      <c r="D651" s="252" t="s">
        <v>2076</v>
      </c>
      <c r="E651" s="239" t="s">
        <v>979</v>
      </c>
      <c r="F651" s="240" t="s">
        <v>1810</v>
      </c>
      <c r="G651" s="239" t="s">
        <v>353</v>
      </c>
      <c r="H651" s="242">
        <v>44547</v>
      </c>
      <c r="I651" s="240" t="s">
        <v>317</v>
      </c>
      <c r="J651" s="239" t="s">
        <v>317</v>
      </c>
      <c r="K651" s="239" t="s">
        <v>333</v>
      </c>
      <c r="L651" s="239"/>
      <c r="M651" s="239"/>
      <c r="N651" s="239"/>
      <c r="O651" s="239"/>
    </row>
    <row r="652" spans="4:15">
      <c r="D652" s="252" t="s">
        <v>2077</v>
      </c>
      <c r="E652" s="239" t="s">
        <v>922</v>
      </c>
      <c r="F652" s="240" t="s">
        <v>1810</v>
      </c>
      <c r="G652" s="239" t="s">
        <v>353</v>
      </c>
      <c r="H652" s="242">
        <v>44739</v>
      </c>
      <c r="I652" s="240" t="s">
        <v>317</v>
      </c>
      <c r="J652" s="239" t="s">
        <v>317</v>
      </c>
      <c r="K652" s="239" t="s">
        <v>333</v>
      </c>
      <c r="L652" s="239"/>
      <c r="M652" s="239"/>
      <c r="N652" s="239"/>
      <c r="O652" s="239"/>
    </row>
    <row r="653" spans="4:15">
      <c r="D653" s="252" t="s">
        <v>2078</v>
      </c>
      <c r="E653" s="239" t="s">
        <v>922</v>
      </c>
      <c r="F653" s="240" t="s">
        <v>1810</v>
      </c>
      <c r="G653" s="239" t="s">
        <v>353</v>
      </c>
      <c r="H653" s="242">
        <v>44588</v>
      </c>
      <c r="I653" s="240" t="s">
        <v>317</v>
      </c>
      <c r="J653" s="239" t="s">
        <v>317</v>
      </c>
      <c r="K653" s="239" t="s">
        <v>333</v>
      </c>
      <c r="L653" s="239"/>
      <c r="M653" s="239"/>
      <c r="N653" s="239"/>
      <c r="O653" s="239"/>
    </row>
    <row r="654" spans="4:15">
      <c r="D654" s="252" t="s">
        <v>2079</v>
      </c>
      <c r="E654" s="239" t="s">
        <v>922</v>
      </c>
      <c r="F654" s="240" t="s">
        <v>1810</v>
      </c>
      <c r="G654" s="239" t="s">
        <v>353</v>
      </c>
      <c r="H654" s="242">
        <v>44670</v>
      </c>
      <c r="I654" s="240" t="s">
        <v>317</v>
      </c>
      <c r="J654" s="239" t="s">
        <v>317</v>
      </c>
      <c r="K654" s="239" t="s">
        <v>333</v>
      </c>
      <c r="L654" s="239"/>
      <c r="M654" s="239"/>
      <c r="N654" s="239"/>
      <c r="O654" s="239"/>
    </row>
    <row r="655" spans="4:15">
      <c r="D655" s="252" t="s">
        <v>2080</v>
      </c>
      <c r="E655" s="239" t="s">
        <v>1812</v>
      </c>
      <c r="F655" s="240" t="s">
        <v>1810</v>
      </c>
      <c r="G655" s="239" t="s">
        <v>353</v>
      </c>
      <c r="H655" s="242">
        <v>44665</v>
      </c>
      <c r="I655" s="240" t="s">
        <v>317</v>
      </c>
      <c r="J655" s="239" t="s">
        <v>317</v>
      </c>
      <c r="K655" s="239" t="s">
        <v>333</v>
      </c>
      <c r="L655" s="239"/>
      <c r="M655" s="239"/>
      <c r="N655" s="239"/>
      <c r="O655" s="239"/>
    </row>
    <row r="656" spans="4:15">
      <c r="D656" s="252" t="s">
        <v>2081</v>
      </c>
      <c r="E656" s="239" t="s">
        <v>922</v>
      </c>
      <c r="F656" s="240" t="s">
        <v>1810</v>
      </c>
      <c r="G656" s="239" t="s">
        <v>353</v>
      </c>
      <c r="H656" s="242">
        <v>44628</v>
      </c>
      <c r="I656" s="240" t="s">
        <v>317</v>
      </c>
      <c r="J656" s="239" t="s">
        <v>317</v>
      </c>
      <c r="K656" s="239" t="s">
        <v>333</v>
      </c>
      <c r="L656" s="239"/>
      <c r="M656" s="239"/>
      <c r="N656" s="239"/>
      <c r="O656" s="239"/>
    </row>
    <row r="657" spans="4:15">
      <c r="D657" s="252" t="s">
        <v>2082</v>
      </c>
      <c r="E657" s="239" t="s">
        <v>922</v>
      </c>
      <c r="F657" s="240" t="s">
        <v>1810</v>
      </c>
      <c r="G657" s="239" t="s">
        <v>353</v>
      </c>
      <c r="H657" s="242">
        <v>44450</v>
      </c>
      <c r="I657" s="240" t="s">
        <v>317</v>
      </c>
      <c r="J657" s="239" t="s">
        <v>317</v>
      </c>
      <c r="K657" s="239" t="s">
        <v>333</v>
      </c>
      <c r="L657" s="239"/>
      <c r="M657" s="239"/>
      <c r="N657" s="239"/>
      <c r="O657" s="239"/>
    </row>
    <row r="658" spans="4:15">
      <c r="D658" s="252" t="s">
        <v>2083</v>
      </c>
      <c r="E658" s="239" t="s">
        <v>922</v>
      </c>
      <c r="F658" s="240" t="s">
        <v>1810</v>
      </c>
      <c r="G658" s="239" t="s">
        <v>353</v>
      </c>
      <c r="H658" s="242">
        <v>44450</v>
      </c>
      <c r="I658" s="240" t="s">
        <v>317</v>
      </c>
      <c r="J658" s="239" t="s">
        <v>317</v>
      </c>
      <c r="K658" s="239" t="s">
        <v>333</v>
      </c>
      <c r="L658" s="239"/>
      <c r="M658" s="239"/>
      <c r="N658" s="239"/>
      <c r="O658" s="239"/>
    </row>
    <row r="659" spans="4:15">
      <c r="D659" s="252" t="s">
        <v>2084</v>
      </c>
      <c r="E659" s="239" t="s">
        <v>922</v>
      </c>
      <c r="F659" s="240" t="s">
        <v>1810</v>
      </c>
      <c r="G659" s="239" t="s">
        <v>353</v>
      </c>
      <c r="H659" s="242">
        <v>44588</v>
      </c>
      <c r="I659" s="240" t="s">
        <v>317</v>
      </c>
      <c r="J659" s="239" t="s">
        <v>317</v>
      </c>
      <c r="K659" s="239" t="s">
        <v>333</v>
      </c>
      <c r="L659" s="239"/>
      <c r="M659" s="239"/>
      <c r="N659" s="239"/>
      <c r="O659" s="239"/>
    </row>
    <row r="660" spans="4:15">
      <c r="D660" s="252" t="s">
        <v>2085</v>
      </c>
      <c r="E660" s="239" t="s">
        <v>1812</v>
      </c>
      <c r="F660" s="240" t="s">
        <v>1810</v>
      </c>
      <c r="G660" s="239" t="s">
        <v>353</v>
      </c>
      <c r="H660" s="242">
        <v>44672</v>
      </c>
      <c r="I660" s="240" t="s">
        <v>317</v>
      </c>
      <c r="J660" s="239" t="s">
        <v>317</v>
      </c>
      <c r="K660" s="239" t="s">
        <v>333</v>
      </c>
      <c r="L660" s="239"/>
      <c r="M660" s="239"/>
      <c r="N660" s="239"/>
      <c r="O660" s="239"/>
    </row>
    <row r="661" spans="4:15">
      <c r="D661" s="252" t="s">
        <v>2086</v>
      </c>
      <c r="E661" s="239" t="s">
        <v>922</v>
      </c>
      <c r="F661" s="240" t="s">
        <v>1810</v>
      </c>
      <c r="G661" s="239" t="s">
        <v>353</v>
      </c>
      <c r="H661" s="242">
        <v>44575</v>
      </c>
      <c r="I661" s="240" t="s">
        <v>317</v>
      </c>
      <c r="J661" s="239" t="s">
        <v>317</v>
      </c>
      <c r="K661" s="239" t="s">
        <v>333</v>
      </c>
      <c r="L661" s="239"/>
      <c r="M661" s="239"/>
      <c r="N661" s="239"/>
      <c r="O661" s="239"/>
    </row>
    <row r="662" spans="4:15">
      <c r="D662" s="252" t="s">
        <v>2087</v>
      </c>
      <c r="E662" s="239" t="s">
        <v>1812</v>
      </c>
      <c r="F662" s="240" t="s">
        <v>1810</v>
      </c>
      <c r="G662" s="239" t="s">
        <v>353</v>
      </c>
      <c r="H662" s="242">
        <v>44775</v>
      </c>
      <c r="I662" s="240" t="s">
        <v>317</v>
      </c>
      <c r="J662" s="239" t="s">
        <v>317</v>
      </c>
      <c r="K662" s="239" t="s">
        <v>333</v>
      </c>
      <c r="L662" s="239"/>
      <c r="M662" s="239"/>
      <c r="N662" s="239"/>
      <c r="O662" s="239"/>
    </row>
    <row r="663" spans="4:15">
      <c r="D663" s="252" t="s">
        <v>2088</v>
      </c>
      <c r="E663" s="239" t="s">
        <v>922</v>
      </c>
      <c r="F663" s="240" t="s">
        <v>1810</v>
      </c>
      <c r="G663" s="239" t="s">
        <v>353</v>
      </c>
      <c r="H663" s="242">
        <v>44775</v>
      </c>
      <c r="I663" s="240" t="s">
        <v>317</v>
      </c>
      <c r="J663" s="239" t="s">
        <v>317</v>
      </c>
      <c r="K663" s="239" t="s">
        <v>333</v>
      </c>
      <c r="L663" s="239"/>
      <c r="M663" s="239"/>
      <c r="N663" s="239"/>
      <c r="O663" s="239"/>
    </row>
    <row r="664" spans="4:15">
      <c r="D664" s="252" t="s">
        <v>2089</v>
      </c>
      <c r="E664" s="239" t="s">
        <v>1812</v>
      </c>
      <c r="F664" s="240" t="s">
        <v>1810</v>
      </c>
      <c r="G664" s="239" t="s">
        <v>353</v>
      </c>
      <c r="H664" s="242">
        <v>44774</v>
      </c>
      <c r="I664" s="240" t="s">
        <v>317</v>
      </c>
      <c r="J664" s="239" t="s">
        <v>317</v>
      </c>
      <c r="K664" s="239" t="s">
        <v>333</v>
      </c>
      <c r="L664" s="239"/>
      <c r="M664" s="239"/>
      <c r="N664" s="239"/>
      <c r="O664" s="239"/>
    </row>
    <row r="665" spans="4:15">
      <c r="D665" s="252" t="s">
        <v>2090</v>
      </c>
      <c r="E665" s="239" t="s">
        <v>922</v>
      </c>
      <c r="F665" s="240" t="s">
        <v>1810</v>
      </c>
      <c r="G665" s="239" t="s">
        <v>353</v>
      </c>
      <c r="H665" s="242">
        <v>44774</v>
      </c>
      <c r="I665" s="240" t="s">
        <v>317</v>
      </c>
      <c r="J665" s="239" t="s">
        <v>317</v>
      </c>
      <c r="K665" s="239" t="s">
        <v>333</v>
      </c>
      <c r="L665" s="239"/>
      <c r="M665" s="239"/>
      <c r="N665" s="239"/>
      <c r="O665" s="239"/>
    </row>
    <row r="666" spans="4:15">
      <c r="D666" s="252" t="s">
        <v>2091</v>
      </c>
      <c r="E666" s="239" t="s">
        <v>1000</v>
      </c>
      <c r="F666" s="240" t="s">
        <v>1810</v>
      </c>
      <c r="G666" s="239" t="s">
        <v>353</v>
      </c>
      <c r="H666" s="242">
        <v>44859</v>
      </c>
      <c r="I666" s="240" t="s">
        <v>317</v>
      </c>
      <c r="J666" s="239" t="s">
        <v>317</v>
      </c>
      <c r="K666" s="239" t="s">
        <v>333</v>
      </c>
      <c r="L666" s="239"/>
      <c r="M666" s="239"/>
      <c r="N666" s="239"/>
      <c r="O666" s="239"/>
    </row>
    <row r="667" spans="4:15">
      <c r="D667" s="252" t="s">
        <v>2092</v>
      </c>
      <c r="E667" s="239" t="s">
        <v>1000</v>
      </c>
      <c r="F667" s="240" t="s">
        <v>1810</v>
      </c>
      <c r="G667" s="239" t="s">
        <v>353</v>
      </c>
      <c r="H667" s="242">
        <v>44747</v>
      </c>
      <c r="I667" s="240" t="s">
        <v>317</v>
      </c>
      <c r="J667" s="239" t="s">
        <v>317</v>
      </c>
      <c r="K667" s="239" t="s">
        <v>333</v>
      </c>
      <c r="L667" s="239"/>
      <c r="M667" s="239"/>
      <c r="N667" s="239"/>
      <c r="O667" s="239"/>
    </row>
    <row r="668" spans="4:15">
      <c r="D668" s="252" t="s">
        <v>2093</v>
      </c>
      <c r="E668" s="239" t="s">
        <v>1812</v>
      </c>
      <c r="F668" s="240" t="s">
        <v>1810</v>
      </c>
      <c r="G668" s="239" t="s">
        <v>353</v>
      </c>
      <c r="H668" s="242">
        <v>44747</v>
      </c>
      <c r="I668" s="240" t="s">
        <v>317</v>
      </c>
      <c r="J668" s="239" t="s">
        <v>317</v>
      </c>
      <c r="K668" s="239" t="s">
        <v>333</v>
      </c>
      <c r="L668" s="239"/>
      <c r="M668" s="239"/>
      <c r="N668" s="239"/>
      <c r="O668" s="239"/>
    </row>
    <row r="669" spans="4:15">
      <c r="D669" s="252" t="s">
        <v>2093</v>
      </c>
      <c r="E669" s="239" t="s">
        <v>1813</v>
      </c>
      <c r="F669" s="240" t="s">
        <v>1810</v>
      </c>
      <c r="G669" s="239" t="s">
        <v>353</v>
      </c>
      <c r="H669" s="242">
        <v>44747</v>
      </c>
      <c r="I669" s="240" t="s">
        <v>317</v>
      </c>
      <c r="J669" s="239" t="s">
        <v>317</v>
      </c>
      <c r="K669" s="239" t="s">
        <v>333</v>
      </c>
      <c r="L669" s="239"/>
      <c r="M669" s="239"/>
      <c r="N669" s="239"/>
      <c r="O669" s="239"/>
    </row>
    <row r="670" spans="4:15">
      <c r="D670" s="252" t="s">
        <v>2094</v>
      </c>
      <c r="E670" s="239" t="s">
        <v>1000</v>
      </c>
      <c r="F670" s="240" t="s">
        <v>1810</v>
      </c>
      <c r="G670" s="239" t="s">
        <v>353</v>
      </c>
      <c r="H670" s="242">
        <v>44747</v>
      </c>
      <c r="I670" s="240" t="s">
        <v>317</v>
      </c>
      <c r="J670" s="239" t="s">
        <v>317</v>
      </c>
      <c r="K670" s="239" t="s">
        <v>333</v>
      </c>
      <c r="L670" s="239"/>
      <c r="M670" s="239"/>
      <c r="N670" s="239"/>
      <c r="O670" s="239"/>
    </row>
    <row r="671" spans="4:15">
      <c r="D671" s="252" t="s">
        <v>2095</v>
      </c>
      <c r="E671" s="239" t="s">
        <v>1812</v>
      </c>
      <c r="F671" s="240" t="s">
        <v>1810</v>
      </c>
      <c r="G671" s="239" t="s">
        <v>353</v>
      </c>
      <c r="H671" s="242">
        <v>44763</v>
      </c>
      <c r="I671" s="240" t="s">
        <v>317</v>
      </c>
      <c r="J671" s="239" t="s">
        <v>317</v>
      </c>
      <c r="K671" s="239" t="s">
        <v>333</v>
      </c>
      <c r="L671" s="239"/>
      <c r="M671" s="239"/>
      <c r="N671" s="239"/>
      <c r="O671" s="239"/>
    </row>
    <row r="672" spans="4:15">
      <c r="D672" s="252" t="s">
        <v>2095</v>
      </c>
      <c r="E672" s="239" t="s">
        <v>979</v>
      </c>
      <c r="F672" s="240" t="s">
        <v>1810</v>
      </c>
      <c r="G672" s="239" t="s">
        <v>353</v>
      </c>
      <c r="H672" s="242">
        <v>44763</v>
      </c>
      <c r="I672" s="240" t="s">
        <v>317</v>
      </c>
      <c r="J672" s="239" t="s">
        <v>317</v>
      </c>
      <c r="K672" s="239" t="s">
        <v>333</v>
      </c>
      <c r="L672" s="239"/>
      <c r="M672" s="239"/>
      <c r="N672" s="239"/>
      <c r="O672" s="239"/>
    </row>
    <row r="673" spans="4:15">
      <c r="D673" s="252" t="s">
        <v>2096</v>
      </c>
      <c r="E673" s="239" t="s">
        <v>1812</v>
      </c>
      <c r="F673" s="240" t="s">
        <v>1810</v>
      </c>
      <c r="G673" s="239" t="s">
        <v>353</v>
      </c>
      <c r="H673" s="242">
        <v>44763</v>
      </c>
      <c r="I673" s="240" t="s">
        <v>317</v>
      </c>
      <c r="J673" s="239" t="s">
        <v>317</v>
      </c>
      <c r="K673" s="239" t="s">
        <v>333</v>
      </c>
      <c r="L673" s="239"/>
      <c r="M673" s="239"/>
      <c r="N673" s="239"/>
      <c r="O673" s="239"/>
    </row>
    <row r="674" spans="4:15">
      <c r="D674" s="252" t="s">
        <v>2097</v>
      </c>
      <c r="E674" s="239" t="s">
        <v>922</v>
      </c>
      <c r="F674" s="240" t="s">
        <v>1810</v>
      </c>
      <c r="G674" s="239" t="s">
        <v>353</v>
      </c>
      <c r="H674" s="242">
        <v>44775</v>
      </c>
      <c r="I674" s="240" t="s">
        <v>317</v>
      </c>
      <c r="J674" s="239" t="s">
        <v>317</v>
      </c>
      <c r="K674" s="239" t="s">
        <v>333</v>
      </c>
      <c r="L674" s="239"/>
      <c r="M674" s="239"/>
      <c r="N674" s="239"/>
      <c r="O674" s="239"/>
    </row>
    <row r="675" spans="4:15">
      <c r="D675" s="252" t="s">
        <v>2098</v>
      </c>
      <c r="E675" s="239" t="s">
        <v>1812</v>
      </c>
      <c r="F675" s="240" t="s">
        <v>1810</v>
      </c>
      <c r="G675" s="239" t="s">
        <v>353</v>
      </c>
      <c r="H675" s="242">
        <v>44763</v>
      </c>
      <c r="I675" s="240" t="s">
        <v>317</v>
      </c>
      <c r="J675" s="239" t="s">
        <v>317</v>
      </c>
      <c r="K675" s="239" t="s">
        <v>333</v>
      </c>
      <c r="L675" s="239"/>
      <c r="M675" s="239"/>
      <c r="N675" s="239"/>
      <c r="O675" s="239"/>
    </row>
    <row r="676" spans="4:15">
      <c r="D676" s="252" t="s">
        <v>2099</v>
      </c>
      <c r="E676" s="239" t="s">
        <v>1812</v>
      </c>
      <c r="F676" s="240" t="s">
        <v>1810</v>
      </c>
      <c r="G676" s="239" t="s">
        <v>353</v>
      </c>
      <c r="H676" s="242">
        <v>44763</v>
      </c>
      <c r="I676" s="240" t="s">
        <v>317</v>
      </c>
      <c r="J676" s="239" t="s">
        <v>317</v>
      </c>
      <c r="K676" s="239" t="s">
        <v>333</v>
      </c>
      <c r="L676" s="239"/>
      <c r="M676" s="239"/>
      <c r="N676" s="239"/>
      <c r="O676" s="239"/>
    </row>
    <row r="677" spans="4:15">
      <c r="D677" s="252" t="s">
        <v>2100</v>
      </c>
      <c r="E677" s="239" t="s">
        <v>922</v>
      </c>
      <c r="F677" s="240" t="s">
        <v>1810</v>
      </c>
      <c r="G677" s="239" t="s">
        <v>353</v>
      </c>
      <c r="H677" s="242">
        <v>44615</v>
      </c>
      <c r="I677" s="240" t="s">
        <v>317</v>
      </c>
      <c r="J677" s="239" t="s">
        <v>317</v>
      </c>
      <c r="K677" s="239" t="s">
        <v>333</v>
      </c>
      <c r="L677" s="239"/>
      <c r="M677" s="239"/>
      <c r="N677" s="239"/>
      <c r="O677" s="239"/>
    </row>
    <row r="678" spans="4:15">
      <c r="D678" s="252" t="s">
        <v>2101</v>
      </c>
      <c r="E678" s="239" t="s">
        <v>922</v>
      </c>
      <c r="F678" s="240" t="s">
        <v>1810</v>
      </c>
      <c r="G678" s="239" t="s">
        <v>353</v>
      </c>
      <c r="H678" s="242">
        <v>44615</v>
      </c>
      <c r="I678" s="240" t="s">
        <v>317</v>
      </c>
      <c r="J678" s="239" t="s">
        <v>317</v>
      </c>
      <c r="K678" s="239" t="s">
        <v>333</v>
      </c>
      <c r="L678" s="239"/>
      <c r="M678" s="239"/>
      <c r="N678" s="239"/>
      <c r="O678" s="239"/>
    </row>
    <row r="679" spans="4:15">
      <c r="D679" s="252" t="s">
        <v>2102</v>
      </c>
      <c r="E679" s="239" t="s">
        <v>922</v>
      </c>
      <c r="F679" s="240" t="s">
        <v>1810</v>
      </c>
      <c r="G679" s="239" t="s">
        <v>353</v>
      </c>
      <c r="H679" s="242">
        <v>44615</v>
      </c>
      <c r="I679" s="240" t="s">
        <v>317</v>
      </c>
      <c r="J679" s="239" t="s">
        <v>317</v>
      </c>
      <c r="K679" s="239" t="s">
        <v>333</v>
      </c>
      <c r="L679" s="239"/>
      <c r="M679" s="239"/>
      <c r="N679" s="239"/>
      <c r="O679" s="239"/>
    </row>
    <row r="680" spans="4:15">
      <c r="D680" s="252" t="s">
        <v>2103</v>
      </c>
      <c r="E680" s="239" t="s">
        <v>1812</v>
      </c>
      <c r="F680" s="240" t="s">
        <v>1810</v>
      </c>
      <c r="G680" s="239" t="s">
        <v>353</v>
      </c>
      <c r="H680" s="242">
        <v>44588</v>
      </c>
      <c r="I680" s="240" t="s">
        <v>317</v>
      </c>
      <c r="J680" s="239" t="s">
        <v>317</v>
      </c>
      <c r="K680" s="239" t="s">
        <v>333</v>
      </c>
      <c r="L680" s="239"/>
      <c r="M680" s="239"/>
      <c r="N680" s="239"/>
      <c r="O680" s="239"/>
    </row>
    <row r="681" spans="4:15">
      <c r="D681" s="252" t="s">
        <v>2104</v>
      </c>
      <c r="E681" s="239" t="s">
        <v>922</v>
      </c>
      <c r="F681" s="240" t="s">
        <v>1810</v>
      </c>
      <c r="G681" s="239" t="s">
        <v>353</v>
      </c>
      <c r="H681" s="242">
        <v>44750</v>
      </c>
      <c r="I681" s="240" t="s">
        <v>317</v>
      </c>
      <c r="J681" s="239" t="s">
        <v>317</v>
      </c>
      <c r="K681" s="239" t="s">
        <v>333</v>
      </c>
      <c r="L681" s="239"/>
      <c r="M681" s="239"/>
      <c r="N681" s="239"/>
      <c r="O681" s="239"/>
    </row>
    <row r="682" spans="4:15">
      <c r="D682" s="252" t="s">
        <v>2105</v>
      </c>
      <c r="E682" s="239" t="s">
        <v>1000</v>
      </c>
      <c r="F682" s="240" t="s">
        <v>1810</v>
      </c>
      <c r="G682" s="239" t="s">
        <v>353</v>
      </c>
      <c r="H682" s="242">
        <v>44747</v>
      </c>
      <c r="I682" s="240" t="s">
        <v>317</v>
      </c>
      <c r="J682" s="239" t="s">
        <v>317</v>
      </c>
      <c r="K682" s="239" t="s">
        <v>333</v>
      </c>
      <c r="L682" s="239"/>
      <c r="M682" s="239"/>
      <c r="N682" s="239"/>
      <c r="O682" s="239"/>
    </row>
    <row r="683" spans="4:15">
      <c r="D683" s="252" t="s">
        <v>2106</v>
      </c>
      <c r="E683" s="239" t="s">
        <v>922</v>
      </c>
      <c r="F683" s="240" t="s">
        <v>1810</v>
      </c>
      <c r="G683" s="239" t="s">
        <v>353</v>
      </c>
      <c r="H683" s="242">
        <v>44595</v>
      </c>
      <c r="I683" s="240" t="s">
        <v>317</v>
      </c>
      <c r="J683" s="239" t="s">
        <v>317</v>
      </c>
      <c r="K683" s="239" t="s">
        <v>333</v>
      </c>
      <c r="L683" s="239"/>
      <c r="M683" s="239"/>
      <c r="N683" s="239"/>
      <c r="O683" s="239"/>
    </row>
    <row r="684" spans="4:15">
      <c r="D684" s="252" t="s">
        <v>2107</v>
      </c>
      <c r="E684" s="239" t="s">
        <v>922</v>
      </c>
      <c r="F684" s="240" t="s">
        <v>1810</v>
      </c>
      <c r="G684" s="239" t="s">
        <v>353</v>
      </c>
      <c r="H684" s="242">
        <v>44412</v>
      </c>
      <c r="I684" s="240" t="s">
        <v>317</v>
      </c>
      <c r="J684" s="239" t="s">
        <v>317</v>
      </c>
      <c r="K684" s="239" t="s">
        <v>333</v>
      </c>
      <c r="L684" s="239"/>
      <c r="M684" s="239"/>
      <c r="N684" s="239"/>
      <c r="O684" s="239"/>
    </row>
    <row r="685" spans="4:15">
      <c r="D685" s="252" t="s">
        <v>2108</v>
      </c>
      <c r="E685" s="239" t="s">
        <v>1812</v>
      </c>
      <c r="F685" s="240" t="s">
        <v>1810</v>
      </c>
      <c r="G685" s="239" t="s">
        <v>353</v>
      </c>
      <c r="H685" s="242">
        <v>44763</v>
      </c>
      <c r="I685" s="240" t="s">
        <v>317</v>
      </c>
      <c r="J685" s="239" t="s">
        <v>317</v>
      </c>
      <c r="K685" s="239" t="s">
        <v>333</v>
      </c>
      <c r="L685" s="239"/>
      <c r="M685" s="239"/>
      <c r="N685" s="239"/>
      <c r="O685" s="239"/>
    </row>
    <row r="686" spans="4:15">
      <c r="D686" s="252" t="s">
        <v>2109</v>
      </c>
      <c r="E686" s="239" t="s">
        <v>1812</v>
      </c>
      <c r="F686" s="240" t="s">
        <v>1810</v>
      </c>
      <c r="G686" s="239" t="s">
        <v>353</v>
      </c>
      <c r="H686" s="242">
        <v>44739</v>
      </c>
      <c r="I686" s="240" t="s">
        <v>317</v>
      </c>
      <c r="J686" s="239" t="s">
        <v>317</v>
      </c>
      <c r="K686" s="239" t="s">
        <v>333</v>
      </c>
      <c r="L686" s="239"/>
      <c r="M686" s="239"/>
      <c r="N686" s="239"/>
      <c r="O686" s="239"/>
    </row>
    <row r="687" spans="4:15">
      <c r="D687" s="252" t="s">
        <v>2110</v>
      </c>
      <c r="E687" s="239" t="s">
        <v>1812</v>
      </c>
      <c r="F687" s="240" t="s">
        <v>1810</v>
      </c>
      <c r="G687" s="239" t="s">
        <v>353</v>
      </c>
      <c r="H687" s="242">
        <v>44547</v>
      </c>
      <c r="I687" s="240" t="s">
        <v>317</v>
      </c>
      <c r="J687" s="239" t="s">
        <v>317</v>
      </c>
      <c r="K687" s="239" t="s">
        <v>333</v>
      </c>
      <c r="L687" s="239"/>
      <c r="M687" s="239"/>
      <c r="N687" s="239"/>
      <c r="O687" s="239"/>
    </row>
    <row r="688" spans="4:15">
      <c r="D688" s="252" t="s">
        <v>2111</v>
      </c>
      <c r="E688" s="239" t="s">
        <v>1000</v>
      </c>
      <c r="F688" s="240" t="s">
        <v>1815</v>
      </c>
      <c r="G688" s="239" t="s">
        <v>353</v>
      </c>
      <c r="H688" s="242">
        <v>44027</v>
      </c>
      <c r="I688" s="240" t="s">
        <v>317</v>
      </c>
      <c r="J688" s="239" t="s">
        <v>317</v>
      </c>
      <c r="K688" s="239" t="s">
        <v>333</v>
      </c>
      <c r="L688" s="239"/>
      <c r="M688" s="239"/>
      <c r="N688" s="239"/>
      <c r="O688" s="239"/>
    </row>
    <row r="689" spans="4:15">
      <c r="D689" s="252" t="s">
        <v>2112</v>
      </c>
      <c r="E689" s="239" t="s">
        <v>1000</v>
      </c>
      <c r="F689" s="240" t="s">
        <v>1810</v>
      </c>
      <c r="G689" s="239" t="s">
        <v>353</v>
      </c>
      <c r="H689" s="242">
        <v>44487</v>
      </c>
      <c r="I689" s="240" t="s">
        <v>317</v>
      </c>
      <c r="J689" s="239" t="s">
        <v>317</v>
      </c>
      <c r="K689" s="239" t="s">
        <v>333</v>
      </c>
      <c r="L689" s="239"/>
      <c r="M689" s="239"/>
      <c r="N689" s="239"/>
      <c r="O689" s="239"/>
    </row>
    <row r="690" spans="4:15">
      <c r="D690" s="252" t="s">
        <v>2113</v>
      </c>
      <c r="E690" s="239" t="s">
        <v>922</v>
      </c>
      <c r="F690" s="240" t="s">
        <v>1810</v>
      </c>
      <c r="G690" s="239" t="s">
        <v>353</v>
      </c>
      <c r="H690" s="242">
        <v>44450</v>
      </c>
      <c r="I690" s="240" t="s">
        <v>317</v>
      </c>
      <c r="J690" s="239" t="s">
        <v>317</v>
      </c>
      <c r="K690" s="239" t="s">
        <v>333</v>
      </c>
      <c r="L690" s="239"/>
      <c r="M690" s="239"/>
      <c r="N690" s="239"/>
      <c r="O690" s="239"/>
    </row>
    <row r="691" spans="4:15">
      <c r="D691" s="252" t="s">
        <v>2114</v>
      </c>
      <c r="E691" s="239" t="s">
        <v>1812</v>
      </c>
      <c r="F691" s="240" t="s">
        <v>1810</v>
      </c>
      <c r="G691" s="239" t="s">
        <v>353</v>
      </c>
      <c r="H691" s="242">
        <v>44601</v>
      </c>
      <c r="I691" s="240" t="s">
        <v>317</v>
      </c>
      <c r="J691" s="239" t="s">
        <v>317</v>
      </c>
      <c r="K691" s="239" t="s">
        <v>333</v>
      </c>
      <c r="L691" s="239"/>
      <c r="M691" s="239"/>
      <c r="N691" s="239"/>
      <c r="O691" s="239"/>
    </row>
    <row r="692" spans="4:15">
      <c r="D692" s="252" t="s">
        <v>2115</v>
      </c>
      <c r="E692" s="239" t="s">
        <v>1000</v>
      </c>
      <c r="F692" s="240" t="s">
        <v>1810</v>
      </c>
      <c r="G692" s="239" t="s">
        <v>353</v>
      </c>
      <c r="H692" s="242">
        <v>44826</v>
      </c>
      <c r="I692" s="240" t="s">
        <v>317</v>
      </c>
      <c r="J692" s="239" t="s">
        <v>317</v>
      </c>
      <c r="K692" s="239" t="s">
        <v>333</v>
      </c>
      <c r="L692" s="239"/>
      <c r="M692" s="239"/>
      <c r="N692" s="239"/>
      <c r="O692" s="239"/>
    </row>
    <row r="693" spans="4:15">
      <c r="D693" s="252" t="s">
        <v>2116</v>
      </c>
      <c r="E693" s="239" t="s">
        <v>922</v>
      </c>
      <c r="F693" s="240" t="s">
        <v>1810</v>
      </c>
      <c r="G693" s="239" t="s">
        <v>353</v>
      </c>
      <c r="H693" s="242">
        <v>44775</v>
      </c>
      <c r="I693" s="240" t="s">
        <v>317</v>
      </c>
      <c r="J693" s="239" t="s">
        <v>317</v>
      </c>
      <c r="K693" s="239" t="s">
        <v>333</v>
      </c>
      <c r="L693" s="239"/>
      <c r="M693" s="239"/>
      <c r="N693" s="239"/>
      <c r="O693" s="239"/>
    </row>
    <row r="694" spans="4:15">
      <c r="D694" s="252" t="s">
        <v>2117</v>
      </c>
      <c r="E694" s="239" t="s">
        <v>1812</v>
      </c>
      <c r="F694" s="240" t="s">
        <v>1810</v>
      </c>
      <c r="G694" s="239" t="s">
        <v>353</v>
      </c>
      <c r="H694" s="242">
        <v>44426</v>
      </c>
      <c r="I694" s="240" t="s">
        <v>317</v>
      </c>
      <c r="J694" s="239" t="s">
        <v>317</v>
      </c>
      <c r="K694" s="239" t="s">
        <v>333</v>
      </c>
      <c r="L694" s="239"/>
      <c r="M694" s="239"/>
      <c r="N694" s="239"/>
      <c r="O694" s="239"/>
    </row>
    <row r="695" spans="4:15">
      <c r="D695" s="252" t="s">
        <v>2118</v>
      </c>
      <c r="E695" s="239" t="s">
        <v>1812</v>
      </c>
      <c r="F695" s="240" t="s">
        <v>1810</v>
      </c>
      <c r="G695" s="239" t="s">
        <v>353</v>
      </c>
      <c r="H695" s="242">
        <v>44426</v>
      </c>
      <c r="I695" s="240" t="s">
        <v>317</v>
      </c>
      <c r="J695" s="239" t="s">
        <v>317</v>
      </c>
      <c r="K695" s="239" t="s">
        <v>333</v>
      </c>
      <c r="L695" s="239"/>
      <c r="M695" s="239"/>
      <c r="N695" s="239"/>
      <c r="O695" s="239"/>
    </row>
    <row r="696" spans="4:15">
      <c r="D696" s="252" t="s">
        <v>2119</v>
      </c>
      <c r="E696" s="239" t="s">
        <v>922</v>
      </c>
      <c r="F696" s="240" t="s">
        <v>1810</v>
      </c>
      <c r="G696" s="239" t="s">
        <v>353</v>
      </c>
      <c r="H696" s="242">
        <v>44722</v>
      </c>
      <c r="I696" s="240" t="s">
        <v>317</v>
      </c>
      <c r="J696" s="239" t="s">
        <v>317</v>
      </c>
      <c r="K696" s="239" t="s">
        <v>333</v>
      </c>
      <c r="L696" s="239"/>
      <c r="M696" s="239"/>
      <c r="N696" s="239"/>
      <c r="O696" s="239"/>
    </row>
    <row r="697" spans="4:15">
      <c r="D697" s="252" t="s">
        <v>2120</v>
      </c>
      <c r="E697" s="239" t="s">
        <v>922</v>
      </c>
      <c r="F697" s="240" t="s">
        <v>1810</v>
      </c>
      <c r="G697" s="239" t="s">
        <v>353</v>
      </c>
      <c r="H697" s="242">
        <v>44426</v>
      </c>
      <c r="I697" s="240" t="s">
        <v>317</v>
      </c>
      <c r="J697" s="239" t="s">
        <v>317</v>
      </c>
      <c r="K697" s="239" t="s">
        <v>333</v>
      </c>
      <c r="L697" s="239"/>
      <c r="M697" s="239"/>
      <c r="N697" s="239"/>
      <c r="O697" s="239"/>
    </row>
    <row r="698" spans="4:15">
      <c r="D698" s="252" t="s">
        <v>2121</v>
      </c>
      <c r="E698" s="239" t="s">
        <v>922</v>
      </c>
      <c r="F698" s="240" t="s">
        <v>1810</v>
      </c>
      <c r="G698" s="239" t="s">
        <v>353</v>
      </c>
      <c r="H698" s="242">
        <v>44426</v>
      </c>
      <c r="I698" s="240" t="s">
        <v>317</v>
      </c>
      <c r="J698" s="239" t="s">
        <v>317</v>
      </c>
      <c r="K698" s="239" t="s">
        <v>333</v>
      </c>
      <c r="L698" s="239"/>
      <c r="M698" s="239"/>
      <c r="N698" s="239"/>
      <c r="O698" s="239"/>
    </row>
    <row r="699" spans="4:15">
      <c r="D699" s="252" t="s">
        <v>2122</v>
      </c>
      <c r="E699" s="239" t="s">
        <v>922</v>
      </c>
      <c r="F699" s="240" t="s">
        <v>1810</v>
      </c>
      <c r="G699" s="239" t="s">
        <v>353</v>
      </c>
      <c r="H699" s="242">
        <v>44538</v>
      </c>
      <c r="I699" s="240" t="s">
        <v>317</v>
      </c>
      <c r="J699" s="239" t="s">
        <v>317</v>
      </c>
      <c r="K699" s="239" t="s">
        <v>333</v>
      </c>
      <c r="L699" s="239"/>
      <c r="M699" s="239"/>
      <c r="N699" s="239"/>
      <c r="O699" s="239"/>
    </row>
    <row r="700" spans="4:15">
      <c r="D700" s="252" t="s">
        <v>2123</v>
      </c>
      <c r="E700" s="239" t="s">
        <v>1000</v>
      </c>
      <c r="F700" s="240" t="s">
        <v>1810</v>
      </c>
      <c r="G700" s="239" t="s">
        <v>353</v>
      </c>
      <c r="H700" s="242">
        <v>44670</v>
      </c>
      <c r="I700" s="240" t="s">
        <v>317</v>
      </c>
      <c r="J700" s="239" t="s">
        <v>317</v>
      </c>
      <c r="K700" s="239" t="s">
        <v>333</v>
      </c>
      <c r="L700" s="239"/>
      <c r="M700" s="239"/>
      <c r="N700" s="239"/>
      <c r="O700" s="239"/>
    </row>
    <row r="701" spans="4:15">
      <c r="D701" s="252" t="s">
        <v>2123</v>
      </c>
      <c r="E701" s="239" t="s">
        <v>922</v>
      </c>
      <c r="F701" s="240" t="s">
        <v>1810</v>
      </c>
      <c r="G701" s="239" t="s">
        <v>353</v>
      </c>
      <c r="H701" s="242">
        <v>44670</v>
      </c>
      <c r="I701" s="240" t="s">
        <v>317</v>
      </c>
      <c r="J701" s="239" t="s">
        <v>317</v>
      </c>
      <c r="K701" s="239" t="s">
        <v>333</v>
      </c>
      <c r="L701" s="239"/>
      <c r="M701" s="239"/>
      <c r="N701" s="239"/>
      <c r="O701" s="239"/>
    </row>
    <row r="702" spans="4:15">
      <c r="D702" s="252" t="s">
        <v>2124</v>
      </c>
      <c r="E702" s="239" t="s">
        <v>1812</v>
      </c>
      <c r="F702" s="240" t="s">
        <v>1810</v>
      </c>
      <c r="G702" s="239" t="s">
        <v>353</v>
      </c>
      <c r="H702" s="242">
        <v>44712</v>
      </c>
      <c r="I702" s="240" t="s">
        <v>317</v>
      </c>
      <c r="J702" s="239" t="s">
        <v>317</v>
      </c>
      <c r="K702" s="239" t="s">
        <v>333</v>
      </c>
      <c r="L702" s="239"/>
      <c r="M702" s="239"/>
      <c r="N702" s="239"/>
      <c r="O702" s="239"/>
    </row>
    <row r="703" spans="4:15">
      <c r="D703" s="252" t="s">
        <v>2125</v>
      </c>
      <c r="E703" s="239" t="s">
        <v>1000</v>
      </c>
      <c r="F703" s="240" t="s">
        <v>1810</v>
      </c>
      <c r="G703" s="239" t="s">
        <v>353</v>
      </c>
      <c r="H703" s="242">
        <v>44588</v>
      </c>
      <c r="I703" s="240" t="s">
        <v>317</v>
      </c>
      <c r="J703" s="239" t="s">
        <v>317</v>
      </c>
      <c r="K703" s="239" t="s">
        <v>333</v>
      </c>
      <c r="L703" s="239"/>
      <c r="M703" s="239"/>
      <c r="N703" s="239"/>
      <c r="O703" s="239"/>
    </row>
    <row r="704" spans="4:15">
      <c r="D704" s="252" t="s">
        <v>2126</v>
      </c>
      <c r="E704" s="239" t="s">
        <v>922</v>
      </c>
      <c r="F704" s="240" t="s">
        <v>1810</v>
      </c>
      <c r="G704" s="239" t="s">
        <v>353</v>
      </c>
      <c r="H704" s="242">
        <v>44712</v>
      </c>
      <c r="I704" s="240" t="s">
        <v>317</v>
      </c>
      <c r="J704" s="239" t="s">
        <v>317</v>
      </c>
      <c r="K704" s="239" t="s">
        <v>333</v>
      </c>
      <c r="L704" s="239"/>
      <c r="M704" s="239"/>
      <c r="N704" s="239"/>
      <c r="O704" s="239"/>
    </row>
    <row r="705" spans="4:15">
      <c r="D705" s="252" t="s">
        <v>2127</v>
      </c>
      <c r="E705" s="239" t="s">
        <v>922</v>
      </c>
      <c r="F705" s="240" t="s">
        <v>1810</v>
      </c>
      <c r="G705" s="239" t="s">
        <v>353</v>
      </c>
      <c r="H705" s="242">
        <v>44478</v>
      </c>
      <c r="I705" s="240" t="s">
        <v>317</v>
      </c>
      <c r="J705" s="239" t="s">
        <v>317</v>
      </c>
      <c r="K705" s="239" t="s">
        <v>333</v>
      </c>
      <c r="L705" s="239"/>
      <c r="M705" s="239"/>
      <c r="N705" s="239"/>
      <c r="O705" s="239"/>
    </row>
    <row r="706" spans="4:15">
      <c r="D706" s="252" t="s">
        <v>2128</v>
      </c>
      <c r="E706" s="239" t="s">
        <v>1812</v>
      </c>
      <c r="F706" s="240" t="s">
        <v>1810</v>
      </c>
      <c r="G706" s="239" t="s">
        <v>353</v>
      </c>
      <c r="H706" s="242">
        <v>44750</v>
      </c>
      <c r="I706" s="240" t="s">
        <v>317</v>
      </c>
      <c r="J706" s="239" t="s">
        <v>317</v>
      </c>
      <c r="K706" s="239" t="s">
        <v>333</v>
      </c>
      <c r="L706" s="239"/>
      <c r="M706" s="239"/>
      <c r="N706" s="239"/>
      <c r="O706" s="239"/>
    </row>
    <row r="707" spans="4:15">
      <c r="D707" s="252" t="s">
        <v>2129</v>
      </c>
      <c r="E707" s="239" t="s">
        <v>1812</v>
      </c>
      <c r="F707" s="240" t="s">
        <v>1810</v>
      </c>
      <c r="G707" s="239" t="s">
        <v>353</v>
      </c>
      <c r="H707" s="242">
        <v>44588</v>
      </c>
      <c r="I707" s="240" t="s">
        <v>317</v>
      </c>
      <c r="J707" s="239" t="s">
        <v>317</v>
      </c>
      <c r="K707" s="239" t="s">
        <v>333</v>
      </c>
      <c r="L707" s="239"/>
      <c r="M707" s="239"/>
      <c r="N707" s="239"/>
      <c r="O707" s="239"/>
    </row>
    <row r="708" spans="4:15">
      <c r="D708" s="252" t="s">
        <v>2130</v>
      </c>
      <c r="E708" s="239" t="s">
        <v>1812</v>
      </c>
      <c r="F708" s="240" t="s">
        <v>1810</v>
      </c>
      <c r="G708" s="239" t="s">
        <v>353</v>
      </c>
      <c r="H708" s="242">
        <v>44588</v>
      </c>
      <c r="I708" s="240" t="s">
        <v>317</v>
      </c>
      <c r="J708" s="239" t="s">
        <v>317</v>
      </c>
      <c r="K708" s="239" t="s">
        <v>333</v>
      </c>
      <c r="L708" s="239"/>
      <c r="M708" s="239"/>
      <c r="N708" s="239"/>
      <c r="O708" s="239"/>
    </row>
    <row r="709" spans="4:15">
      <c r="D709" s="252" t="s">
        <v>2130</v>
      </c>
      <c r="E709" s="239" t="s">
        <v>1813</v>
      </c>
      <c r="F709" s="240" t="s">
        <v>1810</v>
      </c>
      <c r="G709" s="239" t="s">
        <v>353</v>
      </c>
      <c r="H709" s="242">
        <v>44588</v>
      </c>
      <c r="I709" s="240" t="s">
        <v>317</v>
      </c>
      <c r="J709" s="239" t="s">
        <v>317</v>
      </c>
      <c r="K709" s="239" t="s">
        <v>333</v>
      </c>
      <c r="L709" s="239"/>
      <c r="M709" s="239"/>
      <c r="N709" s="239"/>
      <c r="O709" s="239"/>
    </row>
    <row r="710" spans="4:15">
      <c r="D710" s="252" t="s">
        <v>2130</v>
      </c>
      <c r="E710" s="239" t="s">
        <v>922</v>
      </c>
      <c r="F710" s="240" t="s">
        <v>1810</v>
      </c>
      <c r="G710" s="239" t="s">
        <v>353</v>
      </c>
      <c r="H710" s="242">
        <v>44588</v>
      </c>
      <c r="I710" s="240" t="s">
        <v>317</v>
      </c>
      <c r="J710" s="239" t="s">
        <v>317</v>
      </c>
      <c r="K710" s="239" t="s">
        <v>333</v>
      </c>
      <c r="L710" s="239"/>
      <c r="M710" s="239"/>
      <c r="N710" s="239"/>
      <c r="O710" s="239"/>
    </row>
    <row r="711" spans="4:15">
      <c r="D711" s="252" t="s">
        <v>2131</v>
      </c>
      <c r="E711" s="239" t="s">
        <v>922</v>
      </c>
      <c r="F711" s="240" t="s">
        <v>1815</v>
      </c>
      <c r="G711" s="239" t="s">
        <v>353</v>
      </c>
      <c r="H711" s="242">
        <v>43886</v>
      </c>
      <c r="I711" s="240" t="s">
        <v>317</v>
      </c>
      <c r="J711" s="239" t="s">
        <v>317</v>
      </c>
      <c r="K711" s="239" t="s">
        <v>333</v>
      </c>
      <c r="L711" s="239"/>
      <c r="M711" s="239"/>
      <c r="N711" s="239"/>
      <c r="O711" s="239"/>
    </row>
    <row r="712" spans="4:15">
      <c r="D712" s="252" t="s">
        <v>2132</v>
      </c>
      <c r="E712" s="239" t="s">
        <v>922</v>
      </c>
      <c r="F712" s="240" t="s">
        <v>1810</v>
      </c>
      <c r="G712" s="239" t="s">
        <v>353</v>
      </c>
      <c r="H712" s="242">
        <v>44866</v>
      </c>
      <c r="I712" s="240" t="s">
        <v>317</v>
      </c>
      <c r="J712" s="239" t="s">
        <v>317</v>
      </c>
      <c r="K712" s="239" t="s">
        <v>333</v>
      </c>
      <c r="L712" s="239"/>
      <c r="M712" s="239"/>
      <c r="N712" s="239"/>
      <c r="O712" s="239"/>
    </row>
    <row r="713" spans="4:15">
      <c r="D713" s="252" t="s">
        <v>2133</v>
      </c>
      <c r="E713" s="239" t="s">
        <v>922</v>
      </c>
      <c r="F713" s="240" t="s">
        <v>1810</v>
      </c>
      <c r="G713" s="239" t="s">
        <v>353</v>
      </c>
      <c r="H713" s="242">
        <v>44442</v>
      </c>
      <c r="I713" s="240" t="s">
        <v>317</v>
      </c>
      <c r="J713" s="239" t="s">
        <v>317</v>
      </c>
      <c r="K713" s="239" t="s">
        <v>333</v>
      </c>
      <c r="L713" s="239"/>
      <c r="M713" s="239"/>
      <c r="N713" s="239"/>
      <c r="O713" s="239"/>
    </row>
    <row r="714" spans="4:15">
      <c r="D714" s="252" t="s">
        <v>2134</v>
      </c>
      <c r="E714" s="239" t="s">
        <v>922</v>
      </c>
      <c r="F714" s="240" t="s">
        <v>1810</v>
      </c>
      <c r="G714" s="239" t="s">
        <v>353</v>
      </c>
      <c r="H714" s="242">
        <v>44450</v>
      </c>
      <c r="I714" s="240" t="s">
        <v>317</v>
      </c>
      <c r="J714" s="239" t="s">
        <v>317</v>
      </c>
      <c r="K714" s="239" t="s">
        <v>333</v>
      </c>
      <c r="L714" s="239"/>
      <c r="M714" s="239"/>
      <c r="N714" s="239"/>
      <c r="O714" s="239"/>
    </row>
    <row r="715" spans="4:15">
      <c r="D715" s="252" t="s">
        <v>2135</v>
      </c>
      <c r="E715" s="239" t="s">
        <v>922</v>
      </c>
      <c r="F715" s="240" t="s">
        <v>1810</v>
      </c>
      <c r="G715" s="239" t="s">
        <v>353</v>
      </c>
      <c r="H715" s="242">
        <v>44450</v>
      </c>
      <c r="I715" s="240" t="s">
        <v>317</v>
      </c>
      <c r="J715" s="239" t="s">
        <v>317</v>
      </c>
      <c r="K715" s="239" t="s">
        <v>333</v>
      </c>
      <c r="L715" s="239"/>
      <c r="M715" s="239"/>
      <c r="N715" s="239"/>
      <c r="O715" s="239"/>
    </row>
    <row r="716" spans="4:15">
      <c r="D716" s="252" t="s">
        <v>2136</v>
      </c>
      <c r="E716" s="239" t="s">
        <v>1812</v>
      </c>
      <c r="F716" s="240" t="s">
        <v>1810</v>
      </c>
      <c r="G716" s="239" t="s">
        <v>353</v>
      </c>
      <c r="H716" s="242">
        <v>44570</v>
      </c>
      <c r="I716" s="240" t="s">
        <v>317</v>
      </c>
      <c r="J716" s="239" t="s">
        <v>317</v>
      </c>
      <c r="K716" s="239" t="s">
        <v>333</v>
      </c>
      <c r="L716" s="239"/>
      <c r="M716" s="239"/>
      <c r="N716" s="239"/>
      <c r="O716" s="239"/>
    </row>
    <row r="717" spans="4:15">
      <c r="D717" s="252" t="s">
        <v>2137</v>
      </c>
      <c r="E717" s="239" t="s">
        <v>922</v>
      </c>
      <c r="F717" s="240" t="s">
        <v>1810</v>
      </c>
      <c r="G717" s="239" t="s">
        <v>353</v>
      </c>
      <c r="H717" s="242">
        <v>44453</v>
      </c>
      <c r="I717" s="240" t="s">
        <v>317</v>
      </c>
      <c r="J717" s="239" t="s">
        <v>317</v>
      </c>
      <c r="K717" s="239" t="s">
        <v>333</v>
      </c>
      <c r="L717" s="239"/>
      <c r="M717" s="239"/>
      <c r="N717" s="239"/>
      <c r="O717" s="239"/>
    </row>
    <row r="718" spans="4:15">
      <c r="D718" s="252" t="s">
        <v>2138</v>
      </c>
      <c r="E718" s="239" t="s">
        <v>1812</v>
      </c>
      <c r="F718" s="240" t="s">
        <v>1810</v>
      </c>
      <c r="G718" s="239" t="s">
        <v>353</v>
      </c>
      <c r="H718" s="242">
        <v>44763</v>
      </c>
      <c r="I718" s="240" t="s">
        <v>317</v>
      </c>
      <c r="J718" s="239" t="s">
        <v>317</v>
      </c>
      <c r="K718" s="239" t="s">
        <v>333</v>
      </c>
      <c r="L718" s="239"/>
      <c r="M718" s="239"/>
      <c r="N718" s="239"/>
      <c r="O718" s="239"/>
    </row>
    <row r="719" spans="4:15">
      <c r="D719" s="252" t="s">
        <v>2139</v>
      </c>
      <c r="E719" s="239" t="s">
        <v>1812</v>
      </c>
      <c r="F719" s="240" t="s">
        <v>1810</v>
      </c>
      <c r="G719" s="239" t="s">
        <v>353</v>
      </c>
      <c r="H719" s="242">
        <v>44763</v>
      </c>
      <c r="I719" s="240" t="s">
        <v>317</v>
      </c>
      <c r="J719" s="239" t="s">
        <v>317</v>
      </c>
      <c r="K719" s="239" t="s">
        <v>333</v>
      </c>
      <c r="L719" s="239"/>
      <c r="M719" s="239"/>
      <c r="N719" s="239"/>
      <c r="O719" s="239"/>
    </row>
    <row r="720" spans="4:15">
      <c r="D720" s="252" t="s">
        <v>2140</v>
      </c>
      <c r="E720" s="239" t="s">
        <v>922</v>
      </c>
      <c r="F720" s="240" t="s">
        <v>1810</v>
      </c>
      <c r="G720" s="239" t="s">
        <v>353</v>
      </c>
      <c r="H720" s="242">
        <v>44763</v>
      </c>
      <c r="I720" s="240" t="s">
        <v>317</v>
      </c>
      <c r="J720" s="239" t="s">
        <v>317</v>
      </c>
      <c r="K720" s="239" t="s">
        <v>333</v>
      </c>
      <c r="L720" s="239"/>
      <c r="M720" s="239"/>
      <c r="N720" s="239"/>
      <c r="O720" s="239"/>
    </row>
    <row r="721" spans="4:15">
      <c r="D721" s="252" t="s">
        <v>2141</v>
      </c>
      <c r="E721" s="239" t="s">
        <v>1000</v>
      </c>
      <c r="F721" s="240" t="s">
        <v>1810</v>
      </c>
      <c r="G721" s="239" t="s">
        <v>353</v>
      </c>
      <c r="H721" s="242">
        <v>44763</v>
      </c>
      <c r="I721" s="240" t="s">
        <v>317</v>
      </c>
      <c r="J721" s="239" t="s">
        <v>317</v>
      </c>
      <c r="K721" s="239" t="s">
        <v>333</v>
      </c>
      <c r="L721" s="239"/>
      <c r="M721" s="239"/>
      <c r="N721" s="239"/>
      <c r="O721" s="239"/>
    </row>
    <row r="722" spans="4:15">
      <c r="D722" s="252" t="s">
        <v>2142</v>
      </c>
      <c r="E722" s="239" t="s">
        <v>922</v>
      </c>
      <c r="F722" s="240" t="s">
        <v>1810</v>
      </c>
      <c r="G722" s="239" t="s">
        <v>353</v>
      </c>
      <c r="H722" s="242">
        <v>44914</v>
      </c>
      <c r="I722" s="240" t="s">
        <v>317</v>
      </c>
      <c r="J722" s="239" t="s">
        <v>317</v>
      </c>
      <c r="K722" s="239" t="s">
        <v>333</v>
      </c>
      <c r="L722" s="239"/>
      <c r="M722" s="239"/>
      <c r="N722" s="239"/>
      <c r="O722" s="239"/>
    </row>
    <row r="723" spans="4:15">
      <c r="D723" s="252" t="s">
        <v>2143</v>
      </c>
      <c r="E723" s="239" t="s">
        <v>1000</v>
      </c>
      <c r="F723" s="240" t="s">
        <v>1810</v>
      </c>
      <c r="G723" s="239" t="s">
        <v>353</v>
      </c>
      <c r="H723" s="242">
        <v>44453</v>
      </c>
      <c r="I723" s="240" t="s">
        <v>317</v>
      </c>
      <c r="J723" s="239" t="s">
        <v>317</v>
      </c>
      <c r="K723" s="239" t="s">
        <v>333</v>
      </c>
      <c r="L723" s="239"/>
      <c r="M723" s="239"/>
      <c r="N723" s="239"/>
      <c r="O723" s="239"/>
    </row>
    <row r="724" spans="4:15">
      <c r="D724" s="252" t="s">
        <v>2143</v>
      </c>
      <c r="E724" s="239" t="s">
        <v>922</v>
      </c>
      <c r="F724" s="240" t="s">
        <v>1810</v>
      </c>
      <c r="G724" s="239" t="s">
        <v>353</v>
      </c>
      <c r="H724" s="242">
        <v>44453</v>
      </c>
      <c r="I724" s="240" t="s">
        <v>317</v>
      </c>
      <c r="J724" s="239" t="s">
        <v>317</v>
      </c>
      <c r="K724" s="239" t="s">
        <v>333</v>
      </c>
      <c r="L724" s="239"/>
      <c r="M724" s="239"/>
      <c r="N724" s="239"/>
      <c r="O724" s="239"/>
    </row>
    <row r="725" spans="4:15">
      <c r="D725" s="252" t="s">
        <v>2144</v>
      </c>
      <c r="E725" s="239" t="s">
        <v>922</v>
      </c>
      <c r="F725" s="240" t="s">
        <v>1810</v>
      </c>
      <c r="G725" s="239" t="s">
        <v>353</v>
      </c>
      <c r="H725" s="242">
        <v>44784</v>
      </c>
      <c r="I725" s="240" t="s">
        <v>317</v>
      </c>
      <c r="J725" s="239" t="s">
        <v>317</v>
      </c>
      <c r="K725" s="239" t="s">
        <v>333</v>
      </c>
      <c r="L725" s="239"/>
      <c r="M725" s="239"/>
      <c r="N725" s="239"/>
      <c r="O725" s="239"/>
    </row>
    <row r="726" spans="4:15">
      <c r="D726" s="252" t="s">
        <v>2145</v>
      </c>
      <c r="E726" s="239" t="s">
        <v>922</v>
      </c>
      <c r="F726" s="240" t="s">
        <v>1810</v>
      </c>
      <c r="G726" s="239" t="s">
        <v>353</v>
      </c>
      <c r="H726" s="242">
        <v>44547</v>
      </c>
      <c r="I726" s="240" t="s">
        <v>317</v>
      </c>
      <c r="J726" s="239" t="s">
        <v>317</v>
      </c>
      <c r="K726" s="239" t="s">
        <v>333</v>
      </c>
      <c r="L726" s="239"/>
      <c r="M726" s="239"/>
      <c r="N726" s="239"/>
      <c r="O726" s="239"/>
    </row>
    <row r="727" spans="4:15">
      <c r="D727" s="252" t="s">
        <v>2146</v>
      </c>
      <c r="E727" s="239" t="s">
        <v>922</v>
      </c>
      <c r="F727" s="240" t="s">
        <v>1810</v>
      </c>
      <c r="G727" s="239" t="s">
        <v>353</v>
      </c>
      <c r="H727" s="242">
        <v>44649</v>
      </c>
      <c r="I727" s="240" t="s">
        <v>317</v>
      </c>
      <c r="J727" s="239" t="s">
        <v>317</v>
      </c>
      <c r="K727" s="239" t="s">
        <v>333</v>
      </c>
      <c r="L727" s="239"/>
      <c r="M727" s="239"/>
      <c r="N727" s="239"/>
      <c r="O727" s="239"/>
    </row>
    <row r="728" spans="4:15">
      <c r="D728" s="252" t="s">
        <v>2147</v>
      </c>
      <c r="E728" s="239" t="s">
        <v>1000</v>
      </c>
      <c r="F728" s="240" t="s">
        <v>1810</v>
      </c>
      <c r="G728" s="239" t="s">
        <v>353</v>
      </c>
      <c r="H728" s="242">
        <v>44775</v>
      </c>
      <c r="I728" s="240" t="s">
        <v>317</v>
      </c>
      <c r="J728" s="239" t="s">
        <v>317</v>
      </c>
      <c r="K728" s="239" t="s">
        <v>333</v>
      </c>
      <c r="L728" s="239"/>
      <c r="M728" s="239"/>
      <c r="N728" s="239"/>
      <c r="O728" s="239"/>
    </row>
    <row r="729" spans="4:15">
      <c r="D729" s="252" t="s">
        <v>2148</v>
      </c>
      <c r="E729" s="239" t="s">
        <v>1812</v>
      </c>
      <c r="F729" s="240" t="s">
        <v>1810</v>
      </c>
      <c r="G729" s="239" t="s">
        <v>353</v>
      </c>
      <c r="H729" s="242">
        <v>44575</v>
      </c>
      <c r="I729" s="240" t="s">
        <v>317</v>
      </c>
      <c r="J729" s="239" t="s">
        <v>317</v>
      </c>
      <c r="K729" s="239" t="s">
        <v>333</v>
      </c>
      <c r="L729" s="239"/>
      <c r="M729" s="239"/>
      <c r="N729" s="239"/>
      <c r="O729" s="239"/>
    </row>
    <row r="730" spans="4:15">
      <c r="D730" s="252" t="s">
        <v>2149</v>
      </c>
      <c r="E730" s="239" t="s">
        <v>922</v>
      </c>
      <c r="F730" s="240" t="s">
        <v>1810</v>
      </c>
      <c r="G730" s="239" t="s">
        <v>353</v>
      </c>
      <c r="H730" s="242">
        <v>44595</v>
      </c>
      <c r="I730" s="240" t="s">
        <v>317</v>
      </c>
      <c r="J730" s="239" t="s">
        <v>317</v>
      </c>
      <c r="K730" s="239" t="s">
        <v>333</v>
      </c>
      <c r="L730" s="239"/>
      <c r="M730" s="239"/>
      <c r="N730" s="239"/>
      <c r="O730" s="239"/>
    </row>
    <row r="731" spans="4:15">
      <c r="D731" s="252" t="s">
        <v>2150</v>
      </c>
      <c r="E731" s="239" t="s">
        <v>1812</v>
      </c>
      <c r="F731" s="240" t="s">
        <v>1810</v>
      </c>
      <c r="G731" s="239" t="s">
        <v>353</v>
      </c>
      <c r="H731" s="242">
        <v>44595</v>
      </c>
      <c r="I731" s="240" t="s">
        <v>317</v>
      </c>
      <c r="J731" s="239" t="s">
        <v>317</v>
      </c>
      <c r="K731" s="239" t="s">
        <v>333</v>
      </c>
      <c r="L731" s="239"/>
      <c r="M731" s="239"/>
      <c r="N731" s="239"/>
      <c r="O731" s="239"/>
    </row>
    <row r="732" spans="4:15">
      <c r="D732" s="252" t="s">
        <v>2151</v>
      </c>
      <c r="E732" s="239" t="s">
        <v>922</v>
      </c>
      <c r="F732" s="240" t="s">
        <v>1810</v>
      </c>
      <c r="G732" s="239" t="s">
        <v>353</v>
      </c>
      <c r="H732" s="242">
        <v>44595</v>
      </c>
      <c r="I732" s="240" t="s">
        <v>317</v>
      </c>
      <c r="J732" s="239" t="s">
        <v>317</v>
      </c>
      <c r="K732" s="239" t="s">
        <v>333</v>
      </c>
      <c r="L732" s="239"/>
      <c r="M732" s="239"/>
      <c r="N732" s="239"/>
      <c r="O732" s="239"/>
    </row>
    <row r="733" spans="4:15">
      <c r="D733" s="252" t="s">
        <v>2152</v>
      </c>
      <c r="E733" s="239" t="s">
        <v>873</v>
      </c>
      <c r="F733" s="240" t="s">
        <v>1810</v>
      </c>
      <c r="G733" s="239" t="s">
        <v>353</v>
      </c>
      <c r="H733" s="242">
        <v>44595</v>
      </c>
      <c r="I733" s="240" t="s">
        <v>317</v>
      </c>
      <c r="J733" s="239" t="s">
        <v>317</v>
      </c>
      <c r="K733" s="239" t="s">
        <v>333</v>
      </c>
      <c r="L733" s="239"/>
      <c r="M733" s="239"/>
      <c r="N733" s="239"/>
      <c r="O733" s="239"/>
    </row>
    <row r="734" spans="4:15">
      <c r="D734" s="252" t="s">
        <v>2152</v>
      </c>
      <c r="E734" s="239" t="s">
        <v>922</v>
      </c>
      <c r="F734" s="240" t="s">
        <v>1810</v>
      </c>
      <c r="G734" s="239" t="s">
        <v>353</v>
      </c>
      <c r="H734" s="242">
        <v>44595</v>
      </c>
      <c r="I734" s="240" t="s">
        <v>317</v>
      </c>
      <c r="J734" s="239" t="s">
        <v>317</v>
      </c>
      <c r="K734" s="239" t="s">
        <v>333</v>
      </c>
      <c r="L734" s="239"/>
      <c r="M734" s="239"/>
      <c r="N734" s="239"/>
      <c r="O734" s="239"/>
    </row>
    <row r="735" spans="4:15">
      <c r="D735" s="252" t="s">
        <v>2153</v>
      </c>
      <c r="E735" s="239" t="s">
        <v>922</v>
      </c>
      <c r="F735" s="240" t="s">
        <v>1810</v>
      </c>
      <c r="G735" s="239" t="s">
        <v>353</v>
      </c>
      <c r="H735" s="242">
        <v>44691</v>
      </c>
      <c r="I735" s="240" t="s">
        <v>317</v>
      </c>
      <c r="J735" s="239" t="s">
        <v>317</v>
      </c>
      <c r="K735" s="239" t="s">
        <v>333</v>
      </c>
      <c r="L735" s="239"/>
      <c r="M735" s="239"/>
      <c r="N735" s="239"/>
      <c r="O735" s="239"/>
    </row>
    <row r="736" spans="4:15">
      <c r="D736" s="252" t="s">
        <v>2154</v>
      </c>
      <c r="E736" s="239" t="s">
        <v>922</v>
      </c>
      <c r="F736" s="240" t="s">
        <v>1810</v>
      </c>
      <c r="G736" s="239" t="s">
        <v>353</v>
      </c>
      <c r="H736" s="242">
        <v>44453</v>
      </c>
      <c r="I736" s="240" t="s">
        <v>317</v>
      </c>
      <c r="J736" s="239" t="s">
        <v>317</v>
      </c>
      <c r="K736" s="239" t="s">
        <v>333</v>
      </c>
      <c r="L736" s="239"/>
      <c r="M736" s="239"/>
      <c r="N736" s="239"/>
      <c r="O736" s="239"/>
    </row>
    <row r="737" spans="4:15">
      <c r="D737" s="252" t="s">
        <v>2155</v>
      </c>
      <c r="E737" s="239" t="s">
        <v>922</v>
      </c>
      <c r="F737" s="240" t="s">
        <v>1810</v>
      </c>
      <c r="G737" s="239" t="s">
        <v>353</v>
      </c>
      <c r="H737" s="242">
        <v>44453</v>
      </c>
      <c r="I737" s="240" t="s">
        <v>317</v>
      </c>
      <c r="J737" s="239" t="s">
        <v>317</v>
      </c>
      <c r="K737" s="239" t="s">
        <v>333</v>
      </c>
      <c r="L737" s="239"/>
      <c r="M737" s="239"/>
      <c r="N737" s="239"/>
      <c r="O737" s="239"/>
    </row>
    <row r="738" spans="4:15">
      <c r="D738" s="252" t="s">
        <v>2156</v>
      </c>
      <c r="E738" s="239" t="s">
        <v>1000</v>
      </c>
      <c r="F738" s="240" t="s">
        <v>1810</v>
      </c>
      <c r="G738" s="239" t="s">
        <v>353</v>
      </c>
      <c r="H738" s="242">
        <v>44453</v>
      </c>
      <c r="I738" s="240" t="s">
        <v>317</v>
      </c>
      <c r="J738" s="239" t="s">
        <v>317</v>
      </c>
      <c r="K738" s="239" t="s">
        <v>333</v>
      </c>
      <c r="L738" s="239"/>
      <c r="M738" s="239"/>
      <c r="N738" s="239"/>
      <c r="O738" s="239"/>
    </row>
    <row r="739" spans="4:15">
      <c r="D739" s="252" t="s">
        <v>2156</v>
      </c>
      <c r="E739" s="239" t="s">
        <v>922</v>
      </c>
      <c r="F739" s="240" t="s">
        <v>1810</v>
      </c>
      <c r="G739" s="239" t="s">
        <v>353</v>
      </c>
      <c r="H739" s="242">
        <v>44453</v>
      </c>
      <c r="I739" s="240" t="s">
        <v>317</v>
      </c>
      <c r="J739" s="239" t="s">
        <v>317</v>
      </c>
      <c r="K739" s="239" t="s">
        <v>333</v>
      </c>
      <c r="L739" s="239"/>
      <c r="M739" s="239"/>
      <c r="N739" s="239"/>
      <c r="O739" s="239"/>
    </row>
    <row r="740" spans="4:15">
      <c r="D740" s="252" t="s">
        <v>2157</v>
      </c>
      <c r="E740" s="239" t="s">
        <v>922</v>
      </c>
      <c r="F740" s="240" t="s">
        <v>1810</v>
      </c>
      <c r="G740" s="239" t="s">
        <v>353</v>
      </c>
      <c r="H740" s="242">
        <v>44649</v>
      </c>
      <c r="I740" s="240" t="s">
        <v>317</v>
      </c>
      <c r="J740" s="239" t="s">
        <v>317</v>
      </c>
      <c r="K740" s="239" t="s">
        <v>333</v>
      </c>
      <c r="L740" s="239"/>
      <c r="M740" s="239"/>
      <c r="N740" s="239"/>
      <c r="O740" s="239"/>
    </row>
    <row r="741" spans="4:15">
      <c r="D741" s="252" t="s">
        <v>2158</v>
      </c>
      <c r="E741" s="239" t="s">
        <v>1000</v>
      </c>
      <c r="F741" s="240" t="s">
        <v>1810</v>
      </c>
      <c r="G741" s="239" t="s">
        <v>353</v>
      </c>
      <c r="H741" s="242">
        <v>44649</v>
      </c>
      <c r="I741" s="240" t="s">
        <v>317</v>
      </c>
      <c r="J741" s="239" t="s">
        <v>317</v>
      </c>
      <c r="K741" s="239" t="s">
        <v>333</v>
      </c>
      <c r="L741" s="239"/>
      <c r="M741" s="239"/>
      <c r="N741" s="239"/>
      <c r="O741" s="239"/>
    </row>
    <row r="742" spans="4:15">
      <c r="D742" s="252" t="s">
        <v>2159</v>
      </c>
      <c r="E742" s="239" t="s">
        <v>1000</v>
      </c>
      <c r="F742" s="240" t="s">
        <v>1810</v>
      </c>
      <c r="G742" s="239" t="s">
        <v>353</v>
      </c>
      <c r="H742" s="242">
        <v>44649</v>
      </c>
      <c r="I742" s="240" t="s">
        <v>317</v>
      </c>
      <c r="J742" s="239" t="s">
        <v>317</v>
      </c>
      <c r="K742" s="239" t="s">
        <v>333</v>
      </c>
      <c r="L742" s="239"/>
      <c r="M742" s="239"/>
      <c r="N742" s="239"/>
      <c r="O742" s="239"/>
    </row>
    <row r="743" spans="4:15">
      <c r="D743" s="252" t="s">
        <v>2160</v>
      </c>
      <c r="E743" s="239" t="s">
        <v>1812</v>
      </c>
      <c r="F743" s="240" t="s">
        <v>1810</v>
      </c>
      <c r="G743" s="239" t="s">
        <v>353</v>
      </c>
      <c r="H743" s="242">
        <v>44636</v>
      </c>
      <c r="I743" s="240" t="s">
        <v>317</v>
      </c>
      <c r="J743" s="239" t="s">
        <v>317</v>
      </c>
      <c r="K743" s="239" t="s">
        <v>333</v>
      </c>
      <c r="L743" s="239"/>
      <c r="M743" s="239"/>
      <c r="N743" s="239"/>
      <c r="O743" s="239"/>
    </row>
    <row r="744" spans="4:15">
      <c r="D744" s="252" t="s">
        <v>2160</v>
      </c>
      <c r="E744" s="239" t="s">
        <v>1813</v>
      </c>
      <c r="F744" s="240" t="s">
        <v>1810</v>
      </c>
      <c r="G744" s="239" t="s">
        <v>353</v>
      </c>
      <c r="H744" s="242">
        <v>44636</v>
      </c>
      <c r="I744" s="240" t="s">
        <v>317</v>
      </c>
      <c r="J744" s="239" t="s">
        <v>317</v>
      </c>
      <c r="K744" s="239" t="s">
        <v>333</v>
      </c>
      <c r="L744" s="239"/>
      <c r="M744" s="239"/>
      <c r="N744" s="239"/>
      <c r="O744" s="239"/>
    </row>
    <row r="745" spans="4:15">
      <c r="D745" s="252" t="s">
        <v>2160</v>
      </c>
      <c r="E745" s="239" t="s">
        <v>922</v>
      </c>
      <c r="F745" s="240" t="s">
        <v>1810</v>
      </c>
      <c r="G745" s="239" t="s">
        <v>353</v>
      </c>
      <c r="H745" s="242">
        <v>44636</v>
      </c>
      <c r="I745" s="240" t="s">
        <v>317</v>
      </c>
      <c r="J745" s="239" t="s">
        <v>317</v>
      </c>
      <c r="K745" s="239" t="s">
        <v>333</v>
      </c>
      <c r="L745" s="239"/>
      <c r="M745" s="239"/>
      <c r="N745" s="239"/>
      <c r="O745" s="239"/>
    </row>
    <row r="746" spans="4:15">
      <c r="D746" s="252" t="s">
        <v>2161</v>
      </c>
      <c r="E746" s="239" t="s">
        <v>1812</v>
      </c>
      <c r="F746" s="240" t="s">
        <v>1810</v>
      </c>
      <c r="G746" s="239" t="s">
        <v>353</v>
      </c>
      <c r="H746" s="242">
        <v>44636</v>
      </c>
      <c r="I746" s="240" t="s">
        <v>317</v>
      </c>
      <c r="J746" s="239" t="s">
        <v>317</v>
      </c>
      <c r="K746" s="239" t="s">
        <v>333</v>
      </c>
      <c r="L746" s="239"/>
      <c r="M746" s="239"/>
      <c r="N746" s="239"/>
      <c r="O746" s="239"/>
    </row>
    <row r="747" spans="4:15">
      <c r="D747" s="252" t="s">
        <v>2161</v>
      </c>
      <c r="E747" s="239" t="s">
        <v>1813</v>
      </c>
      <c r="F747" s="240" t="s">
        <v>1810</v>
      </c>
      <c r="G747" s="239" t="s">
        <v>353</v>
      </c>
      <c r="H747" s="242">
        <v>44636</v>
      </c>
      <c r="I747" s="240" t="s">
        <v>317</v>
      </c>
      <c r="J747" s="239" t="s">
        <v>317</v>
      </c>
      <c r="K747" s="239" t="s">
        <v>333</v>
      </c>
      <c r="L747" s="239"/>
      <c r="M747" s="239"/>
      <c r="N747" s="239"/>
      <c r="O747" s="239"/>
    </row>
    <row r="748" spans="4:15">
      <c r="D748" s="252" t="s">
        <v>2161</v>
      </c>
      <c r="E748" s="239" t="s">
        <v>922</v>
      </c>
      <c r="F748" s="240" t="s">
        <v>1810</v>
      </c>
      <c r="G748" s="239" t="s">
        <v>353</v>
      </c>
      <c r="H748" s="242">
        <v>44636</v>
      </c>
      <c r="I748" s="240" t="s">
        <v>317</v>
      </c>
      <c r="J748" s="239" t="s">
        <v>317</v>
      </c>
      <c r="K748" s="239" t="s">
        <v>333</v>
      </c>
      <c r="L748" s="239"/>
      <c r="M748" s="239"/>
      <c r="N748" s="239"/>
      <c r="O748" s="239"/>
    </row>
    <row r="749" spans="4:15">
      <c r="D749" s="252" t="s">
        <v>2162</v>
      </c>
      <c r="E749" s="239" t="s">
        <v>922</v>
      </c>
      <c r="F749" s="240" t="s">
        <v>1810</v>
      </c>
      <c r="G749" s="239" t="s">
        <v>353</v>
      </c>
      <c r="H749" s="242">
        <v>44641</v>
      </c>
      <c r="I749" s="240" t="s">
        <v>317</v>
      </c>
      <c r="J749" s="239" t="s">
        <v>317</v>
      </c>
      <c r="K749" s="239" t="s">
        <v>333</v>
      </c>
      <c r="L749" s="239"/>
      <c r="M749" s="239"/>
      <c r="N749" s="239"/>
      <c r="O749" s="239"/>
    </row>
    <row r="750" spans="4:15">
      <c r="D750" s="252" t="s">
        <v>2163</v>
      </c>
      <c r="E750" s="239" t="s">
        <v>922</v>
      </c>
      <c r="F750" s="240" t="s">
        <v>1810</v>
      </c>
      <c r="G750" s="239" t="s">
        <v>353</v>
      </c>
      <c r="H750" s="242">
        <v>44763</v>
      </c>
      <c r="I750" s="240" t="s">
        <v>317</v>
      </c>
      <c r="J750" s="239" t="s">
        <v>317</v>
      </c>
      <c r="K750" s="239" t="s">
        <v>333</v>
      </c>
      <c r="L750" s="239"/>
      <c r="M750" s="239"/>
      <c r="N750" s="239"/>
      <c r="O750" s="239"/>
    </row>
    <row r="751" spans="4:15">
      <c r="D751" s="252" t="s">
        <v>2164</v>
      </c>
      <c r="E751" s="239" t="s">
        <v>1000</v>
      </c>
      <c r="F751" s="240" t="s">
        <v>1815</v>
      </c>
      <c r="G751" s="239" t="s">
        <v>353</v>
      </c>
      <c r="H751" s="242">
        <v>43987</v>
      </c>
      <c r="I751" s="240" t="s">
        <v>317</v>
      </c>
      <c r="J751" s="239" t="s">
        <v>317</v>
      </c>
      <c r="K751" s="239" t="s">
        <v>333</v>
      </c>
      <c r="L751" s="239"/>
      <c r="M751" s="239"/>
      <c r="N751" s="239"/>
      <c r="O751" s="239"/>
    </row>
    <row r="752" spans="4:15">
      <c r="D752" s="252" t="s">
        <v>2165</v>
      </c>
      <c r="E752" s="239" t="s">
        <v>1812</v>
      </c>
      <c r="F752" s="240" t="s">
        <v>1810</v>
      </c>
      <c r="G752" s="239" t="s">
        <v>353</v>
      </c>
      <c r="H752" s="242">
        <v>44763</v>
      </c>
      <c r="I752" s="240" t="s">
        <v>317</v>
      </c>
      <c r="J752" s="239" t="s">
        <v>317</v>
      </c>
      <c r="K752" s="239" t="s">
        <v>333</v>
      </c>
      <c r="L752" s="239"/>
      <c r="M752" s="239"/>
      <c r="N752" s="239"/>
      <c r="O752" s="239"/>
    </row>
    <row r="753" spans="4:15">
      <c r="D753" s="252" t="s">
        <v>2166</v>
      </c>
      <c r="E753" s="239" t="s">
        <v>1812</v>
      </c>
      <c r="F753" s="240" t="s">
        <v>1810</v>
      </c>
      <c r="G753" s="239" t="s">
        <v>353</v>
      </c>
      <c r="H753" s="242">
        <v>44775</v>
      </c>
      <c r="I753" s="240" t="s">
        <v>317</v>
      </c>
      <c r="J753" s="239" t="s">
        <v>317</v>
      </c>
      <c r="K753" s="239" t="s">
        <v>333</v>
      </c>
      <c r="L753" s="239"/>
      <c r="M753" s="239"/>
      <c r="N753" s="239"/>
      <c r="O753" s="239"/>
    </row>
    <row r="754" spans="4:15">
      <c r="D754" s="252" t="s">
        <v>2167</v>
      </c>
      <c r="E754" s="239" t="s">
        <v>922</v>
      </c>
      <c r="F754" s="240" t="s">
        <v>1810</v>
      </c>
      <c r="G754" s="239" t="s">
        <v>353</v>
      </c>
      <c r="H754" s="242">
        <v>44412</v>
      </c>
      <c r="I754" s="240" t="s">
        <v>317</v>
      </c>
      <c r="J754" s="239" t="s">
        <v>317</v>
      </c>
      <c r="K754" s="239" t="s">
        <v>333</v>
      </c>
      <c r="L754" s="239"/>
      <c r="M754" s="239"/>
      <c r="N754" s="239"/>
      <c r="O754" s="239"/>
    </row>
    <row r="755" spans="4:15">
      <c r="D755" s="252" t="s">
        <v>2168</v>
      </c>
      <c r="E755" s="239" t="s">
        <v>922</v>
      </c>
      <c r="F755" s="240" t="s">
        <v>1810</v>
      </c>
      <c r="G755" s="239" t="s">
        <v>353</v>
      </c>
      <c r="H755" s="242">
        <v>44473</v>
      </c>
      <c r="I755" s="240" t="s">
        <v>317</v>
      </c>
      <c r="J755" s="239" t="s">
        <v>317</v>
      </c>
      <c r="K755" s="239" t="s">
        <v>333</v>
      </c>
      <c r="L755" s="239"/>
      <c r="M755" s="239"/>
      <c r="N755" s="239"/>
      <c r="O755" s="239"/>
    </row>
    <row r="756" spans="4:15">
      <c r="D756" s="252" t="s">
        <v>2169</v>
      </c>
      <c r="E756" s="239" t="s">
        <v>922</v>
      </c>
      <c r="F756" s="240" t="s">
        <v>1810</v>
      </c>
      <c r="G756" s="239" t="s">
        <v>353</v>
      </c>
      <c r="H756" s="242">
        <v>44399</v>
      </c>
      <c r="I756" s="240" t="s">
        <v>317</v>
      </c>
      <c r="J756" s="239" t="s">
        <v>317</v>
      </c>
      <c r="K756" s="239" t="s">
        <v>333</v>
      </c>
      <c r="L756" s="239"/>
      <c r="M756" s="239"/>
      <c r="N756" s="239"/>
      <c r="O756" s="239"/>
    </row>
    <row r="757" spans="4:15">
      <c r="D757" s="252" t="s">
        <v>2170</v>
      </c>
      <c r="E757" s="239" t="s">
        <v>1812</v>
      </c>
      <c r="F757" s="240" t="s">
        <v>1810</v>
      </c>
      <c r="G757" s="239" t="s">
        <v>353</v>
      </c>
      <c r="H757" s="242">
        <v>44397</v>
      </c>
      <c r="I757" s="240" t="s">
        <v>317</v>
      </c>
      <c r="J757" s="239" t="s">
        <v>317</v>
      </c>
      <c r="K757" s="239" t="s">
        <v>333</v>
      </c>
      <c r="L757" s="239"/>
      <c r="M757" s="239"/>
      <c r="N757" s="239"/>
      <c r="O757" s="239"/>
    </row>
    <row r="758" spans="4:15">
      <c r="D758" s="252" t="s">
        <v>2170</v>
      </c>
      <c r="E758" s="239" t="s">
        <v>1000</v>
      </c>
      <c r="F758" s="240" t="s">
        <v>1810</v>
      </c>
      <c r="G758" s="239" t="s">
        <v>353</v>
      </c>
      <c r="H758" s="242">
        <v>44397</v>
      </c>
      <c r="I758" s="240" t="s">
        <v>317</v>
      </c>
      <c r="J758" s="239" t="s">
        <v>317</v>
      </c>
      <c r="K758" s="239" t="s">
        <v>333</v>
      </c>
      <c r="L758" s="239"/>
      <c r="M758" s="239"/>
      <c r="N758" s="239"/>
      <c r="O758" s="239"/>
    </row>
    <row r="759" spans="4:15">
      <c r="D759" s="252" t="s">
        <v>2170</v>
      </c>
      <c r="E759" s="239" t="s">
        <v>922</v>
      </c>
      <c r="F759" s="240" t="s">
        <v>1810</v>
      </c>
      <c r="G759" s="239" t="s">
        <v>353</v>
      </c>
      <c r="H759" s="242">
        <v>44397</v>
      </c>
      <c r="I759" s="240" t="s">
        <v>317</v>
      </c>
      <c r="J759" s="239" t="s">
        <v>317</v>
      </c>
      <c r="K759" s="239" t="s">
        <v>333</v>
      </c>
      <c r="L759" s="239"/>
      <c r="M759" s="239"/>
      <c r="N759" s="239"/>
      <c r="O759" s="239"/>
    </row>
    <row r="760" spans="4:15">
      <c r="D760" s="252" t="s">
        <v>2171</v>
      </c>
      <c r="E760" s="239" t="s">
        <v>1000</v>
      </c>
      <c r="F760" s="240" t="s">
        <v>1810</v>
      </c>
      <c r="G760" s="239" t="s">
        <v>353</v>
      </c>
      <c r="H760" s="242">
        <v>44886</v>
      </c>
      <c r="I760" s="240" t="s">
        <v>317</v>
      </c>
      <c r="J760" s="239" t="s">
        <v>317</v>
      </c>
      <c r="K760" s="239" t="s">
        <v>333</v>
      </c>
      <c r="L760" s="239"/>
      <c r="M760" s="239"/>
      <c r="N760" s="239"/>
      <c r="O760" s="239"/>
    </row>
    <row r="761" spans="4:15">
      <c r="D761" s="252" t="s">
        <v>2172</v>
      </c>
      <c r="E761" s="239" t="s">
        <v>1812</v>
      </c>
      <c r="F761" s="240" t="s">
        <v>1810</v>
      </c>
      <c r="G761" s="239" t="s">
        <v>353</v>
      </c>
      <c r="H761" s="242">
        <v>44754</v>
      </c>
      <c r="I761" s="240" t="s">
        <v>317</v>
      </c>
      <c r="J761" s="239" t="s">
        <v>317</v>
      </c>
      <c r="K761" s="239" t="s">
        <v>333</v>
      </c>
      <c r="L761" s="239"/>
      <c r="M761" s="239"/>
      <c r="N761" s="239"/>
      <c r="O761" s="239"/>
    </row>
    <row r="762" spans="4:15">
      <c r="D762" s="252" t="s">
        <v>2172</v>
      </c>
      <c r="E762" s="239" t="s">
        <v>1000</v>
      </c>
      <c r="F762" s="240" t="s">
        <v>1810</v>
      </c>
      <c r="G762" s="239" t="s">
        <v>353</v>
      </c>
      <c r="H762" s="242">
        <v>44754</v>
      </c>
      <c r="I762" s="240" t="s">
        <v>317</v>
      </c>
      <c r="J762" s="239" t="s">
        <v>317</v>
      </c>
      <c r="K762" s="239" t="s">
        <v>333</v>
      </c>
      <c r="L762" s="239"/>
      <c r="M762" s="239"/>
      <c r="N762" s="239"/>
      <c r="O762" s="239"/>
    </row>
    <row r="763" spans="4:15">
      <c r="D763" s="252" t="s">
        <v>2173</v>
      </c>
      <c r="E763" s="239" t="s">
        <v>1000</v>
      </c>
      <c r="F763" s="240" t="s">
        <v>1810</v>
      </c>
      <c r="G763" s="239" t="s">
        <v>353</v>
      </c>
      <c r="H763" s="242">
        <v>44397</v>
      </c>
      <c r="I763" s="240" t="s">
        <v>317</v>
      </c>
      <c r="J763" s="239" t="s">
        <v>317</v>
      </c>
      <c r="K763" s="239" t="s">
        <v>333</v>
      </c>
      <c r="L763" s="239"/>
      <c r="M763" s="239"/>
      <c r="N763" s="239"/>
      <c r="O763" s="239"/>
    </row>
    <row r="764" spans="4:15">
      <c r="D764" s="252" t="s">
        <v>2173</v>
      </c>
      <c r="E764" s="239" t="s">
        <v>922</v>
      </c>
      <c r="F764" s="240" t="s">
        <v>1810</v>
      </c>
      <c r="G764" s="239" t="s">
        <v>353</v>
      </c>
      <c r="H764" s="242">
        <v>44397</v>
      </c>
      <c r="I764" s="240" t="s">
        <v>317</v>
      </c>
      <c r="J764" s="239" t="s">
        <v>317</v>
      </c>
      <c r="K764" s="239" t="s">
        <v>333</v>
      </c>
      <c r="L764" s="239"/>
      <c r="M764" s="239"/>
      <c r="N764" s="239"/>
      <c r="O764" s="239"/>
    </row>
    <row r="765" spans="4:15">
      <c r="D765" s="252" t="s">
        <v>2174</v>
      </c>
      <c r="E765" s="239" t="s">
        <v>1814</v>
      </c>
      <c r="F765" s="240" t="s">
        <v>1810</v>
      </c>
      <c r="G765" s="239" t="s">
        <v>353</v>
      </c>
      <c r="H765" s="242">
        <v>44479</v>
      </c>
      <c r="I765" s="240" t="s">
        <v>317</v>
      </c>
      <c r="J765" s="239" t="s">
        <v>317</v>
      </c>
      <c r="K765" s="239" t="s">
        <v>333</v>
      </c>
      <c r="L765" s="239"/>
      <c r="M765" s="239"/>
      <c r="N765" s="239"/>
      <c r="O765" s="239"/>
    </row>
    <row r="766" spans="4:15">
      <c r="D766" s="252" t="s">
        <v>2175</v>
      </c>
      <c r="E766" s="239" t="s">
        <v>873</v>
      </c>
      <c r="F766" s="240" t="s">
        <v>1810</v>
      </c>
      <c r="G766" s="239" t="s">
        <v>353</v>
      </c>
      <c r="H766" s="242">
        <v>44495</v>
      </c>
      <c r="I766" s="240" t="s">
        <v>317</v>
      </c>
      <c r="J766" s="239" t="s">
        <v>317</v>
      </c>
      <c r="K766" s="239" t="s">
        <v>333</v>
      </c>
      <c r="L766" s="239"/>
      <c r="M766" s="239"/>
      <c r="N766" s="239"/>
      <c r="O766" s="239"/>
    </row>
    <row r="767" spans="4:15">
      <c r="D767" s="252" t="s">
        <v>2175</v>
      </c>
      <c r="E767" s="239" t="s">
        <v>922</v>
      </c>
      <c r="F767" s="240" t="s">
        <v>1810</v>
      </c>
      <c r="G767" s="239" t="s">
        <v>353</v>
      </c>
      <c r="H767" s="242">
        <v>44495</v>
      </c>
      <c r="I767" s="240" t="s">
        <v>317</v>
      </c>
      <c r="J767" s="239" t="s">
        <v>317</v>
      </c>
      <c r="K767" s="239" t="s">
        <v>333</v>
      </c>
      <c r="L767" s="239"/>
      <c r="M767" s="239"/>
      <c r="N767" s="239"/>
      <c r="O767" s="239"/>
    </row>
    <row r="768" spans="4:15">
      <c r="D768" s="252" t="s">
        <v>2176</v>
      </c>
      <c r="E768" s="239" t="s">
        <v>922</v>
      </c>
      <c r="F768" s="240" t="s">
        <v>1810</v>
      </c>
      <c r="G768" s="239" t="s">
        <v>353</v>
      </c>
      <c r="H768" s="242">
        <v>44397</v>
      </c>
      <c r="I768" s="240" t="s">
        <v>317</v>
      </c>
      <c r="J768" s="239" t="s">
        <v>317</v>
      </c>
      <c r="K768" s="239" t="s">
        <v>333</v>
      </c>
      <c r="L768" s="239"/>
      <c r="M768" s="239"/>
      <c r="N768" s="239"/>
      <c r="O768" s="239"/>
    </row>
    <row r="769" spans="4:15">
      <c r="D769" s="252" t="s">
        <v>2177</v>
      </c>
      <c r="E769" s="239" t="s">
        <v>922</v>
      </c>
      <c r="F769" s="240" t="s">
        <v>1810</v>
      </c>
      <c r="G769" s="239" t="s">
        <v>353</v>
      </c>
      <c r="H769" s="242">
        <v>44397</v>
      </c>
      <c r="I769" s="240" t="s">
        <v>317</v>
      </c>
      <c r="J769" s="239" t="s">
        <v>317</v>
      </c>
      <c r="K769" s="239" t="s">
        <v>333</v>
      </c>
      <c r="L769" s="239"/>
      <c r="M769" s="239"/>
      <c r="N769" s="239"/>
      <c r="O769" s="239"/>
    </row>
    <row r="770" spans="4:15">
      <c r="D770" s="252" t="s">
        <v>2178</v>
      </c>
      <c r="E770" s="239" t="s">
        <v>922</v>
      </c>
      <c r="F770" s="240" t="s">
        <v>1810</v>
      </c>
      <c r="G770" s="239" t="s">
        <v>353</v>
      </c>
      <c r="H770" s="242">
        <v>44397</v>
      </c>
      <c r="I770" s="240" t="s">
        <v>317</v>
      </c>
      <c r="J770" s="239" t="s">
        <v>317</v>
      </c>
      <c r="K770" s="239" t="s">
        <v>333</v>
      </c>
      <c r="L770" s="239"/>
      <c r="M770" s="239"/>
      <c r="N770" s="239"/>
      <c r="O770" s="239"/>
    </row>
    <row r="771" spans="4:15">
      <c r="D771" s="252" t="s">
        <v>2179</v>
      </c>
      <c r="E771" s="239" t="s">
        <v>1812</v>
      </c>
      <c r="F771" s="240" t="s">
        <v>1810</v>
      </c>
      <c r="G771" s="239" t="s">
        <v>353</v>
      </c>
      <c r="H771" s="242">
        <v>44705</v>
      </c>
      <c r="I771" s="240" t="s">
        <v>317</v>
      </c>
      <c r="J771" s="239" t="s">
        <v>317</v>
      </c>
      <c r="K771" s="239" t="s">
        <v>333</v>
      </c>
      <c r="L771" s="239"/>
      <c r="M771" s="239"/>
      <c r="N771" s="239"/>
      <c r="O771" s="239"/>
    </row>
    <row r="772" spans="4:15">
      <c r="D772" s="252" t="s">
        <v>2180</v>
      </c>
      <c r="E772" s="239" t="s">
        <v>922</v>
      </c>
      <c r="F772" s="240" t="s">
        <v>1810</v>
      </c>
      <c r="G772" s="239" t="s">
        <v>353</v>
      </c>
      <c r="H772" s="242">
        <v>44903</v>
      </c>
      <c r="I772" s="240" t="s">
        <v>317</v>
      </c>
      <c r="J772" s="239" t="s">
        <v>317</v>
      </c>
      <c r="K772" s="239" t="s">
        <v>333</v>
      </c>
      <c r="L772" s="239"/>
      <c r="M772" s="239"/>
      <c r="N772" s="239"/>
      <c r="O772" s="239"/>
    </row>
    <row r="773" spans="4:15">
      <c r="D773" s="252" t="s">
        <v>2181</v>
      </c>
      <c r="E773" s="239" t="s">
        <v>922</v>
      </c>
      <c r="F773" s="240" t="s">
        <v>1810</v>
      </c>
      <c r="G773" s="239" t="s">
        <v>353</v>
      </c>
      <c r="H773" s="242">
        <v>44484</v>
      </c>
      <c r="I773" s="240" t="s">
        <v>317</v>
      </c>
      <c r="J773" s="239" t="s">
        <v>317</v>
      </c>
      <c r="K773" s="239" t="s">
        <v>333</v>
      </c>
      <c r="L773" s="239"/>
      <c r="M773" s="239"/>
      <c r="N773" s="239"/>
      <c r="O773" s="239"/>
    </row>
    <row r="774" spans="4:15">
      <c r="D774" s="252" t="s">
        <v>2182</v>
      </c>
      <c r="E774" s="239" t="s">
        <v>1812</v>
      </c>
      <c r="F774" s="240" t="s">
        <v>1810</v>
      </c>
      <c r="G774" s="239" t="s">
        <v>353</v>
      </c>
      <c r="H774" s="242">
        <v>44442</v>
      </c>
      <c r="I774" s="240" t="s">
        <v>317</v>
      </c>
      <c r="J774" s="239" t="s">
        <v>317</v>
      </c>
      <c r="K774" s="239" t="s">
        <v>333</v>
      </c>
      <c r="L774" s="239"/>
      <c r="M774" s="239"/>
      <c r="N774" s="239"/>
      <c r="O774" s="239"/>
    </row>
    <row r="775" spans="4:15">
      <c r="D775" s="252" t="s">
        <v>2182</v>
      </c>
      <c r="E775" s="239" t="s">
        <v>1000</v>
      </c>
      <c r="F775" s="240" t="s">
        <v>1810</v>
      </c>
      <c r="G775" s="239" t="s">
        <v>353</v>
      </c>
      <c r="H775" s="242">
        <v>44442</v>
      </c>
      <c r="I775" s="240" t="s">
        <v>317</v>
      </c>
      <c r="J775" s="239" t="s">
        <v>317</v>
      </c>
      <c r="K775" s="239" t="s">
        <v>333</v>
      </c>
      <c r="L775" s="239"/>
      <c r="M775" s="239"/>
      <c r="N775" s="239"/>
      <c r="O775" s="239"/>
    </row>
    <row r="776" spans="4:15">
      <c r="D776" s="252" t="s">
        <v>2182</v>
      </c>
      <c r="E776" s="239" t="s">
        <v>922</v>
      </c>
      <c r="F776" s="240" t="s">
        <v>1810</v>
      </c>
      <c r="G776" s="239" t="s">
        <v>353</v>
      </c>
      <c r="H776" s="242">
        <v>44442</v>
      </c>
      <c r="I776" s="240" t="s">
        <v>317</v>
      </c>
      <c r="J776" s="239" t="s">
        <v>317</v>
      </c>
      <c r="K776" s="239" t="s">
        <v>333</v>
      </c>
      <c r="L776" s="239"/>
      <c r="M776" s="239"/>
      <c r="N776" s="239"/>
      <c r="O776" s="239"/>
    </row>
    <row r="777" spans="4:15">
      <c r="D777" s="252" t="s">
        <v>2183</v>
      </c>
      <c r="E777" s="239" t="s">
        <v>922</v>
      </c>
      <c r="F777" s="240" t="s">
        <v>1810</v>
      </c>
      <c r="G777" s="239" t="s">
        <v>353</v>
      </c>
      <c r="H777" s="242">
        <v>44490</v>
      </c>
      <c r="I777" s="240" t="s">
        <v>317</v>
      </c>
      <c r="J777" s="239" t="s">
        <v>317</v>
      </c>
      <c r="K777" s="239" t="s">
        <v>333</v>
      </c>
      <c r="L777" s="239"/>
      <c r="M777" s="239"/>
      <c r="N777" s="239"/>
      <c r="O777" s="239"/>
    </row>
    <row r="778" spans="4:15">
      <c r="D778" s="252" t="s">
        <v>2184</v>
      </c>
      <c r="E778" s="239" t="s">
        <v>922</v>
      </c>
      <c r="F778" s="240" t="s">
        <v>1810</v>
      </c>
      <c r="G778" s="239" t="s">
        <v>353</v>
      </c>
      <c r="H778" s="242">
        <v>44763</v>
      </c>
      <c r="I778" s="240" t="s">
        <v>317</v>
      </c>
      <c r="J778" s="239" t="s">
        <v>317</v>
      </c>
      <c r="K778" s="239" t="s">
        <v>333</v>
      </c>
      <c r="L778" s="239"/>
      <c r="M778" s="239"/>
      <c r="N778" s="239"/>
      <c r="O778" s="239"/>
    </row>
    <row r="779" spans="4:15">
      <c r="D779" s="252" t="s">
        <v>2185</v>
      </c>
      <c r="E779" s="239" t="s">
        <v>922</v>
      </c>
      <c r="F779" s="240" t="s">
        <v>1810</v>
      </c>
      <c r="G779" s="239" t="s">
        <v>353</v>
      </c>
      <c r="H779" s="242">
        <v>44547</v>
      </c>
      <c r="I779" s="240" t="s">
        <v>317</v>
      </c>
      <c r="J779" s="239" t="s">
        <v>317</v>
      </c>
      <c r="K779" s="239" t="s">
        <v>333</v>
      </c>
      <c r="L779" s="239"/>
      <c r="M779" s="239"/>
      <c r="N779" s="239"/>
      <c r="O779" s="239"/>
    </row>
    <row r="780" spans="4:15">
      <c r="D780" s="252" t="s">
        <v>2186</v>
      </c>
      <c r="E780" s="239" t="s">
        <v>922</v>
      </c>
      <c r="F780" s="240" t="s">
        <v>1810</v>
      </c>
      <c r="G780" s="239" t="s">
        <v>353</v>
      </c>
      <c r="H780" s="242">
        <v>44547</v>
      </c>
      <c r="I780" s="240" t="s">
        <v>317</v>
      </c>
      <c r="J780" s="239" t="s">
        <v>317</v>
      </c>
      <c r="K780" s="239" t="s">
        <v>333</v>
      </c>
      <c r="L780" s="239"/>
      <c r="M780" s="239"/>
      <c r="N780" s="239"/>
      <c r="O780" s="239"/>
    </row>
    <row r="781" spans="4:15">
      <c r="D781" s="252" t="s">
        <v>2187</v>
      </c>
      <c r="E781" s="239" t="s">
        <v>922</v>
      </c>
      <c r="F781" s="240" t="s">
        <v>1810</v>
      </c>
      <c r="G781" s="239" t="s">
        <v>353</v>
      </c>
      <c r="H781" s="242">
        <v>44705</v>
      </c>
      <c r="I781" s="240" t="s">
        <v>317</v>
      </c>
      <c r="J781" s="239" t="s">
        <v>317</v>
      </c>
      <c r="K781" s="239" t="s">
        <v>333</v>
      </c>
      <c r="L781" s="239"/>
      <c r="M781" s="239"/>
      <c r="N781" s="239"/>
      <c r="O781" s="239"/>
    </row>
    <row r="782" spans="4:15">
      <c r="D782" s="252" t="s">
        <v>2188</v>
      </c>
      <c r="E782" s="239" t="s">
        <v>922</v>
      </c>
      <c r="F782" s="240" t="s">
        <v>1810</v>
      </c>
      <c r="G782" s="239" t="s">
        <v>353</v>
      </c>
      <c r="H782" s="242">
        <v>44498</v>
      </c>
      <c r="I782" s="240" t="s">
        <v>317</v>
      </c>
      <c r="J782" s="239" t="s">
        <v>317</v>
      </c>
      <c r="K782" s="239" t="s">
        <v>333</v>
      </c>
      <c r="L782" s="239"/>
      <c r="M782" s="239"/>
      <c r="N782" s="239"/>
      <c r="O782" s="239"/>
    </row>
    <row r="783" spans="4:15">
      <c r="D783" s="252" t="s">
        <v>2189</v>
      </c>
      <c r="E783" s="239" t="s">
        <v>922</v>
      </c>
      <c r="F783" s="240" t="s">
        <v>1810</v>
      </c>
      <c r="G783" s="239" t="s">
        <v>353</v>
      </c>
      <c r="H783" s="242">
        <v>44621</v>
      </c>
      <c r="I783" s="240" t="s">
        <v>317</v>
      </c>
      <c r="J783" s="239" t="s">
        <v>317</v>
      </c>
      <c r="K783" s="239" t="s">
        <v>333</v>
      </c>
      <c r="L783" s="239"/>
      <c r="M783" s="239"/>
      <c r="N783" s="239"/>
      <c r="O783" s="239"/>
    </row>
    <row r="784" spans="4:15">
      <c r="D784" s="252" t="s">
        <v>2190</v>
      </c>
      <c r="E784" s="239" t="s">
        <v>1812</v>
      </c>
      <c r="F784" s="240" t="s">
        <v>1810</v>
      </c>
      <c r="G784" s="239" t="s">
        <v>353</v>
      </c>
      <c r="H784" s="242">
        <v>44491</v>
      </c>
      <c r="I784" s="240" t="s">
        <v>317</v>
      </c>
      <c r="J784" s="239" t="s">
        <v>317</v>
      </c>
      <c r="K784" s="239" t="s">
        <v>333</v>
      </c>
      <c r="L784" s="239"/>
      <c r="M784" s="239"/>
      <c r="N784" s="239"/>
      <c r="O784" s="239"/>
    </row>
    <row r="785" spans="4:15">
      <c r="D785" s="252" t="s">
        <v>2190</v>
      </c>
      <c r="E785" s="239" t="s">
        <v>1813</v>
      </c>
      <c r="F785" s="240" t="s">
        <v>1810</v>
      </c>
      <c r="G785" s="239" t="s">
        <v>353</v>
      </c>
      <c r="H785" s="242">
        <v>44491</v>
      </c>
      <c r="I785" s="240" t="s">
        <v>317</v>
      </c>
      <c r="J785" s="239" t="s">
        <v>317</v>
      </c>
      <c r="K785" s="239" t="s">
        <v>333</v>
      </c>
      <c r="L785" s="239"/>
      <c r="M785" s="239"/>
      <c r="N785" s="239"/>
      <c r="O785" s="239"/>
    </row>
    <row r="786" spans="4:15">
      <c r="D786" s="252" t="s">
        <v>2191</v>
      </c>
      <c r="E786" s="239" t="s">
        <v>922</v>
      </c>
      <c r="F786" s="240" t="s">
        <v>1810</v>
      </c>
      <c r="G786" s="239" t="s">
        <v>353</v>
      </c>
      <c r="H786" s="242">
        <v>44513</v>
      </c>
      <c r="I786" s="240" t="s">
        <v>317</v>
      </c>
      <c r="J786" s="239" t="s">
        <v>317</v>
      </c>
      <c r="K786" s="239" t="s">
        <v>333</v>
      </c>
      <c r="L786" s="239"/>
      <c r="M786" s="239"/>
      <c r="N786" s="239"/>
      <c r="O786" s="239"/>
    </row>
    <row r="787" spans="4:15">
      <c r="D787" s="252" t="s">
        <v>2192</v>
      </c>
      <c r="E787" s="239" t="s">
        <v>1812</v>
      </c>
      <c r="F787" s="240" t="s">
        <v>1810</v>
      </c>
      <c r="G787" s="239" t="s">
        <v>353</v>
      </c>
      <c r="H787" s="242">
        <v>44473</v>
      </c>
      <c r="I787" s="240" t="s">
        <v>317</v>
      </c>
      <c r="J787" s="239" t="s">
        <v>317</v>
      </c>
      <c r="K787" s="239" t="s">
        <v>333</v>
      </c>
      <c r="L787" s="239"/>
      <c r="M787" s="239"/>
      <c r="N787" s="239"/>
      <c r="O787" s="239"/>
    </row>
    <row r="788" spans="4:15">
      <c r="D788" s="252" t="s">
        <v>2192</v>
      </c>
      <c r="E788" s="239" t="s">
        <v>1000</v>
      </c>
      <c r="F788" s="240" t="s">
        <v>1810</v>
      </c>
      <c r="G788" s="239" t="s">
        <v>353</v>
      </c>
      <c r="H788" s="242">
        <v>44473</v>
      </c>
      <c r="I788" s="240" t="s">
        <v>317</v>
      </c>
      <c r="J788" s="239" t="s">
        <v>317</v>
      </c>
      <c r="K788" s="239" t="s">
        <v>333</v>
      </c>
      <c r="L788" s="239"/>
      <c r="M788" s="239"/>
      <c r="N788" s="239"/>
      <c r="O788" s="239"/>
    </row>
    <row r="789" spans="4:15">
      <c r="D789" s="252" t="s">
        <v>2193</v>
      </c>
      <c r="E789" s="239" t="s">
        <v>922</v>
      </c>
      <c r="F789" s="240" t="s">
        <v>1810</v>
      </c>
      <c r="G789" s="239" t="s">
        <v>353</v>
      </c>
      <c r="H789" s="242">
        <v>44628</v>
      </c>
      <c r="I789" s="240" t="s">
        <v>317</v>
      </c>
      <c r="J789" s="239" t="s">
        <v>317</v>
      </c>
      <c r="K789" s="239" t="s">
        <v>333</v>
      </c>
      <c r="L789" s="239"/>
      <c r="M789" s="239"/>
      <c r="N789" s="239"/>
      <c r="O789" s="239"/>
    </row>
    <row r="790" spans="4:15">
      <c r="D790" s="252" t="s">
        <v>2194</v>
      </c>
      <c r="E790" s="239" t="s">
        <v>1812</v>
      </c>
      <c r="F790" s="240" t="s">
        <v>1810</v>
      </c>
      <c r="G790" s="239" t="s">
        <v>353</v>
      </c>
      <c r="H790" s="242">
        <v>44458</v>
      </c>
      <c r="I790" s="240" t="s">
        <v>317</v>
      </c>
      <c r="J790" s="239" t="s">
        <v>317</v>
      </c>
      <c r="K790" s="239" t="s">
        <v>333</v>
      </c>
      <c r="L790" s="239"/>
      <c r="M790" s="239"/>
      <c r="N790" s="239"/>
      <c r="O790" s="239"/>
    </row>
    <row r="791" spans="4:15">
      <c r="D791" s="252" t="s">
        <v>2195</v>
      </c>
      <c r="E791" s="239" t="s">
        <v>922</v>
      </c>
      <c r="F791" s="240" t="s">
        <v>1810</v>
      </c>
      <c r="G791" s="239" t="s">
        <v>353</v>
      </c>
      <c r="H791" s="242">
        <v>44763</v>
      </c>
      <c r="I791" s="240" t="s">
        <v>317</v>
      </c>
      <c r="J791" s="239" t="s">
        <v>317</v>
      </c>
      <c r="K791" s="239" t="s">
        <v>333</v>
      </c>
      <c r="L791" s="239"/>
      <c r="M791" s="239"/>
      <c r="N791" s="239"/>
      <c r="O791" s="239"/>
    </row>
    <row r="792" spans="4:15">
      <c r="D792" s="252" t="s">
        <v>2196</v>
      </c>
      <c r="E792" s="239" t="s">
        <v>922</v>
      </c>
      <c r="F792" s="240" t="s">
        <v>1810</v>
      </c>
      <c r="G792" s="239" t="s">
        <v>353</v>
      </c>
      <c r="H792" s="242">
        <v>44763</v>
      </c>
      <c r="I792" s="240" t="s">
        <v>317</v>
      </c>
      <c r="J792" s="239" t="s">
        <v>317</v>
      </c>
      <c r="K792" s="239" t="s">
        <v>333</v>
      </c>
      <c r="L792" s="239"/>
      <c r="M792" s="239"/>
      <c r="N792" s="239"/>
      <c r="O792" s="239"/>
    </row>
    <row r="793" spans="4:15">
      <c r="D793" s="252" t="s">
        <v>2197</v>
      </c>
      <c r="E793" s="239" t="s">
        <v>1000</v>
      </c>
      <c r="F793" s="240" t="s">
        <v>1810</v>
      </c>
      <c r="G793" s="239" t="s">
        <v>353</v>
      </c>
      <c r="H793" s="242">
        <v>44831</v>
      </c>
      <c r="I793" s="240" t="s">
        <v>317</v>
      </c>
      <c r="J793" s="239" t="s">
        <v>317</v>
      </c>
      <c r="K793" s="239" t="s">
        <v>333</v>
      </c>
      <c r="L793" s="239"/>
      <c r="M793" s="239"/>
      <c r="N793" s="239"/>
      <c r="O793" s="239"/>
    </row>
    <row r="794" spans="4:15">
      <c r="D794" s="252" t="s">
        <v>2198</v>
      </c>
      <c r="E794" s="239" t="s">
        <v>1000</v>
      </c>
      <c r="F794" s="240" t="s">
        <v>1810</v>
      </c>
      <c r="G794" s="239" t="s">
        <v>353</v>
      </c>
      <c r="H794" s="242">
        <v>44831</v>
      </c>
      <c r="I794" s="240" t="s">
        <v>317</v>
      </c>
      <c r="J794" s="239" t="s">
        <v>317</v>
      </c>
      <c r="K794" s="239" t="s">
        <v>333</v>
      </c>
      <c r="L794" s="239"/>
      <c r="M794" s="239"/>
      <c r="N794" s="239"/>
      <c r="O794" s="239"/>
    </row>
    <row r="795" spans="4:15">
      <c r="D795" s="252" t="s">
        <v>2199</v>
      </c>
      <c r="E795" s="239" t="s">
        <v>922</v>
      </c>
      <c r="F795" s="240" t="s">
        <v>1810</v>
      </c>
      <c r="G795" s="239" t="s">
        <v>353</v>
      </c>
      <c r="H795" s="242">
        <v>44789</v>
      </c>
      <c r="I795" s="240" t="s">
        <v>317</v>
      </c>
      <c r="J795" s="239" t="s">
        <v>317</v>
      </c>
      <c r="K795" s="239" t="s">
        <v>333</v>
      </c>
      <c r="L795" s="239"/>
      <c r="M795" s="239"/>
      <c r="N795" s="239"/>
      <c r="O795" s="239"/>
    </row>
    <row r="796" spans="4:15">
      <c r="D796" s="252" t="s">
        <v>2200</v>
      </c>
      <c r="E796" s="239" t="s">
        <v>922</v>
      </c>
      <c r="F796" s="240" t="s">
        <v>1810</v>
      </c>
      <c r="G796" s="239" t="s">
        <v>353</v>
      </c>
      <c r="H796" s="242">
        <v>44806</v>
      </c>
      <c r="I796" s="240" t="s">
        <v>317</v>
      </c>
      <c r="J796" s="239" t="s">
        <v>317</v>
      </c>
      <c r="K796" s="239" t="s">
        <v>333</v>
      </c>
      <c r="L796" s="239"/>
      <c r="M796" s="239"/>
      <c r="N796" s="239"/>
      <c r="O796" s="239"/>
    </row>
    <row r="797" spans="4:15">
      <c r="D797" s="252" t="s">
        <v>2201</v>
      </c>
      <c r="E797" s="239" t="s">
        <v>1812</v>
      </c>
      <c r="F797" s="240" t="s">
        <v>1810</v>
      </c>
      <c r="G797" s="239" t="s">
        <v>353</v>
      </c>
      <c r="H797" s="242">
        <v>44803</v>
      </c>
      <c r="I797" s="240" t="s">
        <v>317</v>
      </c>
      <c r="J797" s="239" t="s">
        <v>317</v>
      </c>
      <c r="K797" s="239" t="s">
        <v>333</v>
      </c>
      <c r="L797" s="239"/>
      <c r="M797" s="239"/>
      <c r="N797" s="239"/>
      <c r="O797" s="239"/>
    </row>
    <row r="798" spans="4:15">
      <c r="D798" s="252" t="s">
        <v>2202</v>
      </c>
      <c r="E798" s="239" t="s">
        <v>1812</v>
      </c>
      <c r="F798" s="240" t="s">
        <v>1810</v>
      </c>
      <c r="G798" s="239" t="s">
        <v>353</v>
      </c>
      <c r="H798" s="242">
        <v>44628</v>
      </c>
      <c r="I798" s="240" t="s">
        <v>317</v>
      </c>
      <c r="J798" s="239" t="s">
        <v>317</v>
      </c>
      <c r="K798" s="239" t="s">
        <v>333</v>
      </c>
      <c r="L798" s="239"/>
      <c r="M798" s="239"/>
      <c r="N798" s="239"/>
      <c r="O798" s="239"/>
    </row>
    <row r="799" spans="4:15">
      <c r="D799" s="252" t="s">
        <v>2203</v>
      </c>
      <c r="E799" s="239" t="s">
        <v>873</v>
      </c>
      <c r="F799" s="240" t="s">
        <v>1810</v>
      </c>
      <c r="G799" s="239" t="s">
        <v>353</v>
      </c>
      <c r="H799" s="242">
        <v>44628</v>
      </c>
      <c r="I799" s="240" t="s">
        <v>317</v>
      </c>
      <c r="J799" s="239" t="s">
        <v>317</v>
      </c>
      <c r="K799" s="239" t="s">
        <v>333</v>
      </c>
      <c r="L799" s="239"/>
      <c r="M799" s="239"/>
      <c r="N799" s="239"/>
      <c r="O799" s="239"/>
    </row>
    <row r="800" spans="4:15">
      <c r="D800" s="252" t="s">
        <v>2204</v>
      </c>
      <c r="E800" s="239" t="s">
        <v>922</v>
      </c>
      <c r="F800" s="240" t="s">
        <v>1810</v>
      </c>
      <c r="G800" s="239" t="s">
        <v>353</v>
      </c>
      <c r="H800" s="242">
        <v>44621</v>
      </c>
      <c r="I800" s="240" t="s">
        <v>317</v>
      </c>
      <c r="J800" s="239" t="s">
        <v>317</v>
      </c>
      <c r="K800" s="239" t="s">
        <v>333</v>
      </c>
      <c r="L800" s="239"/>
      <c r="M800" s="239"/>
      <c r="N800" s="239"/>
      <c r="O800" s="239"/>
    </row>
    <row r="801" spans="4:15">
      <c r="D801" s="252" t="s">
        <v>2205</v>
      </c>
      <c r="E801" s="239" t="s">
        <v>922</v>
      </c>
      <c r="F801" s="240" t="s">
        <v>1810</v>
      </c>
      <c r="G801" s="239" t="s">
        <v>353</v>
      </c>
      <c r="H801" s="242">
        <v>44666</v>
      </c>
      <c r="I801" s="240" t="s">
        <v>317</v>
      </c>
      <c r="J801" s="239" t="s">
        <v>317</v>
      </c>
      <c r="K801" s="239" t="s">
        <v>333</v>
      </c>
      <c r="L801" s="239"/>
      <c r="M801" s="239"/>
      <c r="N801" s="239"/>
      <c r="O801" s="239"/>
    </row>
    <row r="802" spans="4:15">
      <c r="D802" s="252" t="s">
        <v>2206</v>
      </c>
      <c r="E802" s="239" t="s">
        <v>1814</v>
      </c>
      <c r="F802" s="240" t="s">
        <v>1810</v>
      </c>
      <c r="G802" s="239" t="s">
        <v>353</v>
      </c>
      <c r="H802" s="242">
        <v>44705</v>
      </c>
      <c r="I802" s="240" t="s">
        <v>317</v>
      </c>
      <c r="J802" s="239" t="s">
        <v>317</v>
      </c>
      <c r="K802" s="239" t="s">
        <v>333</v>
      </c>
      <c r="L802" s="239"/>
      <c r="M802" s="239"/>
      <c r="N802" s="239"/>
      <c r="O802" s="239"/>
    </row>
    <row r="803" spans="4:15">
      <c r="D803" s="252" t="s">
        <v>2207</v>
      </c>
      <c r="E803" s="239" t="s">
        <v>1000</v>
      </c>
      <c r="F803" s="240" t="s">
        <v>1810</v>
      </c>
      <c r="G803" s="239" t="s">
        <v>353</v>
      </c>
      <c r="H803" s="242">
        <v>44712</v>
      </c>
      <c r="I803" s="240" t="s">
        <v>317</v>
      </c>
      <c r="J803" s="239" t="s">
        <v>317</v>
      </c>
      <c r="K803" s="239" t="s">
        <v>333</v>
      </c>
      <c r="L803" s="239"/>
      <c r="M803" s="239"/>
      <c r="N803" s="239"/>
      <c r="O803" s="239"/>
    </row>
    <row r="804" spans="4:15">
      <c r="D804" s="252" t="s">
        <v>2208</v>
      </c>
      <c r="E804" s="239" t="s">
        <v>1812</v>
      </c>
      <c r="F804" s="240" t="s">
        <v>1810</v>
      </c>
      <c r="G804" s="239" t="s">
        <v>353</v>
      </c>
      <c r="H804" s="242">
        <v>44747</v>
      </c>
      <c r="I804" s="240" t="s">
        <v>317</v>
      </c>
      <c r="J804" s="239" t="s">
        <v>317</v>
      </c>
      <c r="K804" s="239" t="s">
        <v>333</v>
      </c>
      <c r="L804" s="239"/>
      <c r="M804" s="239"/>
      <c r="N804" s="239"/>
      <c r="O804" s="239"/>
    </row>
    <row r="805" spans="4:15">
      <c r="D805" s="252" t="s">
        <v>2209</v>
      </c>
      <c r="E805" s="239" t="s">
        <v>1000</v>
      </c>
      <c r="F805" s="240" t="s">
        <v>1810</v>
      </c>
      <c r="G805" s="239" t="s">
        <v>353</v>
      </c>
      <c r="H805" s="242">
        <v>44750</v>
      </c>
      <c r="I805" s="240" t="s">
        <v>317</v>
      </c>
      <c r="J805" s="239" t="s">
        <v>317</v>
      </c>
      <c r="K805" s="239" t="s">
        <v>333</v>
      </c>
      <c r="L805" s="239"/>
      <c r="M805" s="239"/>
      <c r="N805" s="239"/>
      <c r="O805" s="239"/>
    </row>
    <row r="806" spans="4:15">
      <c r="D806" s="252" t="s">
        <v>2210</v>
      </c>
      <c r="E806" s="239" t="s">
        <v>1812</v>
      </c>
      <c r="F806" s="240" t="s">
        <v>1810</v>
      </c>
      <c r="G806" s="239" t="s">
        <v>353</v>
      </c>
      <c r="H806" s="242">
        <v>44642</v>
      </c>
      <c r="I806" s="240" t="s">
        <v>317</v>
      </c>
      <c r="J806" s="239" t="s">
        <v>317</v>
      </c>
      <c r="K806" s="239" t="s">
        <v>333</v>
      </c>
      <c r="L806" s="239"/>
      <c r="M806" s="239"/>
      <c r="N806" s="239"/>
      <c r="O806" s="239"/>
    </row>
    <row r="807" spans="4:15">
      <c r="D807" s="252" t="s">
        <v>2211</v>
      </c>
      <c r="E807" s="239" t="s">
        <v>922</v>
      </c>
      <c r="F807" s="240" t="s">
        <v>1810</v>
      </c>
      <c r="G807" s="239" t="s">
        <v>353</v>
      </c>
      <c r="H807" s="242">
        <v>44734</v>
      </c>
      <c r="I807" s="240" t="s">
        <v>317</v>
      </c>
      <c r="J807" s="239" t="s">
        <v>317</v>
      </c>
      <c r="K807" s="239" t="s">
        <v>333</v>
      </c>
      <c r="L807" s="239"/>
      <c r="M807" s="239"/>
      <c r="N807" s="239"/>
      <c r="O807" s="239"/>
    </row>
    <row r="808" spans="4:15">
      <c r="D808" s="252" t="s">
        <v>2212</v>
      </c>
      <c r="E808" s="239" t="s">
        <v>922</v>
      </c>
      <c r="F808" s="240" t="s">
        <v>1810</v>
      </c>
      <c r="G808" s="239" t="s">
        <v>353</v>
      </c>
      <c r="H808" s="242">
        <v>44538</v>
      </c>
      <c r="I808" s="240" t="s">
        <v>317</v>
      </c>
      <c r="J808" s="239" t="s">
        <v>317</v>
      </c>
      <c r="K808" s="239" t="s">
        <v>333</v>
      </c>
      <c r="L808" s="239"/>
      <c r="M808" s="239"/>
      <c r="N808" s="239"/>
      <c r="O808" s="239"/>
    </row>
    <row r="809" spans="4:15">
      <c r="D809" s="252" t="s">
        <v>2213</v>
      </c>
      <c r="E809" s="239" t="s">
        <v>1812</v>
      </c>
      <c r="F809" s="240" t="s">
        <v>1810</v>
      </c>
      <c r="G809" s="239" t="s">
        <v>353</v>
      </c>
      <c r="H809" s="242">
        <v>44491</v>
      </c>
      <c r="I809" s="240" t="s">
        <v>317</v>
      </c>
      <c r="J809" s="239" t="s">
        <v>317</v>
      </c>
      <c r="K809" s="239" t="s">
        <v>333</v>
      </c>
      <c r="L809" s="239"/>
      <c r="M809" s="239"/>
      <c r="N809" s="239"/>
      <c r="O809" s="239"/>
    </row>
    <row r="810" spans="4:15">
      <c r="D810" s="252" t="s">
        <v>2214</v>
      </c>
      <c r="E810" s="239" t="s">
        <v>1000</v>
      </c>
      <c r="F810" s="240" t="s">
        <v>1810</v>
      </c>
      <c r="G810" s="239" t="s">
        <v>353</v>
      </c>
      <c r="H810" s="242">
        <v>44491</v>
      </c>
      <c r="I810" s="240" t="s">
        <v>317</v>
      </c>
      <c r="J810" s="239" t="s">
        <v>317</v>
      </c>
      <c r="K810" s="239" t="s">
        <v>333</v>
      </c>
      <c r="L810" s="239"/>
      <c r="M810" s="239"/>
      <c r="N810" s="239"/>
      <c r="O810" s="239"/>
    </row>
    <row r="811" spans="4:15">
      <c r="D811" s="252" t="s">
        <v>2215</v>
      </c>
      <c r="E811" s="239" t="s">
        <v>1000</v>
      </c>
      <c r="F811" s="240" t="s">
        <v>1810</v>
      </c>
      <c r="G811" s="239" t="s">
        <v>353</v>
      </c>
      <c r="H811" s="242">
        <v>44412</v>
      </c>
      <c r="I811" s="240" t="s">
        <v>317</v>
      </c>
      <c r="J811" s="239" t="s">
        <v>317</v>
      </c>
      <c r="K811" s="239" t="s">
        <v>333</v>
      </c>
      <c r="L811" s="239"/>
      <c r="M811" s="239"/>
      <c r="N811" s="239"/>
      <c r="O811" s="239"/>
    </row>
    <row r="812" spans="4:15">
      <c r="D812" s="252" t="s">
        <v>2215</v>
      </c>
      <c r="E812" s="239" t="s">
        <v>922</v>
      </c>
      <c r="F812" s="240" t="s">
        <v>1810</v>
      </c>
      <c r="G812" s="239" t="s">
        <v>353</v>
      </c>
      <c r="H812" s="242">
        <v>44412</v>
      </c>
      <c r="I812" s="240" t="s">
        <v>317</v>
      </c>
      <c r="J812" s="239" t="s">
        <v>317</v>
      </c>
      <c r="K812" s="239" t="s">
        <v>333</v>
      </c>
      <c r="L812" s="239"/>
      <c r="M812" s="239"/>
      <c r="N812" s="239"/>
      <c r="O812" s="239"/>
    </row>
    <row r="813" spans="4:15">
      <c r="D813" s="252" t="s">
        <v>2216</v>
      </c>
      <c r="E813" s="239" t="s">
        <v>1000</v>
      </c>
      <c r="F813" s="240" t="s">
        <v>1810</v>
      </c>
      <c r="G813" s="239" t="s">
        <v>353</v>
      </c>
      <c r="H813" s="242">
        <v>44412</v>
      </c>
      <c r="I813" s="240" t="s">
        <v>317</v>
      </c>
      <c r="J813" s="239" t="s">
        <v>317</v>
      </c>
      <c r="K813" s="239" t="s">
        <v>333</v>
      </c>
      <c r="L813" s="239"/>
      <c r="M813" s="239"/>
      <c r="N813" s="239"/>
      <c r="O813" s="239"/>
    </row>
    <row r="814" spans="4:15">
      <c r="D814" s="252" t="s">
        <v>2216</v>
      </c>
      <c r="E814" s="239" t="s">
        <v>1000</v>
      </c>
      <c r="F814" s="240" t="s">
        <v>1810</v>
      </c>
      <c r="G814" s="239" t="s">
        <v>353</v>
      </c>
      <c r="H814" s="242">
        <v>44412</v>
      </c>
      <c r="I814" s="240" t="s">
        <v>317</v>
      </c>
      <c r="J814" s="239" t="s">
        <v>317</v>
      </c>
      <c r="K814" s="239" t="s">
        <v>333</v>
      </c>
      <c r="L814" s="239"/>
      <c r="M814" s="239"/>
      <c r="N814" s="239"/>
      <c r="O814" s="239"/>
    </row>
    <row r="815" spans="4:15">
      <c r="D815" s="252" t="s">
        <v>2216</v>
      </c>
      <c r="E815" s="239" t="s">
        <v>1000</v>
      </c>
      <c r="F815" s="240" t="s">
        <v>1810</v>
      </c>
      <c r="G815" s="239" t="s">
        <v>353</v>
      </c>
      <c r="H815" s="242">
        <v>44412</v>
      </c>
      <c r="I815" s="240" t="s">
        <v>317</v>
      </c>
      <c r="J815" s="239" t="s">
        <v>317</v>
      </c>
      <c r="K815" s="239" t="s">
        <v>333</v>
      </c>
      <c r="L815" s="239"/>
      <c r="M815" s="239"/>
      <c r="N815" s="239"/>
      <c r="O815" s="239"/>
    </row>
    <row r="816" spans="4:15">
      <c r="D816" s="252" t="s">
        <v>2216</v>
      </c>
      <c r="E816" s="239" t="s">
        <v>922</v>
      </c>
      <c r="F816" s="240" t="s">
        <v>1810</v>
      </c>
      <c r="G816" s="239" t="s">
        <v>353</v>
      </c>
      <c r="H816" s="242">
        <v>44412</v>
      </c>
      <c r="I816" s="240" t="s">
        <v>317</v>
      </c>
      <c r="J816" s="239" t="s">
        <v>317</v>
      </c>
      <c r="K816" s="239" t="s">
        <v>333</v>
      </c>
      <c r="L816" s="239"/>
      <c r="M816" s="239"/>
      <c r="N816" s="239"/>
      <c r="O816" s="239"/>
    </row>
    <row r="817" spans="4:15">
      <c r="D817" s="252" t="s">
        <v>2217</v>
      </c>
      <c r="E817" s="239" t="s">
        <v>1000</v>
      </c>
      <c r="F817" s="240" t="s">
        <v>1815</v>
      </c>
      <c r="G817" s="239" t="s">
        <v>353</v>
      </c>
      <c r="H817" s="242">
        <v>43802</v>
      </c>
      <c r="I817" s="240" t="s">
        <v>317</v>
      </c>
      <c r="J817" s="239" t="s">
        <v>317</v>
      </c>
      <c r="K817" s="239" t="s">
        <v>333</v>
      </c>
      <c r="L817" s="239"/>
      <c r="M817" s="239"/>
      <c r="N817" s="239"/>
      <c r="O817" s="239"/>
    </row>
    <row r="818" spans="4:15">
      <c r="D818" s="252" t="s">
        <v>2218</v>
      </c>
      <c r="E818" s="239" t="s">
        <v>922</v>
      </c>
      <c r="F818" s="240" t="s">
        <v>1810</v>
      </c>
      <c r="G818" s="239" t="s">
        <v>353</v>
      </c>
      <c r="H818" s="242">
        <v>44705</v>
      </c>
      <c r="I818" s="240" t="s">
        <v>317</v>
      </c>
      <c r="J818" s="239" t="s">
        <v>317</v>
      </c>
      <c r="K818" s="239" t="s">
        <v>333</v>
      </c>
      <c r="L818" s="239"/>
      <c r="M818" s="239"/>
      <c r="N818" s="239"/>
      <c r="O818" s="239"/>
    </row>
    <row r="819" spans="4:15">
      <c r="D819" s="252" t="s">
        <v>2219</v>
      </c>
      <c r="E819" s="239" t="s">
        <v>873</v>
      </c>
      <c r="F819" s="240" t="s">
        <v>1810</v>
      </c>
      <c r="G819" s="239" t="s">
        <v>353</v>
      </c>
      <c r="H819" s="242">
        <v>44628</v>
      </c>
      <c r="I819" s="240" t="s">
        <v>317</v>
      </c>
      <c r="J819" s="239" t="s">
        <v>317</v>
      </c>
      <c r="K819" s="239" t="s">
        <v>333</v>
      </c>
      <c r="L819" s="239"/>
      <c r="M819" s="239"/>
      <c r="N819" s="239"/>
      <c r="O819" s="239"/>
    </row>
    <row r="820" spans="4:15">
      <c r="D820" s="252" t="s">
        <v>2219</v>
      </c>
      <c r="E820" s="239" t="s">
        <v>922</v>
      </c>
      <c r="F820" s="240" t="s">
        <v>1810</v>
      </c>
      <c r="G820" s="239" t="s">
        <v>353</v>
      </c>
      <c r="H820" s="242">
        <v>44628</v>
      </c>
      <c r="I820" s="240" t="s">
        <v>317</v>
      </c>
      <c r="J820" s="239" t="s">
        <v>317</v>
      </c>
      <c r="K820" s="239" t="s">
        <v>333</v>
      </c>
      <c r="L820" s="239"/>
      <c r="M820" s="239"/>
      <c r="N820" s="239"/>
      <c r="O820" s="239"/>
    </row>
    <row r="821" spans="4:15">
      <c r="D821" s="252" t="s">
        <v>2220</v>
      </c>
      <c r="E821" s="239" t="s">
        <v>1812</v>
      </c>
      <c r="F821" s="240" t="s">
        <v>1810</v>
      </c>
      <c r="G821" s="239" t="s">
        <v>353</v>
      </c>
      <c r="H821" s="242">
        <v>44547</v>
      </c>
      <c r="I821" s="240" t="s">
        <v>317</v>
      </c>
      <c r="J821" s="239" t="s">
        <v>317</v>
      </c>
      <c r="K821" s="239" t="s">
        <v>333</v>
      </c>
      <c r="L821" s="239"/>
      <c r="M821" s="239"/>
      <c r="N821" s="239"/>
      <c r="O821" s="239"/>
    </row>
    <row r="822" spans="4:15">
      <c r="D822" s="252" t="s">
        <v>2221</v>
      </c>
      <c r="E822" s="239" t="s">
        <v>1000</v>
      </c>
      <c r="F822" s="240" t="s">
        <v>1810</v>
      </c>
      <c r="G822" s="239" t="s">
        <v>353</v>
      </c>
      <c r="H822" s="242">
        <v>44862</v>
      </c>
      <c r="I822" s="240" t="s">
        <v>317</v>
      </c>
      <c r="J822" s="239" t="s">
        <v>317</v>
      </c>
      <c r="K822" s="239" t="s">
        <v>333</v>
      </c>
      <c r="L822" s="239"/>
      <c r="M822" s="239"/>
      <c r="N822" s="239"/>
      <c r="O822" s="239"/>
    </row>
    <row r="823" spans="4:15">
      <c r="D823" s="252" t="s">
        <v>2222</v>
      </c>
      <c r="E823" s="239" t="s">
        <v>1812</v>
      </c>
      <c r="F823" s="240" t="s">
        <v>1810</v>
      </c>
      <c r="G823" s="239" t="s">
        <v>353</v>
      </c>
      <c r="H823" s="242">
        <v>44442</v>
      </c>
      <c r="I823" s="240" t="s">
        <v>317</v>
      </c>
      <c r="J823" s="239" t="s">
        <v>317</v>
      </c>
      <c r="K823" s="239" t="s">
        <v>333</v>
      </c>
      <c r="L823" s="239"/>
      <c r="M823" s="239"/>
      <c r="N823" s="239"/>
      <c r="O823" s="239"/>
    </row>
    <row r="824" spans="4:15">
      <c r="D824" s="252" t="s">
        <v>2222</v>
      </c>
      <c r="E824" s="239" t="s">
        <v>922</v>
      </c>
      <c r="F824" s="240" t="s">
        <v>1810</v>
      </c>
      <c r="G824" s="239" t="s">
        <v>353</v>
      </c>
      <c r="H824" s="242">
        <v>44442</v>
      </c>
      <c r="I824" s="240" t="s">
        <v>317</v>
      </c>
      <c r="J824" s="239" t="s">
        <v>317</v>
      </c>
      <c r="K824" s="239" t="s">
        <v>333</v>
      </c>
      <c r="L824" s="239"/>
      <c r="M824" s="239"/>
      <c r="N824" s="239"/>
      <c r="O824" s="239"/>
    </row>
    <row r="825" spans="4:15">
      <c r="D825" s="252" t="s">
        <v>2223</v>
      </c>
      <c r="E825" s="239" t="s">
        <v>922</v>
      </c>
      <c r="F825" s="240" t="s">
        <v>1810</v>
      </c>
      <c r="G825" s="239" t="s">
        <v>353</v>
      </c>
      <c r="H825" s="242">
        <v>44513</v>
      </c>
      <c r="I825" s="240" t="s">
        <v>317</v>
      </c>
      <c r="J825" s="239" t="s">
        <v>317</v>
      </c>
      <c r="K825" s="239" t="s">
        <v>333</v>
      </c>
      <c r="L825" s="239"/>
      <c r="M825" s="239"/>
      <c r="N825" s="239"/>
      <c r="O825" s="239"/>
    </row>
    <row r="826" spans="4:15">
      <c r="D826" s="252" t="s">
        <v>2224</v>
      </c>
      <c r="E826" s="239" t="s">
        <v>1814</v>
      </c>
      <c r="F826" s="240" t="s">
        <v>1810</v>
      </c>
      <c r="G826" s="239" t="s">
        <v>353</v>
      </c>
      <c r="H826" s="242">
        <v>44513</v>
      </c>
      <c r="I826" s="240" t="s">
        <v>317</v>
      </c>
      <c r="J826" s="239" t="s">
        <v>317</v>
      </c>
      <c r="K826" s="239" t="s">
        <v>333</v>
      </c>
      <c r="L826" s="239"/>
      <c r="M826" s="239"/>
      <c r="N826" s="239"/>
      <c r="O826" s="239"/>
    </row>
    <row r="827" spans="4:15">
      <c r="D827" s="252" t="s">
        <v>2225</v>
      </c>
      <c r="E827" s="239" t="s">
        <v>1812</v>
      </c>
      <c r="F827" s="240" t="s">
        <v>1810</v>
      </c>
      <c r="G827" s="239" t="s">
        <v>353</v>
      </c>
      <c r="H827" s="242">
        <v>44513</v>
      </c>
      <c r="I827" s="240" t="s">
        <v>317</v>
      </c>
      <c r="J827" s="239" t="s">
        <v>317</v>
      </c>
      <c r="K827" s="239" t="s">
        <v>333</v>
      </c>
      <c r="L827" s="239"/>
      <c r="M827" s="239"/>
      <c r="N827" s="239"/>
      <c r="O827" s="239"/>
    </row>
    <row r="828" spans="4:15">
      <c r="D828" s="252" t="s">
        <v>2226</v>
      </c>
      <c r="E828" s="239" t="s">
        <v>922</v>
      </c>
      <c r="F828" s="240" t="s">
        <v>1810</v>
      </c>
      <c r="G828" s="239" t="s">
        <v>353</v>
      </c>
      <c r="H828" s="242">
        <v>44712</v>
      </c>
      <c r="I828" s="240" t="s">
        <v>317</v>
      </c>
      <c r="J828" s="239" t="s">
        <v>317</v>
      </c>
      <c r="K828" s="239" t="s">
        <v>333</v>
      </c>
      <c r="L828" s="239"/>
      <c r="M828" s="239"/>
      <c r="N828" s="239"/>
      <c r="O828" s="239"/>
    </row>
    <row r="829" spans="4:15">
      <c r="D829" s="252" t="s">
        <v>2227</v>
      </c>
      <c r="E829" s="239" t="s">
        <v>1812</v>
      </c>
      <c r="F829" s="240" t="s">
        <v>1810</v>
      </c>
      <c r="G829" s="239" t="s">
        <v>353</v>
      </c>
      <c r="H829" s="242">
        <v>44712</v>
      </c>
      <c r="I829" s="240" t="s">
        <v>317</v>
      </c>
      <c r="J829" s="239" t="s">
        <v>317</v>
      </c>
      <c r="K829" s="239" t="s">
        <v>333</v>
      </c>
      <c r="L829" s="239"/>
      <c r="M829" s="239"/>
      <c r="N829" s="239"/>
      <c r="O829" s="239"/>
    </row>
    <row r="830" spans="4:15">
      <c r="D830" s="252" t="s">
        <v>2227</v>
      </c>
      <c r="E830" s="239" t="s">
        <v>1000</v>
      </c>
      <c r="F830" s="240" t="s">
        <v>1810</v>
      </c>
      <c r="G830" s="239" t="s">
        <v>353</v>
      </c>
      <c r="H830" s="242">
        <v>44712</v>
      </c>
      <c r="I830" s="240" t="s">
        <v>317</v>
      </c>
      <c r="J830" s="239" t="s">
        <v>317</v>
      </c>
      <c r="K830" s="239" t="s">
        <v>333</v>
      </c>
      <c r="L830" s="239"/>
      <c r="M830" s="239"/>
      <c r="N830" s="239"/>
      <c r="O830" s="239"/>
    </row>
    <row r="831" spans="4:15">
      <c r="D831" s="252" t="s">
        <v>2228</v>
      </c>
      <c r="E831" s="239" t="s">
        <v>922</v>
      </c>
      <c r="F831" s="240" t="s">
        <v>1810</v>
      </c>
      <c r="G831" s="239" t="s">
        <v>353</v>
      </c>
      <c r="H831" s="242">
        <v>44763</v>
      </c>
      <c r="I831" s="240" t="s">
        <v>317</v>
      </c>
      <c r="J831" s="239" t="s">
        <v>317</v>
      </c>
      <c r="K831" s="239" t="s">
        <v>333</v>
      </c>
      <c r="L831" s="239"/>
      <c r="M831" s="239"/>
      <c r="N831" s="239"/>
      <c r="O831" s="239"/>
    </row>
    <row r="832" spans="4:15">
      <c r="D832" s="252" t="s">
        <v>2229</v>
      </c>
      <c r="E832" s="239" t="s">
        <v>1812</v>
      </c>
      <c r="F832" s="240" t="s">
        <v>1810</v>
      </c>
      <c r="G832" s="239" t="s">
        <v>353</v>
      </c>
      <c r="H832" s="242">
        <v>44644</v>
      </c>
      <c r="I832" s="240" t="s">
        <v>317</v>
      </c>
      <c r="J832" s="239" t="s">
        <v>317</v>
      </c>
      <c r="K832" s="239" t="s">
        <v>333</v>
      </c>
      <c r="L832" s="239"/>
      <c r="M832" s="239"/>
      <c r="N832" s="239"/>
      <c r="O832" s="239"/>
    </row>
    <row r="833" spans="4:15">
      <c r="D833" s="252" t="s">
        <v>2230</v>
      </c>
      <c r="E833" s="239" t="s">
        <v>1812</v>
      </c>
      <c r="F833" s="240" t="s">
        <v>1810</v>
      </c>
      <c r="G833" s="239" t="s">
        <v>353</v>
      </c>
      <c r="H833" s="242">
        <v>44473</v>
      </c>
      <c r="I833" s="240" t="s">
        <v>317</v>
      </c>
      <c r="J833" s="239" t="s">
        <v>317</v>
      </c>
      <c r="K833" s="239" t="s">
        <v>333</v>
      </c>
      <c r="L833" s="239"/>
      <c r="M833" s="239"/>
      <c r="N833" s="239"/>
      <c r="O833" s="239"/>
    </row>
    <row r="834" spans="4:15">
      <c r="D834" s="252" t="s">
        <v>2231</v>
      </c>
      <c r="E834" s="239" t="s">
        <v>1000</v>
      </c>
      <c r="F834" s="240" t="s">
        <v>1810</v>
      </c>
      <c r="G834" s="239" t="s">
        <v>353</v>
      </c>
      <c r="H834" s="242">
        <v>44648</v>
      </c>
      <c r="I834" s="240" t="s">
        <v>317</v>
      </c>
      <c r="J834" s="239" t="s">
        <v>317</v>
      </c>
      <c r="K834" s="239" t="s">
        <v>333</v>
      </c>
      <c r="L834" s="239"/>
      <c r="M834" s="239"/>
      <c r="N834" s="239"/>
      <c r="O834" s="239"/>
    </row>
    <row r="835" spans="4:15">
      <c r="D835" s="252" t="s">
        <v>2232</v>
      </c>
      <c r="E835" s="239" t="s">
        <v>1812</v>
      </c>
      <c r="F835" s="240" t="s">
        <v>1810</v>
      </c>
      <c r="G835" s="239" t="s">
        <v>353</v>
      </c>
      <c r="H835" s="242">
        <v>44648</v>
      </c>
      <c r="I835" s="240" t="s">
        <v>317</v>
      </c>
      <c r="J835" s="239" t="s">
        <v>317</v>
      </c>
      <c r="K835" s="239" t="s">
        <v>333</v>
      </c>
      <c r="L835" s="239"/>
      <c r="M835" s="239"/>
      <c r="N835" s="239"/>
      <c r="O835" s="239"/>
    </row>
    <row r="836" spans="4:15">
      <c r="D836" s="252" t="s">
        <v>2233</v>
      </c>
      <c r="E836" s="239" t="s">
        <v>1000</v>
      </c>
      <c r="F836" s="240" t="s">
        <v>1810</v>
      </c>
      <c r="G836" s="239" t="s">
        <v>353</v>
      </c>
      <c r="H836" s="242">
        <v>44648</v>
      </c>
      <c r="I836" s="240" t="s">
        <v>317</v>
      </c>
      <c r="J836" s="239" t="s">
        <v>317</v>
      </c>
      <c r="K836" s="239" t="s">
        <v>333</v>
      </c>
      <c r="L836" s="239"/>
      <c r="M836" s="239"/>
      <c r="N836" s="239"/>
      <c r="O836" s="239"/>
    </row>
    <row r="837" spans="4:15">
      <c r="D837" s="252" t="s">
        <v>2234</v>
      </c>
      <c r="E837" s="239" t="s">
        <v>922</v>
      </c>
      <c r="F837" s="240" t="s">
        <v>1810</v>
      </c>
      <c r="G837" s="239" t="s">
        <v>353</v>
      </c>
      <c r="H837" s="242">
        <v>44781</v>
      </c>
      <c r="I837" s="240" t="s">
        <v>317</v>
      </c>
      <c r="J837" s="239" t="s">
        <v>317</v>
      </c>
      <c r="K837" s="239" t="s">
        <v>333</v>
      </c>
      <c r="L837" s="239"/>
      <c r="M837" s="239"/>
      <c r="N837" s="239"/>
      <c r="O837" s="239"/>
    </row>
    <row r="838" spans="4:15">
      <c r="D838" s="252" t="s">
        <v>2235</v>
      </c>
      <c r="E838" s="239" t="s">
        <v>922</v>
      </c>
      <c r="F838" s="240" t="s">
        <v>1810</v>
      </c>
      <c r="G838" s="239" t="s">
        <v>353</v>
      </c>
      <c r="H838" s="242">
        <v>44648</v>
      </c>
      <c r="I838" s="240" t="s">
        <v>317</v>
      </c>
      <c r="J838" s="239" t="s">
        <v>317</v>
      </c>
      <c r="K838" s="239" t="s">
        <v>333</v>
      </c>
      <c r="L838" s="239"/>
      <c r="M838" s="239"/>
      <c r="N838" s="239"/>
      <c r="O838" s="239"/>
    </row>
    <row r="839" spans="4:15">
      <c r="D839" s="252" t="s">
        <v>2236</v>
      </c>
      <c r="E839" s="239" t="s">
        <v>979</v>
      </c>
      <c r="F839" s="240" t="s">
        <v>1810</v>
      </c>
      <c r="G839" s="239" t="s">
        <v>353</v>
      </c>
      <c r="H839" s="242">
        <v>44634</v>
      </c>
      <c r="I839" s="240" t="s">
        <v>317</v>
      </c>
      <c r="J839" s="239" t="s">
        <v>317</v>
      </c>
      <c r="K839" s="239" t="s">
        <v>333</v>
      </c>
      <c r="L839" s="239"/>
      <c r="M839" s="239"/>
      <c r="N839" s="239"/>
      <c r="O839" s="239"/>
    </row>
    <row r="840" spans="4:15">
      <c r="D840" s="252" t="s">
        <v>2237</v>
      </c>
      <c r="E840" s="239" t="s">
        <v>1000</v>
      </c>
      <c r="F840" s="240" t="s">
        <v>1810</v>
      </c>
      <c r="G840" s="239" t="s">
        <v>353</v>
      </c>
      <c r="H840" s="242">
        <v>44712</v>
      </c>
      <c r="I840" s="240" t="s">
        <v>317</v>
      </c>
      <c r="J840" s="239" t="s">
        <v>317</v>
      </c>
      <c r="K840" s="239" t="s">
        <v>333</v>
      </c>
      <c r="L840" s="239"/>
      <c r="M840" s="239"/>
      <c r="N840" s="239"/>
      <c r="O840" s="239"/>
    </row>
    <row r="841" spans="4:15">
      <c r="D841" s="252" t="s">
        <v>2237</v>
      </c>
      <c r="E841" s="239" t="s">
        <v>922</v>
      </c>
      <c r="F841" s="240" t="s">
        <v>1810</v>
      </c>
      <c r="G841" s="239" t="s">
        <v>353</v>
      </c>
      <c r="H841" s="242">
        <v>44712</v>
      </c>
      <c r="I841" s="240" t="s">
        <v>317</v>
      </c>
      <c r="J841" s="239" t="s">
        <v>317</v>
      </c>
      <c r="K841" s="239" t="s">
        <v>333</v>
      </c>
      <c r="L841" s="239"/>
      <c r="M841" s="239"/>
      <c r="N841" s="239"/>
      <c r="O841" s="239"/>
    </row>
    <row r="842" spans="4:15">
      <c r="D842" s="252" t="s">
        <v>2238</v>
      </c>
      <c r="E842" s="239" t="s">
        <v>1812</v>
      </c>
      <c r="F842" s="240" t="s">
        <v>1810</v>
      </c>
      <c r="G842" s="239" t="s">
        <v>353</v>
      </c>
      <c r="H842" s="242">
        <v>44588</v>
      </c>
      <c r="I842" s="240" t="s">
        <v>317</v>
      </c>
      <c r="J842" s="239" t="s">
        <v>317</v>
      </c>
      <c r="K842" s="239" t="s">
        <v>333</v>
      </c>
      <c r="L842" s="239"/>
      <c r="M842" s="239"/>
      <c r="N842" s="239"/>
      <c r="O842" s="239"/>
    </row>
    <row r="843" spans="4:15">
      <c r="D843" s="252" t="s">
        <v>2238</v>
      </c>
      <c r="E843" s="239" t="s">
        <v>922</v>
      </c>
      <c r="F843" s="240" t="s">
        <v>1810</v>
      </c>
      <c r="G843" s="239" t="s">
        <v>353</v>
      </c>
      <c r="H843" s="242">
        <v>44588</v>
      </c>
      <c r="I843" s="240" t="s">
        <v>317</v>
      </c>
      <c r="J843" s="239" t="s">
        <v>317</v>
      </c>
      <c r="K843" s="239" t="s">
        <v>333</v>
      </c>
      <c r="L843" s="239"/>
      <c r="M843" s="239"/>
      <c r="N843" s="239"/>
      <c r="O843" s="239"/>
    </row>
    <row r="844" spans="4:15">
      <c r="D844" s="252" t="s">
        <v>2239</v>
      </c>
      <c r="E844" s="239" t="s">
        <v>1812</v>
      </c>
      <c r="F844" s="240" t="s">
        <v>1810</v>
      </c>
      <c r="G844" s="239" t="s">
        <v>353</v>
      </c>
      <c r="H844" s="242">
        <v>44712</v>
      </c>
      <c r="I844" s="240" t="s">
        <v>317</v>
      </c>
      <c r="J844" s="239" t="s">
        <v>317</v>
      </c>
      <c r="K844" s="239" t="s">
        <v>333</v>
      </c>
      <c r="L844" s="239"/>
      <c r="M844" s="239"/>
      <c r="N844" s="239"/>
      <c r="O844" s="239"/>
    </row>
    <row r="845" spans="4:15">
      <c r="D845" s="252" t="s">
        <v>2240</v>
      </c>
      <c r="E845" s="239" t="s">
        <v>1812</v>
      </c>
      <c r="F845" s="240" t="s">
        <v>1810</v>
      </c>
      <c r="G845" s="239" t="s">
        <v>353</v>
      </c>
      <c r="H845" s="242">
        <v>44671</v>
      </c>
      <c r="I845" s="240" t="s">
        <v>317</v>
      </c>
      <c r="J845" s="239" t="s">
        <v>317</v>
      </c>
      <c r="K845" s="239" t="s">
        <v>333</v>
      </c>
      <c r="L845" s="239"/>
      <c r="M845" s="239"/>
      <c r="N845" s="239"/>
      <c r="O845" s="239"/>
    </row>
    <row r="846" spans="4:15">
      <c r="D846" s="252" t="s">
        <v>2241</v>
      </c>
      <c r="E846" s="239" t="s">
        <v>1812</v>
      </c>
      <c r="F846" s="240" t="s">
        <v>1810</v>
      </c>
      <c r="G846" s="239" t="s">
        <v>353</v>
      </c>
      <c r="H846" s="242">
        <v>44747</v>
      </c>
      <c r="I846" s="240" t="s">
        <v>317</v>
      </c>
      <c r="J846" s="239" t="s">
        <v>317</v>
      </c>
      <c r="K846" s="239" t="s">
        <v>333</v>
      </c>
      <c r="L846" s="239"/>
      <c r="M846" s="239"/>
      <c r="N846" s="239"/>
      <c r="O846" s="239"/>
    </row>
    <row r="847" spans="4:15">
      <c r="D847" s="252" t="s">
        <v>2242</v>
      </c>
      <c r="E847" s="239" t="s">
        <v>1812</v>
      </c>
      <c r="F847" s="240" t="s">
        <v>1810</v>
      </c>
      <c r="G847" s="239" t="s">
        <v>353</v>
      </c>
      <c r="H847" s="242">
        <v>44747</v>
      </c>
      <c r="I847" s="240" t="s">
        <v>317</v>
      </c>
      <c r="J847" s="239" t="s">
        <v>317</v>
      </c>
      <c r="K847" s="239" t="s">
        <v>333</v>
      </c>
      <c r="L847" s="239"/>
      <c r="M847" s="239"/>
      <c r="N847" s="239"/>
      <c r="O847" s="239"/>
    </row>
    <row r="848" spans="4:15">
      <c r="D848" s="252" t="s">
        <v>2243</v>
      </c>
      <c r="E848" s="239" t="s">
        <v>1812</v>
      </c>
      <c r="F848" s="240" t="s">
        <v>1810</v>
      </c>
      <c r="G848" s="239" t="s">
        <v>353</v>
      </c>
      <c r="H848" s="242">
        <v>44547</v>
      </c>
      <c r="I848" s="240" t="s">
        <v>317</v>
      </c>
      <c r="J848" s="239" t="s">
        <v>317</v>
      </c>
      <c r="K848" s="239" t="s">
        <v>333</v>
      </c>
      <c r="L848" s="239"/>
      <c r="M848" s="239"/>
      <c r="N848" s="239"/>
      <c r="O848" s="239"/>
    </row>
    <row r="849" spans="4:15">
      <c r="D849" s="252" t="s">
        <v>2244</v>
      </c>
      <c r="E849" s="239" t="s">
        <v>1812</v>
      </c>
      <c r="F849" s="240" t="s">
        <v>1810</v>
      </c>
      <c r="G849" s="239" t="s">
        <v>353</v>
      </c>
      <c r="H849" s="242">
        <v>44547</v>
      </c>
      <c r="I849" s="240" t="s">
        <v>317</v>
      </c>
      <c r="J849" s="239" t="s">
        <v>317</v>
      </c>
      <c r="K849" s="239" t="s">
        <v>333</v>
      </c>
      <c r="L849" s="239"/>
      <c r="M849" s="239"/>
      <c r="N849" s="239"/>
      <c r="O849" s="239"/>
    </row>
    <row r="850" spans="4:15">
      <c r="D850" s="252" t="s">
        <v>2245</v>
      </c>
      <c r="E850" s="239" t="s">
        <v>1812</v>
      </c>
      <c r="F850" s="240" t="s">
        <v>1810</v>
      </c>
      <c r="G850" s="239" t="s">
        <v>353</v>
      </c>
      <c r="H850" s="242">
        <v>44547</v>
      </c>
      <c r="I850" s="240" t="s">
        <v>317</v>
      </c>
      <c r="J850" s="239" t="s">
        <v>317</v>
      </c>
      <c r="K850" s="239" t="s">
        <v>333</v>
      </c>
      <c r="L850" s="239"/>
      <c r="M850" s="239"/>
      <c r="N850" s="239"/>
      <c r="O850" s="239"/>
    </row>
    <row r="851" spans="4:15">
      <c r="D851" s="252" t="s">
        <v>2245</v>
      </c>
      <c r="E851" s="239" t="s">
        <v>922</v>
      </c>
      <c r="F851" s="240" t="s">
        <v>1810</v>
      </c>
      <c r="G851" s="239" t="s">
        <v>353</v>
      </c>
      <c r="H851" s="242">
        <v>44547</v>
      </c>
      <c r="I851" s="240" t="s">
        <v>317</v>
      </c>
      <c r="J851" s="239" t="s">
        <v>317</v>
      </c>
      <c r="K851" s="239" t="s">
        <v>333</v>
      </c>
      <c r="L851" s="239"/>
      <c r="M851" s="239"/>
      <c r="N851" s="239"/>
      <c r="O851" s="239"/>
    </row>
    <row r="852" spans="4:15">
      <c r="D852" s="252" t="s">
        <v>2246</v>
      </c>
      <c r="E852" s="239" t="s">
        <v>1812</v>
      </c>
      <c r="F852" s="240" t="s">
        <v>1810</v>
      </c>
      <c r="G852" s="239" t="s">
        <v>353</v>
      </c>
      <c r="H852" s="242">
        <v>44547</v>
      </c>
      <c r="I852" s="240" t="s">
        <v>317</v>
      </c>
      <c r="J852" s="239" t="s">
        <v>317</v>
      </c>
      <c r="K852" s="239" t="s">
        <v>333</v>
      </c>
      <c r="L852" s="239"/>
      <c r="M852" s="239"/>
      <c r="N852" s="239"/>
      <c r="O852" s="239"/>
    </row>
    <row r="853" spans="4:15">
      <c r="D853" s="252" t="s">
        <v>2247</v>
      </c>
      <c r="E853" s="239" t="s">
        <v>1812</v>
      </c>
      <c r="F853" s="240" t="s">
        <v>1810</v>
      </c>
      <c r="G853" s="239" t="s">
        <v>353</v>
      </c>
      <c r="H853" s="242">
        <v>44763</v>
      </c>
      <c r="I853" s="240" t="s">
        <v>317</v>
      </c>
      <c r="J853" s="239" t="s">
        <v>317</v>
      </c>
      <c r="K853" s="239" t="s">
        <v>333</v>
      </c>
      <c r="L853" s="239"/>
      <c r="M853" s="239"/>
      <c r="N853" s="239"/>
      <c r="O853" s="239"/>
    </row>
    <row r="854" spans="4:15">
      <c r="D854" s="252" t="s">
        <v>2248</v>
      </c>
      <c r="E854" s="239" t="s">
        <v>1812</v>
      </c>
      <c r="F854" s="240" t="s">
        <v>1810</v>
      </c>
      <c r="G854" s="239" t="s">
        <v>353</v>
      </c>
      <c r="H854" s="242">
        <v>44442</v>
      </c>
      <c r="I854" s="240" t="s">
        <v>317</v>
      </c>
      <c r="J854" s="239" t="s">
        <v>317</v>
      </c>
      <c r="K854" s="239" t="s">
        <v>333</v>
      </c>
      <c r="L854" s="239"/>
      <c r="M854" s="239"/>
      <c r="N854" s="239"/>
      <c r="O854" s="239"/>
    </row>
    <row r="855" spans="4:15">
      <c r="D855" s="252" t="s">
        <v>2248</v>
      </c>
      <c r="E855" s="239" t="s">
        <v>1000</v>
      </c>
      <c r="F855" s="240" t="s">
        <v>1810</v>
      </c>
      <c r="G855" s="239" t="s">
        <v>353</v>
      </c>
      <c r="H855" s="242">
        <v>44442</v>
      </c>
      <c r="I855" s="240" t="s">
        <v>317</v>
      </c>
      <c r="J855" s="239" t="s">
        <v>317</v>
      </c>
      <c r="K855" s="239" t="s">
        <v>333</v>
      </c>
      <c r="L855" s="239"/>
      <c r="M855" s="239"/>
      <c r="N855" s="239"/>
      <c r="O855" s="239"/>
    </row>
    <row r="856" spans="4:15">
      <c r="D856" s="252" t="s">
        <v>2248</v>
      </c>
      <c r="E856" s="239" t="s">
        <v>1000</v>
      </c>
      <c r="F856" s="240" t="s">
        <v>1810</v>
      </c>
      <c r="G856" s="239" t="s">
        <v>353</v>
      </c>
      <c r="H856" s="242">
        <v>44442</v>
      </c>
      <c r="I856" s="240" t="s">
        <v>317</v>
      </c>
      <c r="J856" s="239" t="s">
        <v>317</v>
      </c>
      <c r="K856" s="239" t="s">
        <v>333</v>
      </c>
      <c r="L856" s="239"/>
      <c r="M856" s="239"/>
      <c r="N856" s="239"/>
      <c r="O856" s="239"/>
    </row>
    <row r="857" spans="4:15">
      <c r="D857" s="252" t="s">
        <v>2249</v>
      </c>
      <c r="E857" s="239" t="s">
        <v>922</v>
      </c>
      <c r="F857" s="240" t="s">
        <v>1810</v>
      </c>
      <c r="G857" s="239" t="s">
        <v>353</v>
      </c>
      <c r="H857" s="242">
        <v>44651</v>
      </c>
      <c r="I857" s="240" t="s">
        <v>317</v>
      </c>
      <c r="J857" s="239" t="s">
        <v>317</v>
      </c>
      <c r="K857" s="239" t="s">
        <v>333</v>
      </c>
      <c r="L857" s="239"/>
      <c r="M857" s="239"/>
      <c r="N857" s="239"/>
      <c r="O857" s="239"/>
    </row>
    <row r="858" spans="4:15">
      <c r="D858" s="252" t="s">
        <v>2250</v>
      </c>
      <c r="E858" s="239" t="s">
        <v>1812</v>
      </c>
      <c r="F858" s="240" t="s">
        <v>1810</v>
      </c>
      <c r="G858" s="239" t="s">
        <v>353</v>
      </c>
      <c r="H858" s="242">
        <v>44601</v>
      </c>
      <c r="I858" s="240" t="s">
        <v>317</v>
      </c>
      <c r="J858" s="239" t="s">
        <v>317</v>
      </c>
      <c r="K858" s="239" t="s">
        <v>333</v>
      </c>
      <c r="L858" s="239"/>
      <c r="M858" s="239"/>
      <c r="N858" s="239"/>
      <c r="O858" s="239"/>
    </row>
    <row r="859" spans="4:15">
      <c r="D859" s="252" t="s">
        <v>2250</v>
      </c>
      <c r="E859" s="239" t="s">
        <v>922</v>
      </c>
      <c r="F859" s="240" t="s">
        <v>1810</v>
      </c>
      <c r="G859" s="239" t="s">
        <v>353</v>
      </c>
      <c r="H859" s="242">
        <v>44601</v>
      </c>
      <c r="I859" s="240" t="s">
        <v>317</v>
      </c>
      <c r="J859" s="239" t="s">
        <v>317</v>
      </c>
      <c r="K859" s="239" t="s">
        <v>333</v>
      </c>
      <c r="L859" s="239"/>
      <c r="M859" s="239"/>
      <c r="N859" s="239"/>
      <c r="O859" s="239"/>
    </row>
    <row r="860" spans="4:15">
      <c r="D860" s="252" t="s">
        <v>2251</v>
      </c>
      <c r="E860" s="239" t="s">
        <v>922</v>
      </c>
      <c r="F860" s="240" t="s">
        <v>1810</v>
      </c>
      <c r="G860" s="239" t="s">
        <v>353</v>
      </c>
      <c r="H860" s="242">
        <v>44705</v>
      </c>
      <c r="I860" s="240" t="s">
        <v>317</v>
      </c>
      <c r="J860" s="239" t="s">
        <v>317</v>
      </c>
      <c r="K860" s="239" t="s">
        <v>333</v>
      </c>
      <c r="L860" s="239"/>
      <c r="M860" s="239"/>
      <c r="N860" s="239"/>
      <c r="O860" s="239"/>
    </row>
    <row r="861" spans="4:15">
      <c r="D861" s="252" t="s">
        <v>2252</v>
      </c>
      <c r="E861" s="239" t="s">
        <v>1000</v>
      </c>
      <c r="F861" s="240" t="s">
        <v>1810</v>
      </c>
      <c r="G861" s="239" t="s">
        <v>353</v>
      </c>
      <c r="H861" s="242">
        <v>44705</v>
      </c>
      <c r="I861" s="240" t="s">
        <v>317</v>
      </c>
      <c r="J861" s="239" t="s">
        <v>317</v>
      </c>
      <c r="K861" s="239" t="s">
        <v>333</v>
      </c>
      <c r="L861" s="239"/>
      <c r="M861" s="239"/>
      <c r="N861" s="239"/>
      <c r="O861" s="239"/>
    </row>
    <row r="862" spans="4:15">
      <c r="D862" s="252" t="s">
        <v>2253</v>
      </c>
      <c r="E862" s="239" t="s">
        <v>922</v>
      </c>
      <c r="F862" s="240" t="s">
        <v>1810</v>
      </c>
      <c r="G862" s="239" t="s">
        <v>353</v>
      </c>
      <c r="H862" s="242">
        <v>44588</v>
      </c>
      <c r="I862" s="240" t="s">
        <v>317</v>
      </c>
      <c r="J862" s="239" t="s">
        <v>317</v>
      </c>
      <c r="K862" s="239" t="s">
        <v>333</v>
      </c>
      <c r="L862" s="239"/>
      <c r="M862" s="239"/>
      <c r="N862" s="239"/>
      <c r="O862" s="239"/>
    </row>
    <row r="863" spans="4:15">
      <c r="D863" s="252" t="s">
        <v>2254</v>
      </c>
      <c r="E863" s="239" t="s">
        <v>1000</v>
      </c>
      <c r="F863" s="240" t="s">
        <v>1810</v>
      </c>
      <c r="G863" s="239" t="s">
        <v>353</v>
      </c>
      <c r="H863" s="242">
        <v>44754</v>
      </c>
      <c r="I863" s="240" t="s">
        <v>317</v>
      </c>
      <c r="J863" s="239" t="s">
        <v>317</v>
      </c>
      <c r="K863" s="239" t="s">
        <v>333</v>
      </c>
      <c r="L863" s="239"/>
      <c r="M863" s="239"/>
      <c r="N863" s="239"/>
      <c r="O863" s="239"/>
    </row>
    <row r="864" spans="4:15">
      <c r="D864" s="252" t="s">
        <v>2255</v>
      </c>
      <c r="E864" s="239" t="s">
        <v>1812</v>
      </c>
      <c r="F864" s="240" t="s">
        <v>1810</v>
      </c>
      <c r="G864" s="239" t="s">
        <v>353</v>
      </c>
      <c r="H864" s="242">
        <v>44712</v>
      </c>
      <c r="I864" s="240" t="s">
        <v>317</v>
      </c>
      <c r="J864" s="239" t="s">
        <v>317</v>
      </c>
      <c r="K864" s="239" t="s">
        <v>333</v>
      </c>
      <c r="L864" s="239"/>
      <c r="M864" s="239"/>
      <c r="N864" s="239"/>
      <c r="O864" s="239"/>
    </row>
    <row r="865" spans="4:15">
      <c r="D865" s="252" t="s">
        <v>2256</v>
      </c>
      <c r="E865" s="239" t="s">
        <v>1813</v>
      </c>
      <c r="F865" s="240" t="s">
        <v>1810</v>
      </c>
      <c r="G865" s="239" t="s">
        <v>353</v>
      </c>
      <c r="H865" s="242">
        <v>44484</v>
      </c>
      <c r="I865" s="240" t="s">
        <v>317</v>
      </c>
      <c r="J865" s="239" t="s">
        <v>317</v>
      </c>
      <c r="K865" s="239" t="s">
        <v>333</v>
      </c>
      <c r="L865" s="239"/>
      <c r="M865" s="239"/>
      <c r="N865" s="239"/>
      <c r="O865" s="239"/>
    </row>
    <row r="866" spans="4:15">
      <c r="D866" s="252" t="s">
        <v>2256</v>
      </c>
      <c r="E866" s="239" t="s">
        <v>1000</v>
      </c>
      <c r="F866" s="240" t="s">
        <v>1810</v>
      </c>
      <c r="G866" s="239" t="s">
        <v>353</v>
      </c>
      <c r="H866" s="242">
        <v>44484</v>
      </c>
      <c r="I866" s="240" t="s">
        <v>317</v>
      </c>
      <c r="J866" s="239" t="s">
        <v>317</v>
      </c>
      <c r="K866" s="239" t="s">
        <v>333</v>
      </c>
      <c r="L866" s="239"/>
      <c r="M866" s="239"/>
      <c r="N866" s="239"/>
      <c r="O866" s="239"/>
    </row>
    <row r="867" spans="4:15">
      <c r="D867" s="252" t="s">
        <v>2256</v>
      </c>
      <c r="E867" s="239" t="s">
        <v>922</v>
      </c>
      <c r="F867" s="240" t="s">
        <v>1810</v>
      </c>
      <c r="G867" s="239" t="s">
        <v>353</v>
      </c>
      <c r="H867" s="242">
        <v>44484</v>
      </c>
      <c r="I867" s="240" t="s">
        <v>317</v>
      </c>
      <c r="J867" s="239" t="s">
        <v>317</v>
      </c>
      <c r="K867" s="239" t="s">
        <v>333</v>
      </c>
      <c r="L867" s="239"/>
      <c r="M867" s="239"/>
      <c r="N867" s="239"/>
      <c r="O867" s="239"/>
    </row>
    <row r="868" spans="4:15">
      <c r="D868" s="252" t="s">
        <v>2257</v>
      </c>
      <c r="E868" s="239" t="s">
        <v>1812</v>
      </c>
      <c r="F868" s="240" t="s">
        <v>1810</v>
      </c>
      <c r="G868" s="239" t="s">
        <v>353</v>
      </c>
      <c r="H868" s="242">
        <v>44750</v>
      </c>
      <c r="I868" s="240" t="s">
        <v>317</v>
      </c>
      <c r="J868" s="239" t="s">
        <v>317</v>
      </c>
      <c r="K868" s="239" t="s">
        <v>333</v>
      </c>
      <c r="L868" s="239"/>
      <c r="M868" s="239"/>
      <c r="N868" s="239"/>
      <c r="O868" s="239"/>
    </row>
    <row r="869" spans="4:15">
      <c r="D869" s="252" t="s">
        <v>2258</v>
      </c>
      <c r="E869" s="239" t="s">
        <v>979</v>
      </c>
      <c r="F869" s="240" t="s">
        <v>1810</v>
      </c>
      <c r="G869" s="239" t="s">
        <v>353</v>
      </c>
      <c r="H869" s="242">
        <v>44592</v>
      </c>
      <c r="I869" s="240" t="s">
        <v>317</v>
      </c>
      <c r="J869" s="239" t="s">
        <v>317</v>
      </c>
      <c r="K869" s="239" t="s">
        <v>333</v>
      </c>
      <c r="L869" s="239"/>
      <c r="M869" s="239"/>
      <c r="N869" s="239"/>
      <c r="O869" s="239"/>
    </row>
    <row r="870" spans="4:15">
      <c r="D870" s="252" t="s">
        <v>2259</v>
      </c>
      <c r="E870" s="239" t="s">
        <v>1814</v>
      </c>
      <c r="F870" s="240" t="s">
        <v>1810</v>
      </c>
      <c r="G870" s="239" t="s">
        <v>353</v>
      </c>
      <c r="H870" s="242">
        <v>44484</v>
      </c>
      <c r="I870" s="240" t="s">
        <v>317</v>
      </c>
      <c r="J870" s="239" t="s">
        <v>317</v>
      </c>
      <c r="K870" s="239" t="s">
        <v>333</v>
      </c>
      <c r="L870" s="239"/>
      <c r="M870" s="239"/>
      <c r="N870" s="239"/>
      <c r="O870" s="239"/>
    </row>
    <row r="871" spans="4:15">
      <c r="D871" s="252" t="s">
        <v>2260</v>
      </c>
      <c r="E871" s="239" t="s">
        <v>979</v>
      </c>
      <c r="F871" s="240" t="s">
        <v>1810</v>
      </c>
      <c r="G871" s="239" t="s">
        <v>353</v>
      </c>
      <c r="H871" s="242">
        <v>44712</v>
      </c>
      <c r="I871" s="240" t="s">
        <v>317</v>
      </c>
      <c r="J871" s="239" t="s">
        <v>317</v>
      </c>
      <c r="K871" s="239" t="s">
        <v>333</v>
      </c>
      <c r="L871" s="239"/>
      <c r="M871" s="239"/>
      <c r="N871" s="239"/>
      <c r="O871" s="239"/>
    </row>
    <row r="872" spans="4:15">
      <c r="D872" s="252" t="s">
        <v>2261</v>
      </c>
      <c r="E872" s="239" t="s">
        <v>1812</v>
      </c>
      <c r="F872" s="240" t="s">
        <v>1810</v>
      </c>
      <c r="G872" s="239" t="s">
        <v>353</v>
      </c>
      <c r="H872" s="242">
        <v>44588</v>
      </c>
      <c r="I872" s="240" t="s">
        <v>317</v>
      </c>
      <c r="J872" s="239" t="s">
        <v>317</v>
      </c>
      <c r="K872" s="239" t="s">
        <v>333</v>
      </c>
      <c r="L872" s="239"/>
      <c r="M872" s="239"/>
      <c r="N872" s="239"/>
      <c r="O872" s="239"/>
    </row>
    <row r="873" spans="4:15">
      <c r="D873" s="252" t="s">
        <v>2262</v>
      </c>
      <c r="E873" s="239" t="s">
        <v>1812</v>
      </c>
      <c r="F873" s="240" t="s">
        <v>1810</v>
      </c>
      <c r="G873" s="239" t="s">
        <v>353</v>
      </c>
      <c r="H873" s="242">
        <v>44676</v>
      </c>
      <c r="I873" s="240" t="s">
        <v>317</v>
      </c>
      <c r="J873" s="239" t="s">
        <v>317</v>
      </c>
      <c r="K873" s="239" t="s">
        <v>333</v>
      </c>
      <c r="L873" s="239"/>
      <c r="M873" s="239"/>
      <c r="N873" s="239"/>
      <c r="O873" s="239"/>
    </row>
    <row r="874" spans="4:15">
      <c r="D874" s="252" t="s">
        <v>2263</v>
      </c>
      <c r="E874" s="239" t="s">
        <v>922</v>
      </c>
      <c r="F874" s="240" t="s">
        <v>1810</v>
      </c>
      <c r="G874" s="239" t="s">
        <v>353</v>
      </c>
      <c r="H874" s="242">
        <v>44676</v>
      </c>
      <c r="I874" s="240" t="s">
        <v>317</v>
      </c>
      <c r="J874" s="239" t="s">
        <v>317</v>
      </c>
      <c r="K874" s="239" t="s">
        <v>333</v>
      </c>
      <c r="L874" s="239"/>
      <c r="M874" s="239"/>
      <c r="N874" s="239"/>
      <c r="O874" s="239"/>
    </row>
    <row r="875" spans="4:15">
      <c r="D875" s="252" t="s">
        <v>2264</v>
      </c>
      <c r="E875" s="239" t="s">
        <v>922</v>
      </c>
      <c r="F875" s="240" t="s">
        <v>1810</v>
      </c>
      <c r="G875" s="239" t="s">
        <v>353</v>
      </c>
      <c r="H875" s="242">
        <v>44450</v>
      </c>
      <c r="I875" s="240" t="s">
        <v>317</v>
      </c>
      <c r="J875" s="239" t="s">
        <v>317</v>
      </c>
      <c r="K875" s="239" t="s">
        <v>333</v>
      </c>
      <c r="L875" s="239"/>
      <c r="M875" s="239"/>
      <c r="N875" s="239"/>
      <c r="O875" s="239"/>
    </row>
    <row r="876" spans="4:15">
      <c r="D876" s="252" t="s">
        <v>2265</v>
      </c>
      <c r="E876" s="239" t="s">
        <v>1812</v>
      </c>
      <c r="F876" s="240" t="s">
        <v>1810</v>
      </c>
      <c r="G876" s="239" t="s">
        <v>353</v>
      </c>
      <c r="H876" s="242">
        <v>44450</v>
      </c>
      <c r="I876" s="240" t="s">
        <v>317</v>
      </c>
      <c r="J876" s="239" t="s">
        <v>317</v>
      </c>
      <c r="K876" s="239" t="s">
        <v>333</v>
      </c>
      <c r="L876" s="239"/>
      <c r="M876" s="239"/>
      <c r="N876" s="239"/>
      <c r="O876" s="239"/>
    </row>
    <row r="877" spans="4:15">
      <c r="D877" s="252" t="s">
        <v>2265</v>
      </c>
      <c r="E877" s="239" t="s">
        <v>1000</v>
      </c>
      <c r="F877" s="240" t="s">
        <v>1810</v>
      </c>
      <c r="G877" s="239" t="s">
        <v>353</v>
      </c>
      <c r="H877" s="242">
        <v>44450</v>
      </c>
      <c r="I877" s="240" t="s">
        <v>317</v>
      </c>
      <c r="J877" s="239" t="s">
        <v>317</v>
      </c>
      <c r="K877" s="239" t="s">
        <v>333</v>
      </c>
      <c r="L877" s="239"/>
      <c r="M877" s="239"/>
      <c r="N877" s="239"/>
      <c r="O877" s="239"/>
    </row>
    <row r="878" spans="4:15">
      <c r="D878" s="252" t="s">
        <v>2266</v>
      </c>
      <c r="E878" s="239" t="s">
        <v>1000</v>
      </c>
      <c r="F878" s="240" t="s">
        <v>1810</v>
      </c>
      <c r="G878" s="239" t="s">
        <v>353</v>
      </c>
      <c r="H878" s="242">
        <v>44484</v>
      </c>
      <c r="I878" s="240" t="s">
        <v>317</v>
      </c>
      <c r="J878" s="239" t="s">
        <v>317</v>
      </c>
      <c r="K878" s="239" t="s">
        <v>333</v>
      </c>
      <c r="L878" s="239"/>
      <c r="M878" s="239"/>
      <c r="N878" s="239"/>
      <c r="O878" s="239"/>
    </row>
    <row r="879" spans="4:15">
      <c r="D879" s="252" t="s">
        <v>2266</v>
      </c>
      <c r="E879" s="239" t="s">
        <v>922</v>
      </c>
      <c r="F879" s="240" t="s">
        <v>1810</v>
      </c>
      <c r="G879" s="239" t="s">
        <v>353</v>
      </c>
      <c r="H879" s="242">
        <v>44484</v>
      </c>
      <c r="I879" s="240" t="s">
        <v>317</v>
      </c>
      <c r="J879" s="239" t="s">
        <v>317</v>
      </c>
      <c r="K879" s="239" t="s">
        <v>333</v>
      </c>
      <c r="L879" s="239"/>
      <c r="M879" s="239"/>
      <c r="N879" s="239"/>
      <c r="O879" s="239"/>
    </row>
    <row r="880" spans="4:15">
      <c r="D880" s="252" t="s">
        <v>2267</v>
      </c>
      <c r="E880" s="239" t="s">
        <v>1000</v>
      </c>
      <c r="F880" s="240" t="s">
        <v>1810</v>
      </c>
      <c r="G880" s="239" t="s">
        <v>353</v>
      </c>
      <c r="H880" s="242">
        <v>44473</v>
      </c>
      <c r="I880" s="240" t="s">
        <v>317</v>
      </c>
      <c r="J880" s="239" t="s">
        <v>317</v>
      </c>
      <c r="K880" s="239" t="s">
        <v>333</v>
      </c>
      <c r="L880" s="239"/>
      <c r="M880" s="239"/>
      <c r="N880" s="239"/>
      <c r="O880" s="239"/>
    </row>
    <row r="881" spans="4:15">
      <c r="D881" s="252" t="s">
        <v>2267</v>
      </c>
      <c r="E881" s="239" t="s">
        <v>922</v>
      </c>
      <c r="F881" s="240" t="s">
        <v>1810</v>
      </c>
      <c r="G881" s="239" t="s">
        <v>353</v>
      </c>
      <c r="H881" s="242">
        <v>44473</v>
      </c>
      <c r="I881" s="240" t="s">
        <v>317</v>
      </c>
      <c r="J881" s="239" t="s">
        <v>317</v>
      </c>
      <c r="K881" s="239" t="s">
        <v>333</v>
      </c>
      <c r="L881" s="239"/>
      <c r="M881" s="239"/>
      <c r="N881" s="239"/>
      <c r="O881" s="239"/>
    </row>
    <row r="882" spans="4:15">
      <c r="D882" s="252" t="s">
        <v>2268</v>
      </c>
      <c r="E882" s="239" t="s">
        <v>922</v>
      </c>
      <c r="F882" s="240" t="s">
        <v>1810</v>
      </c>
      <c r="G882" s="239" t="s">
        <v>353</v>
      </c>
      <c r="H882" s="242">
        <v>44691</v>
      </c>
      <c r="I882" s="240" t="s">
        <v>317</v>
      </c>
      <c r="J882" s="239" t="s">
        <v>317</v>
      </c>
      <c r="K882" s="239" t="s">
        <v>333</v>
      </c>
      <c r="L882" s="239"/>
      <c r="M882" s="239"/>
      <c r="N882" s="239"/>
      <c r="O882" s="239"/>
    </row>
    <row r="883" spans="4:15">
      <c r="D883" s="252" t="s">
        <v>2269</v>
      </c>
      <c r="E883" s="239" t="s">
        <v>1000</v>
      </c>
      <c r="F883" s="240" t="s">
        <v>1810</v>
      </c>
      <c r="G883" s="239" t="s">
        <v>353</v>
      </c>
      <c r="H883" s="242">
        <v>44691</v>
      </c>
      <c r="I883" s="240" t="s">
        <v>317</v>
      </c>
      <c r="J883" s="239" t="s">
        <v>317</v>
      </c>
      <c r="K883" s="239" t="s">
        <v>333</v>
      </c>
      <c r="L883" s="239"/>
      <c r="M883" s="239"/>
      <c r="N883" s="239"/>
      <c r="O883" s="239"/>
    </row>
    <row r="884" spans="4:15">
      <c r="D884" s="252" t="s">
        <v>2269</v>
      </c>
      <c r="E884" s="239" t="s">
        <v>1000</v>
      </c>
      <c r="F884" s="240" t="s">
        <v>1810</v>
      </c>
      <c r="G884" s="239" t="s">
        <v>353</v>
      </c>
      <c r="H884" s="242">
        <v>44691</v>
      </c>
      <c r="I884" s="240" t="s">
        <v>317</v>
      </c>
      <c r="J884" s="239" t="s">
        <v>317</v>
      </c>
      <c r="K884" s="239" t="s">
        <v>333</v>
      </c>
      <c r="L884" s="239"/>
      <c r="M884" s="239"/>
      <c r="N884" s="239"/>
      <c r="O884" s="239"/>
    </row>
    <row r="885" spans="4:15">
      <c r="D885" s="252" t="s">
        <v>2270</v>
      </c>
      <c r="E885" s="239" t="s">
        <v>1813</v>
      </c>
      <c r="F885" s="240" t="s">
        <v>1810</v>
      </c>
      <c r="G885" s="239" t="s">
        <v>353</v>
      </c>
      <c r="H885" s="242">
        <v>44691</v>
      </c>
      <c r="I885" s="240" t="s">
        <v>317</v>
      </c>
      <c r="J885" s="239" t="s">
        <v>317</v>
      </c>
      <c r="K885" s="239" t="s">
        <v>333</v>
      </c>
      <c r="L885" s="239"/>
      <c r="M885" s="239"/>
      <c r="N885" s="239"/>
      <c r="O885" s="239"/>
    </row>
    <row r="886" spans="4:15">
      <c r="D886" s="252" t="s">
        <v>2271</v>
      </c>
      <c r="E886" s="239" t="s">
        <v>922</v>
      </c>
      <c r="F886" s="240" t="s">
        <v>1810</v>
      </c>
      <c r="G886" s="239" t="s">
        <v>353</v>
      </c>
      <c r="H886" s="242">
        <v>44791</v>
      </c>
      <c r="I886" s="240" t="s">
        <v>317</v>
      </c>
      <c r="J886" s="239" t="s">
        <v>317</v>
      </c>
      <c r="K886" s="239" t="s">
        <v>333</v>
      </c>
      <c r="L886" s="239"/>
      <c r="M886" s="239"/>
      <c r="N886" s="239"/>
      <c r="O886" s="239"/>
    </row>
    <row r="887" spans="4:15">
      <c r="D887" s="252" t="s">
        <v>2272</v>
      </c>
      <c r="E887" s="239" t="s">
        <v>1000</v>
      </c>
      <c r="F887" s="240" t="s">
        <v>1810</v>
      </c>
      <c r="G887" s="239" t="s">
        <v>353</v>
      </c>
      <c r="H887" s="242">
        <v>44462</v>
      </c>
      <c r="I887" s="240" t="s">
        <v>317</v>
      </c>
      <c r="J887" s="239" t="s">
        <v>317</v>
      </c>
      <c r="K887" s="239" t="s">
        <v>333</v>
      </c>
      <c r="L887" s="239"/>
      <c r="M887" s="239"/>
      <c r="N887" s="239"/>
      <c r="O887" s="239"/>
    </row>
    <row r="888" spans="4:15">
      <c r="D888" s="252" t="s">
        <v>2273</v>
      </c>
      <c r="E888" s="239" t="s">
        <v>922</v>
      </c>
      <c r="F888" s="240" t="s">
        <v>1810</v>
      </c>
      <c r="G888" s="239" t="s">
        <v>353</v>
      </c>
      <c r="H888" s="242">
        <v>44450</v>
      </c>
      <c r="I888" s="240" t="s">
        <v>317</v>
      </c>
      <c r="J888" s="239" t="s">
        <v>317</v>
      </c>
      <c r="K888" s="239" t="s">
        <v>333</v>
      </c>
      <c r="L888" s="239"/>
      <c r="M888" s="239"/>
      <c r="N888" s="239"/>
      <c r="O888" s="239"/>
    </row>
    <row r="889" spans="4:15">
      <c r="D889" s="252" t="s">
        <v>2274</v>
      </c>
      <c r="E889" s="239" t="s">
        <v>1000</v>
      </c>
      <c r="F889" s="240" t="s">
        <v>1810</v>
      </c>
      <c r="G889" s="239" t="s">
        <v>353</v>
      </c>
      <c r="H889" s="242">
        <v>44827</v>
      </c>
      <c r="I889" s="240" t="s">
        <v>317</v>
      </c>
      <c r="J889" s="239" t="s">
        <v>317</v>
      </c>
      <c r="K889" s="239" t="s">
        <v>333</v>
      </c>
      <c r="L889" s="239"/>
      <c r="M889" s="239"/>
      <c r="N889" s="239"/>
      <c r="O889" s="239"/>
    </row>
    <row r="890" spans="4:15">
      <c r="D890" s="252" t="s">
        <v>2275</v>
      </c>
      <c r="E890" s="239" t="s">
        <v>1812</v>
      </c>
      <c r="F890" s="240" t="s">
        <v>1810</v>
      </c>
      <c r="G890" s="239" t="s">
        <v>353</v>
      </c>
      <c r="H890" s="242">
        <v>44676</v>
      </c>
      <c r="I890" s="240" t="s">
        <v>317</v>
      </c>
      <c r="J890" s="239" t="s">
        <v>317</v>
      </c>
      <c r="K890" s="239" t="s">
        <v>333</v>
      </c>
      <c r="L890" s="239"/>
      <c r="M890" s="239"/>
      <c r="N890" s="239"/>
      <c r="O890" s="239"/>
    </row>
    <row r="891" spans="4:15">
      <c r="D891" s="252" t="s">
        <v>2276</v>
      </c>
      <c r="E891" s="239" t="s">
        <v>922</v>
      </c>
      <c r="F891" s="240" t="s">
        <v>1810</v>
      </c>
      <c r="G891" s="239" t="s">
        <v>353</v>
      </c>
      <c r="H891" s="242">
        <v>44705</v>
      </c>
      <c r="I891" s="240" t="s">
        <v>317</v>
      </c>
      <c r="J891" s="239" t="s">
        <v>317</v>
      </c>
      <c r="K891" s="239" t="s">
        <v>333</v>
      </c>
      <c r="L891" s="239"/>
      <c r="M891" s="239"/>
      <c r="N891" s="239"/>
      <c r="O891" s="239"/>
    </row>
    <row r="892" spans="4:15">
      <c r="D892" s="252" t="s">
        <v>2277</v>
      </c>
      <c r="E892" s="239" t="s">
        <v>1812</v>
      </c>
      <c r="F892" s="240" t="s">
        <v>1810</v>
      </c>
      <c r="G892" s="239" t="s">
        <v>353</v>
      </c>
      <c r="H892" s="242">
        <v>44691</v>
      </c>
      <c r="I892" s="240" t="s">
        <v>317</v>
      </c>
      <c r="J892" s="239" t="s">
        <v>317</v>
      </c>
      <c r="K892" s="239" t="s">
        <v>333</v>
      </c>
      <c r="L892" s="239"/>
      <c r="M892" s="239"/>
      <c r="N892" s="239"/>
      <c r="O892" s="239"/>
    </row>
    <row r="893" spans="4:15">
      <c r="D893" s="252" t="s">
        <v>2278</v>
      </c>
      <c r="E893" s="239" t="s">
        <v>1812</v>
      </c>
      <c r="F893" s="240" t="s">
        <v>1810</v>
      </c>
      <c r="G893" s="239" t="s">
        <v>353</v>
      </c>
      <c r="H893" s="242">
        <v>44754</v>
      </c>
      <c r="I893" s="240" t="s">
        <v>317</v>
      </c>
      <c r="J893" s="239" t="s">
        <v>317</v>
      </c>
      <c r="K893" s="239" t="s">
        <v>333</v>
      </c>
      <c r="L893" s="239"/>
      <c r="M893" s="239"/>
      <c r="N893" s="239"/>
      <c r="O893" s="239"/>
    </row>
    <row r="894" spans="4:15">
      <c r="D894" s="252" t="s">
        <v>2278</v>
      </c>
      <c r="E894" s="239" t="s">
        <v>1000</v>
      </c>
      <c r="F894" s="240" t="s">
        <v>1810</v>
      </c>
      <c r="G894" s="239" t="s">
        <v>353</v>
      </c>
      <c r="H894" s="242">
        <v>44754</v>
      </c>
      <c r="I894" s="240" t="s">
        <v>317</v>
      </c>
      <c r="J894" s="239" t="s">
        <v>317</v>
      </c>
      <c r="K894" s="239" t="s">
        <v>333</v>
      </c>
      <c r="L894" s="239"/>
      <c r="M894" s="239"/>
      <c r="N894" s="239"/>
      <c r="O894" s="239"/>
    </row>
    <row r="895" spans="4:15">
      <c r="D895" s="252" t="s">
        <v>2278</v>
      </c>
      <c r="E895" s="239" t="s">
        <v>1000</v>
      </c>
      <c r="F895" s="240" t="s">
        <v>1810</v>
      </c>
      <c r="G895" s="239" t="s">
        <v>353</v>
      </c>
      <c r="H895" s="242">
        <v>44754</v>
      </c>
      <c r="I895" s="240" t="s">
        <v>317</v>
      </c>
      <c r="J895" s="239" t="s">
        <v>317</v>
      </c>
      <c r="K895" s="239" t="s">
        <v>333</v>
      </c>
      <c r="L895" s="239"/>
      <c r="M895" s="239"/>
      <c r="N895" s="239"/>
      <c r="O895" s="239"/>
    </row>
    <row r="896" spans="4:15">
      <c r="D896" s="252" t="s">
        <v>2279</v>
      </c>
      <c r="E896" s="239" t="s">
        <v>1812</v>
      </c>
      <c r="F896" s="240" t="s">
        <v>1810</v>
      </c>
      <c r="G896" s="239" t="s">
        <v>353</v>
      </c>
      <c r="H896" s="242">
        <v>44754</v>
      </c>
      <c r="I896" s="240" t="s">
        <v>317</v>
      </c>
      <c r="J896" s="239" t="s">
        <v>317</v>
      </c>
      <c r="K896" s="239" t="s">
        <v>333</v>
      </c>
      <c r="L896" s="239"/>
      <c r="M896" s="239"/>
      <c r="N896" s="239"/>
      <c r="O896" s="239"/>
    </row>
    <row r="897" spans="4:15">
      <c r="D897" s="252" t="s">
        <v>2280</v>
      </c>
      <c r="E897" s="239" t="s">
        <v>922</v>
      </c>
      <c r="F897" s="240" t="s">
        <v>1810</v>
      </c>
      <c r="G897" s="239" t="s">
        <v>353</v>
      </c>
      <c r="H897" s="242">
        <v>44775</v>
      </c>
      <c r="I897" s="240" t="s">
        <v>317</v>
      </c>
      <c r="J897" s="239" t="s">
        <v>317</v>
      </c>
      <c r="K897" s="239" t="s">
        <v>333</v>
      </c>
      <c r="L897" s="239"/>
      <c r="M897" s="239"/>
      <c r="N897" s="239"/>
      <c r="O897" s="239"/>
    </row>
    <row r="898" spans="4:15">
      <c r="D898" s="252" t="s">
        <v>2281</v>
      </c>
      <c r="E898" s="239" t="s">
        <v>922</v>
      </c>
      <c r="F898" s="240" t="s">
        <v>1810</v>
      </c>
      <c r="G898" s="239" t="s">
        <v>353</v>
      </c>
      <c r="H898" s="242">
        <v>44588</v>
      </c>
      <c r="I898" s="240" t="s">
        <v>317</v>
      </c>
      <c r="J898" s="239" t="s">
        <v>317</v>
      </c>
      <c r="K898" s="239" t="s">
        <v>333</v>
      </c>
      <c r="L898" s="239"/>
      <c r="M898" s="239"/>
      <c r="N898" s="239"/>
      <c r="O898" s="239"/>
    </row>
    <row r="899" spans="4:15">
      <c r="D899" s="252" t="s">
        <v>2282</v>
      </c>
      <c r="E899" s="239" t="s">
        <v>1812</v>
      </c>
      <c r="F899" s="240" t="s">
        <v>1810</v>
      </c>
      <c r="G899" s="239" t="s">
        <v>353</v>
      </c>
      <c r="H899" s="242">
        <v>44712</v>
      </c>
      <c r="I899" s="240" t="s">
        <v>317</v>
      </c>
      <c r="J899" s="239" t="s">
        <v>317</v>
      </c>
      <c r="K899" s="239" t="s">
        <v>333</v>
      </c>
      <c r="L899" s="239"/>
      <c r="M899" s="239"/>
      <c r="N899" s="239"/>
      <c r="O899" s="239"/>
    </row>
    <row r="900" spans="4:15">
      <c r="D900" s="252" t="s">
        <v>2282</v>
      </c>
      <c r="E900" s="239" t="s">
        <v>922</v>
      </c>
      <c r="F900" s="240" t="s">
        <v>1810</v>
      </c>
      <c r="G900" s="239" t="s">
        <v>353</v>
      </c>
      <c r="H900" s="242">
        <v>44712</v>
      </c>
      <c r="I900" s="240" t="s">
        <v>317</v>
      </c>
      <c r="J900" s="239" t="s">
        <v>317</v>
      </c>
      <c r="K900" s="239" t="s">
        <v>333</v>
      </c>
      <c r="L900" s="239"/>
      <c r="M900" s="239"/>
      <c r="N900" s="239"/>
      <c r="O900" s="239"/>
    </row>
    <row r="901" spans="4:15">
      <c r="D901" s="252" t="s">
        <v>2283</v>
      </c>
      <c r="E901" s="239" t="s">
        <v>922</v>
      </c>
      <c r="F901" s="240" t="s">
        <v>1810</v>
      </c>
      <c r="G901" s="239" t="s">
        <v>353</v>
      </c>
      <c r="H901" s="242">
        <v>44705</v>
      </c>
      <c r="I901" s="240" t="s">
        <v>317</v>
      </c>
      <c r="J901" s="239" t="s">
        <v>317</v>
      </c>
      <c r="K901" s="239" t="s">
        <v>333</v>
      </c>
      <c r="L901" s="239"/>
      <c r="M901" s="239"/>
      <c r="N901" s="239"/>
      <c r="O901" s="239"/>
    </row>
    <row r="902" spans="4:15">
      <c r="D902" s="252" t="s">
        <v>2284</v>
      </c>
      <c r="E902" s="239" t="s">
        <v>1812</v>
      </c>
      <c r="F902" s="240" t="s">
        <v>1810</v>
      </c>
      <c r="G902" s="239" t="s">
        <v>353</v>
      </c>
      <c r="H902" s="242">
        <v>44705</v>
      </c>
      <c r="I902" s="240" t="s">
        <v>317</v>
      </c>
      <c r="J902" s="239" t="s">
        <v>317</v>
      </c>
      <c r="K902" s="239" t="s">
        <v>333</v>
      </c>
      <c r="L902" s="239"/>
      <c r="M902" s="239"/>
      <c r="N902" s="239"/>
      <c r="O902" s="239"/>
    </row>
    <row r="903" spans="4:15">
      <c r="D903" s="252" t="s">
        <v>2285</v>
      </c>
      <c r="E903" s="239" t="s">
        <v>1812</v>
      </c>
      <c r="F903" s="240" t="s">
        <v>1810</v>
      </c>
      <c r="G903" s="239" t="s">
        <v>353</v>
      </c>
      <c r="H903" s="242">
        <v>44705</v>
      </c>
      <c r="I903" s="240" t="s">
        <v>317</v>
      </c>
      <c r="J903" s="239" t="s">
        <v>317</v>
      </c>
      <c r="K903" s="239" t="s">
        <v>333</v>
      </c>
      <c r="L903" s="239"/>
      <c r="M903" s="239"/>
      <c r="N903" s="239"/>
      <c r="O903" s="239"/>
    </row>
    <row r="904" spans="4:15">
      <c r="D904" s="252" t="s">
        <v>2285</v>
      </c>
      <c r="E904" s="239" t="s">
        <v>922</v>
      </c>
      <c r="F904" s="240" t="s">
        <v>1810</v>
      </c>
      <c r="G904" s="239" t="s">
        <v>353</v>
      </c>
      <c r="H904" s="242">
        <v>44705</v>
      </c>
      <c r="I904" s="240" t="s">
        <v>317</v>
      </c>
      <c r="J904" s="239" t="s">
        <v>317</v>
      </c>
      <c r="K904" s="239" t="s">
        <v>333</v>
      </c>
      <c r="L904" s="239"/>
      <c r="M904" s="239"/>
      <c r="N904" s="239"/>
      <c r="O904" s="239"/>
    </row>
    <row r="905" spans="4:15">
      <c r="D905" s="252" t="s">
        <v>2286</v>
      </c>
      <c r="E905" s="239" t="s">
        <v>1000</v>
      </c>
      <c r="F905" s="240" t="s">
        <v>1810</v>
      </c>
      <c r="G905" s="239" t="s">
        <v>353</v>
      </c>
      <c r="H905" s="242">
        <v>44705</v>
      </c>
      <c r="I905" s="240" t="s">
        <v>317</v>
      </c>
      <c r="J905" s="239" t="s">
        <v>317</v>
      </c>
      <c r="K905" s="239" t="s">
        <v>333</v>
      </c>
      <c r="L905" s="239"/>
      <c r="M905" s="239"/>
      <c r="N905" s="239"/>
      <c r="O905" s="239"/>
    </row>
    <row r="906" spans="4:15">
      <c r="D906" s="252" t="s">
        <v>2286</v>
      </c>
      <c r="E906" s="239" t="s">
        <v>922</v>
      </c>
      <c r="F906" s="240" t="s">
        <v>1810</v>
      </c>
      <c r="G906" s="239" t="s">
        <v>353</v>
      </c>
      <c r="H906" s="242">
        <v>44705</v>
      </c>
      <c r="I906" s="240" t="s">
        <v>317</v>
      </c>
      <c r="J906" s="239" t="s">
        <v>317</v>
      </c>
      <c r="K906" s="239" t="s">
        <v>333</v>
      </c>
      <c r="L906" s="239"/>
      <c r="M906" s="239"/>
      <c r="N906" s="239"/>
      <c r="O906" s="239"/>
    </row>
    <row r="907" spans="4:15">
      <c r="D907" s="252" t="s">
        <v>2287</v>
      </c>
      <c r="E907" s="239" t="s">
        <v>922</v>
      </c>
      <c r="F907" s="240" t="s">
        <v>1810</v>
      </c>
      <c r="G907" s="239" t="s">
        <v>353</v>
      </c>
      <c r="H907" s="242">
        <v>44705</v>
      </c>
      <c r="I907" s="240" t="s">
        <v>317</v>
      </c>
      <c r="J907" s="239" t="s">
        <v>317</v>
      </c>
      <c r="K907" s="239" t="s">
        <v>333</v>
      </c>
      <c r="L907" s="239"/>
      <c r="M907" s="239"/>
      <c r="N907" s="239"/>
      <c r="O907" s="239"/>
    </row>
    <row r="908" spans="4:15">
      <c r="D908" s="252" t="s">
        <v>2288</v>
      </c>
      <c r="E908" s="239" t="s">
        <v>1812</v>
      </c>
      <c r="F908" s="240" t="s">
        <v>1810</v>
      </c>
      <c r="G908" s="239" t="s">
        <v>353</v>
      </c>
      <c r="H908" s="242">
        <v>44588</v>
      </c>
      <c r="I908" s="240" t="s">
        <v>317</v>
      </c>
      <c r="J908" s="239" t="s">
        <v>317</v>
      </c>
      <c r="K908" s="239" t="s">
        <v>333</v>
      </c>
      <c r="L908" s="239"/>
      <c r="M908" s="239"/>
      <c r="N908" s="239"/>
      <c r="O908" s="239"/>
    </row>
    <row r="909" spans="4:15">
      <c r="D909" s="252" t="s">
        <v>2289</v>
      </c>
      <c r="E909" s="239" t="s">
        <v>922</v>
      </c>
      <c r="F909" s="240" t="s">
        <v>1810</v>
      </c>
      <c r="G909" s="239" t="s">
        <v>353</v>
      </c>
      <c r="H909" s="242">
        <v>44694</v>
      </c>
      <c r="I909" s="240" t="s">
        <v>317</v>
      </c>
      <c r="J909" s="239" t="s">
        <v>317</v>
      </c>
      <c r="K909" s="239" t="s">
        <v>333</v>
      </c>
      <c r="L909" s="239"/>
      <c r="M909" s="239"/>
      <c r="N909" s="239"/>
      <c r="O909" s="239"/>
    </row>
    <row r="910" spans="4:15">
      <c r="D910" s="252" t="s">
        <v>2290</v>
      </c>
      <c r="E910" s="239" t="s">
        <v>1813</v>
      </c>
      <c r="F910" s="240" t="s">
        <v>1810</v>
      </c>
      <c r="G910" s="239" t="s">
        <v>353</v>
      </c>
      <c r="H910" s="242">
        <v>44621</v>
      </c>
      <c r="I910" s="240" t="s">
        <v>317</v>
      </c>
      <c r="J910" s="239" t="s">
        <v>317</v>
      </c>
      <c r="K910" s="239" t="s">
        <v>333</v>
      </c>
      <c r="L910" s="239"/>
      <c r="M910" s="239"/>
      <c r="N910" s="239"/>
      <c r="O910" s="239"/>
    </row>
    <row r="911" spans="4:15">
      <c r="D911" s="252" t="s">
        <v>2291</v>
      </c>
      <c r="E911" s="239" t="s">
        <v>1812</v>
      </c>
      <c r="F911" s="240" t="s">
        <v>1810</v>
      </c>
      <c r="G911" s="239" t="s">
        <v>353</v>
      </c>
      <c r="H911" s="242">
        <v>44558</v>
      </c>
      <c r="I911" s="240" t="s">
        <v>317</v>
      </c>
      <c r="J911" s="239" t="s">
        <v>317</v>
      </c>
      <c r="K911" s="239" t="s">
        <v>333</v>
      </c>
      <c r="L911" s="239"/>
      <c r="M911" s="239"/>
      <c r="N911" s="239"/>
      <c r="O911" s="239"/>
    </row>
    <row r="912" spans="4:15">
      <c r="D912" s="252" t="s">
        <v>2292</v>
      </c>
      <c r="E912" s="239" t="s">
        <v>1000</v>
      </c>
      <c r="F912" s="240" t="s">
        <v>1810</v>
      </c>
      <c r="G912" s="239" t="s">
        <v>353</v>
      </c>
      <c r="H912" s="242">
        <v>44775</v>
      </c>
      <c r="I912" s="240" t="s">
        <v>317</v>
      </c>
      <c r="J912" s="239" t="s">
        <v>317</v>
      </c>
      <c r="K912" s="239" t="s">
        <v>333</v>
      </c>
      <c r="L912" s="239"/>
      <c r="M912" s="239"/>
      <c r="N912" s="239"/>
      <c r="O912" s="239"/>
    </row>
    <row r="913" spans="4:15">
      <c r="D913" s="252" t="s">
        <v>2293</v>
      </c>
      <c r="E913" s="239" t="s">
        <v>1000</v>
      </c>
      <c r="F913" s="240" t="s">
        <v>1810</v>
      </c>
      <c r="G913" s="239" t="s">
        <v>353</v>
      </c>
      <c r="H913" s="242">
        <v>44513</v>
      </c>
      <c r="I913" s="240" t="s">
        <v>317</v>
      </c>
      <c r="J913" s="239" t="s">
        <v>317</v>
      </c>
      <c r="K913" s="239" t="s">
        <v>333</v>
      </c>
      <c r="L913" s="239"/>
      <c r="M913" s="239"/>
      <c r="N913" s="239"/>
      <c r="O913" s="239"/>
    </row>
    <row r="914" spans="4:15">
      <c r="D914" s="252" t="s">
        <v>2294</v>
      </c>
      <c r="E914" s="239" t="s">
        <v>1812</v>
      </c>
      <c r="F914" s="240" t="s">
        <v>1810</v>
      </c>
      <c r="G914" s="239" t="s">
        <v>353</v>
      </c>
      <c r="H914" s="242">
        <v>44513</v>
      </c>
      <c r="I914" s="240" t="s">
        <v>317</v>
      </c>
      <c r="J914" s="239" t="s">
        <v>317</v>
      </c>
      <c r="K914" s="239" t="s">
        <v>333</v>
      </c>
      <c r="L914" s="239"/>
      <c r="M914" s="239"/>
      <c r="N914" s="239"/>
      <c r="O914" s="239"/>
    </row>
    <row r="915" spans="4:15">
      <c r="D915" s="252" t="s">
        <v>2295</v>
      </c>
      <c r="E915" s="239" t="s">
        <v>1813</v>
      </c>
      <c r="F915" s="240" t="s">
        <v>1810</v>
      </c>
      <c r="G915" s="239" t="s">
        <v>353</v>
      </c>
      <c r="H915" s="242">
        <v>44513</v>
      </c>
      <c r="I915" s="240" t="s">
        <v>317</v>
      </c>
      <c r="J915" s="239" t="s">
        <v>317</v>
      </c>
      <c r="K915" s="239" t="s">
        <v>333</v>
      </c>
      <c r="L915" s="239"/>
      <c r="M915" s="239"/>
      <c r="N915" s="239"/>
      <c r="O915" s="239"/>
    </row>
    <row r="916" spans="4:15">
      <c r="D916" s="252" t="s">
        <v>2296</v>
      </c>
      <c r="E916" s="239" t="s">
        <v>1000</v>
      </c>
      <c r="F916" s="240" t="s">
        <v>1810</v>
      </c>
      <c r="G916" s="239" t="s">
        <v>353</v>
      </c>
      <c r="H916" s="242">
        <v>44615</v>
      </c>
      <c r="I916" s="240" t="s">
        <v>317</v>
      </c>
      <c r="J916" s="239" t="s">
        <v>317</v>
      </c>
      <c r="K916" s="239" t="s">
        <v>333</v>
      </c>
      <c r="L916" s="239"/>
      <c r="M916" s="239"/>
      <c r="N916" s="239"/>
      <c r="O916" s="239"/>
    </row>
    <row r="917" spans="4:15">
      <c r="D917" s="252" t="s">
        <v>2296</v>
      </c>
      <c r="E917" s="239" t="s">
        <v>979</v>
      </c>
      <c r="F917" s="240" t="s">
        <v>1810</v>
      </c>
      <c r="G917" s="239" t="s">
        <v>353</v>
      </c>
      <c r="H917" s="242">
        <v>44615</v>
      </c>
      <c r="I917" s="240" t="s">
        <v>317</v>
      </c>
      <c r="J917" s="239" t="s">
        <v>317</v>
      </c>
      <c r="K917" s="239" t="s">
        <v>333</v>
      </c>
      <c r="L917" s="239"/>
      <c r="M917" s="239"/>
      <c r="N917" s="239"/>
      <c r="O917" s="239"/>
    </row>
    <row r="918" spans="4:15">
      <c r="D918" s="252" t="s">
        <v>2297</v>
      </c>
      <c r="E918" s="239" t="s">
        <v>922</v>
      </c>
      <c r="F918" s="240" t="s">
        <v>1810</v>
      </c>
      <c r="G918" s="239" t="s">
        <v>353</v>
      </c>
      <c r="H918" s="242">
        <v>44442</v>
      </c>
      <c r="I918" s="240" t="s">
        <v>317</v>
      </c>
      <c r="J918" s="239" t="s">
        <v>317</v>
      </c>
      <c r="K918" s="239" t="s">
        <v>333</v>
      </c>
      <c r="L918" s="239"/>
      <c r="M918" s="239"/>
      <c r="N918" s="239"/>
      <c r="O918" s="239"/>
    </row>
    <row r="919" spans="4:15">
      <c r="D919" s="252" t="s">
        <v>2298</v>
      </c>
      <c r="E919" s="239" t="s">
        <v>922</v>
      </c>
      <c r="F919" s="240" t="s">
        <v>1810</v>
      </c>
      <c r="G919" s="239" t="s">
        <v>353</v>
      </c>
      <c r="H919" s="242">
        <v>44507</v>
      </c>
      <c r="I919" s="240" t="s">
        <v>317</v>
      </c>
      <c r="J919" s="239" t="s">
        <v>317</v>
      </c>
      <c r="K919" s="239" t="s">
        <v>333</v>
      </c>
      <c r="L919" s="239"/>
      <c r="M919" s="239"/>
      <c r="N919" s="239"/>
      <c r="O919" s="239"/>
    </row>
    <row r="920" spans="4:15">
      <c r="D920" s="252" t="s">
        <v>2299</v>
      </c>
      <c r="E920" s="239" t="s">
        <v>922</v>
      </c>
      <c r="F920" s="240" t="s">
        <v>1810</v>
      </c>
      <c r="G920" s="239" t="s">
        <v>353</v>
      </c>
      <c r="H920" s="242">
        <v>44676</v>
      </c>
      <c r="I920" s="240" t="s">
        <v>317</v>
      </c>
      <c r="J920" s="239" t="s">
        <v>317</v>
      </c>
      <c r="K920" s="239" t="s">
        <v>333</v>
      </c>
      <c r="L920" s="239"/>
      <c r="M920" s="239"/>
      <c r="N920" s="239"/>
      <c r="O920" s="239"/>
    </row>
    <row r="921" spans="4:15">
      <c r="D921" s="252" t="s">
        <v>2300</v>
      </c>
      <c r="E921" s="239" t="s">
        <v>1814</v>
      </c>
      <c r="F921" s="240" t="s">
        <v>1810</v>
      </c>
      <c r="G921" s="239" t="s">
        <v>353</v>
      </c>
      <c r="H921" s="242">
        <v>44484</v>
      </c>
      <c r="I921" s="240" t="s">
        <v>317</v>
      </c>
      <c r="J921" s="239" t="s">
        <v>317</v>
      </c>
      <c r="K921" s="239" t="s">
        <v>333</v>
      </c>
      <c r="L921" s="239"/>
      <c r="M921" s="239"/>
      <c r="N921" s="239"/>
      <c r="O921" s="239"/>
    </row>
    <row r="922" spans="4:15">
      <c r="D922" s="252" t="s">
        <v>2301</v>
      </c>
      <c r="E922" s="239" t="s">
        <v>922</v>
      </c>
      <c r="F922" s="240" t="s">
        <v>1810</v>
      </c>
      <c r="G922" s="239" t="s">
        <v>353</v>
      </c>
      <c r="H922" s="242">
        <v>44896</v>
      </c>
      <c r="I922" s="240" t="s">
        <v>317</v>
      </c>
      <c r="J922" s="239" t="s">
        <v>317</v>
      </c>
      <c r="K922" s="239" t="s">
        <v>333</v>
      </c>
      <c r="L922" s="239"/>
      <c r="M922" s="239"/>
      <c r="N922" s="239"/>
      <c r="O922" s="239"/>
    </row>
    <row r="923" spans="4:15">
      <c r="D923" s="252" t="s">
        <v>2302</v>
      </c>
      <c r="E923" s="239" t="s">
        <v>1812</v>
      </c>
      <c r="F923" s="240" t="s">
        <v>1810</v>
      </c>
      <c r="G923" s="239" t="s">
        <v>353</v>
      </c>
      <c r="H923" s="242">
        <v>44462</v>
      </c>
      <c r="I923" s="240" t="s">
        <v>317</v>
      </c>
      <c r="J923" s="239" t="s">
        <v>317</v>
      </c>
      <c r="K923" s="239" t="s">
        <v>333</v>
      </c>
      <c r="L923" s="239"/>
      <c r="M923" s="239"/>
      <c r="N923" s="239"/>
      <c r="O923" s="239"/>
    </row>
    <row r="924" spans="4:15">
      <c r="D924" s="252" t="s">
        <v>2302</v>
      </c>
      <c r="E924" s="239" t="s">
        <v>922</v>
      </c>
      <c r="F924" s="240" t="s">
        <v>1810</v>
      </c>
      <c r="G924" s="239" t="s">
        <v>353</v>
      </c>
      <c r="H924" s="242">
        <v>44462</v>
      </c>
      <c r="I924" s="240" t="s">
        <v>317</v>
      </c>
      <c r="J924" s="239" t="s">
        <v>317</v>
      </c>
      <c r="K924" s="239" t="s">
        <v>333</v>
      </c>
      <c r="L924" s="239"/>
      <c r="M924" s="239"/>
      <c r="N924" s="239"/>
      <c r="O924" s="239"/>
    </row>
    <row r="925" spans="4:15">
      <c r="D925" s="252" t="s">
        <v>2303</v>
      </c>
      <c r="E925" s="239" t="s">
        <v>1812</v>
      </c>
      <c r="F925" s="240" t="s">
        <v>1810</v>
      </c>
      <c r="G925" s="239" t="s">
        <v>353</v>
      </c>
      <c r="H925" s="242">
        <v>44462</v>
      </c>
      <c r="I925" s="240" t="s">
        <v>317</v>
      </c>
      <c r="J925" s="239" t="s">
        <v>317</v>
      </c>
      <c r="K925" s="239" t="s">
        <v>333</v>
      </c>
      <c r="L925" s="239"/>
      <c r="M925" s="239"/>
      <c r="N925" s="239"/>
      <c r="O925" s="239"/>
    </row>
    <row r="926" spans="4:15">
      <c r="D926" s="252" t="s">
        <v>2303</v>
      </c>
      <c r="E926" s="239" t="s">
        <v>922</v>
      </c>
      <c r="F926" s="240" t="s">
        <v>1810</v>
      </c>
      <c r="G926" s="239" t="s">
        <v>353</v>
      </c>
      <c r="H926" s="242">
        <v>44462</v>
      </c>
      <c r="I926" s="240" t="s">
        <v>317</v>
      </c>
      <c r="J926" s="239" t="s">
        <v>317</v>
      </c>
      <c r="K926" s="239" t="s">
        <v>333</v>
      </c>
      <c r="L926" s="239"/>
      <c r="M926" s="239"/>
      <c r="N926" s="239"/>
      <c r="O926" s="239"/>
    </row>
    <row r="927" spans="4:15">
      <c r="D927" s="252" t="s">
        <v>2304</v>
      </c>
      <c r="E927" s="239" t="s">
        <v>1812</v>
      </c>
      <c r="F927" s="240" t="s">
        <v>1810</v>
      </c>
      <c r="G927" s="239" t="s">
        <v>353</v>
      </c>
      <c r="H927" s="242">
        <v>44450</v>
      </c>
      <c r="I927" s="240" t="s">
        <v>317</v>
      </c>
      <c r="J927" s="239" t="s">
        <v>317</v>
      </c>
      <c r="K927" s="239" t="s">
        <v>333</v>
      </c>
      <c r="L927" s="239"/>
      <c r="M927" s="239"/>
      <c r="N927" s="239"/>
      <c r="O927" s="239"/>
    </row>
    <row r="928" spans="4:15">
      <c r="D928" s="252" t="s">
        <v>2305</v>
      </c>
      <c r="E928" s="239" t="s">
        <v>979</v>
      </c>
      <c r="F928" s="240" t="s">
        <v>1810</v>
      </c>
      <c r="G928" s="239" t="s">
        <v>353</v>
      </c>
      <c r="H928" s="242">
        <v>44670</v>
      </c>
      <c r="I928" s="240" t="s">
        <v>317</v>
      </c>
      <c r="J928" s="239" t="s">
        <v>317</v>
      </c>
      <c r="K928" s="239" t="s">
        <v>333</v>
      </c>
      <c r="L928" s="239"/>
      <c r="M928" s="239"/>
      <c r="N928" s="239"/>
      <c r="O928" s="239"/>
    </row>
    <row r="929" spans="4:15">
      <c r="D929" s="252" t="s">
        <v>2306</v>
      </c>
      <c r="E929" s="239" t="s">
        <v>1812</v>
      </c>
      <c r="F929" s="240" t="s">
        <v>1810</v>
      </c>
      <c r="G929" s="239" t="s">
        <v>353</v>
      </c>
      <c r="H929" s="242">
        <v>44670</v>
      </c>
      <c r="I929" s="240" t="s">
        <v>317</v>
      </c>
      <c r="J929" s="239" t="s">
        <v>317</v>
      </c>
      <c r="K929" s="239" t="s">
        <v>333</v>
      </c>
      <c r="L929" s="239"/>
      <c r="M929" s="239"/>
      <c r="N929" s="239"/>
      <c r="O929" s="239"/>
    </row>
    <row r="930" spans="4:15">
      <c r="D930" s="252" t="s">
        <v>2307</v>
      </c>
      <c r="E930" s="239" t="s">
        <v>1812</v>
      </c>
      <c r="F930" s="240" t="s">
        <v>1810</v>
      </c>
      <c r="G930" s="239" t="s">
        <v>353</v>
      </c>
      <c r="H930" s="242">
        <v>44670</v>
      </c>
      <c r="I930" s="240" t="s">
        <v>317</v>
      </c>
      <c r="J930" s="239" t="s">
        <v>317</v>
      </c>
      <c r="K930" s="239" t="s">
        <v>333</v>
      </c>
      <c r="L930" s="239"/>
      <c r="M930" s="239"/>
      <c r="N930" s="239"/>
      <c r="O930" s="239"/>
    </row>
    <row r="931" spans="4:15">
      <c r="D931" s="252" t="s">
        <v>2308</v>
      </c>
      <c r="E931" s="239" t="s">
        <v>1813</v>
      </c>
      <c r="F931" s="240" t="s">
        <v>1810</v>
      </c>
      <c r="G931" s="239" t="s">
        <v>353</v>
      </c>
      <c r="H931" s="242">
        <v>44421</v>
      </c>
      <c r="I931" s="240" t="s">
        <v>317</v>
      </c>
      <c r="J931" s="239" t="s">
        <v>317</v>
      </c>
      <c r="K931" s="239" t="s">
        <v>333</v>
      </c>
      <c r="L931" s="239"/>
      <c r="M931" s="239"/>
      <c r="N931" s="239"/>
      <c r="O931" s="239"/>
    </row>
    <row r="932" spans="4:15">
      <c r="D932" s="252" t="s">
        <v>2309</v>
      </c>
      <c r="E932" s="239" t="s">
        <v>922</v>
      </c>
      <c r="F932" s="240" t="s">
        <v>1810</v>
      </c>
      <c r="G932" s="239" t="s">
        <v>353</v>
      </c>
      <c r="H932" s="242">
        <v>44473</v>
      </c>
      <c r="I932" s="240" t="s">
        <v>317</v>
      </c>
      <c r="J932" s="239" t="s">
        <v>317</v>
      </c>
      <c r="K932" s="239" t="s">
        <v>333</v>
      </c>
      <c r="L932" s="239"/>
      <c r="M932" s="239"/>
      <c r="N932" s="239"/>
      <c r="O932" s="239"/>
    </row>
    <row r="933" spans="4:15">
      <c r="D933" s="252" t="s">
        <v>2310</v>
      </c>
      <c r="E933" s="239" t="s">
        <v>922</v>
      </c>
      <c r="F933" s="240" t="s">
        <v>1810</v>
      </c>
      <c r="G933" s="239" t="s">
        <v>353</v>
      </c>
      <c r="H933" s="242">
        <v>44473</v>
      </c>
      <c r="I933" s="240" t="s">
        <v>317</v>
      </c>
      <c r="J933" s="239" t="s">
        <v>317</v>
      </c>
      <c r="K933" s="239" t="s">
        <v>333</v>
      </c>
      <c r="L933" s="239"/>
      <c r="M933" s="239"/>
      <c r="N933" s="239"/>
      <c r="O933" s="239"/>
    </row>
    <row r="934" spans="4:15">
      <c r="D934" s="252" t="s">
        <v>2311</v>
      </c>
      <c r="E934" s="239" t="s">
        <v>922</v>
      </c>
      <c r="F934" s="240" t="s">
        <v>1810</v>
      </c>
      <c r="G934" s="239" t="s">
        <v>353</v>
      </c>
      <c r="H934" s="242">
        <v>44473</v>
      </c>
      <c r="I934" s="240" t="s">
        <v>317</v>
      </c>
      <c r="J934" s="239" t="s">
        <v>317</v>
      </c>
      <c r="K934" s="239" t="s">
        <v>333</v>
      </c>
      <c r="L934" s="239"/>
      <c r="M934" s="239"/>
      <c r="N934" s="239"/>
      <c r="O934" s="239"/>
    </row>
    <row r="935" spans="4:15">
      <c r="D935" s="252" t="s">
        <v>2312</v>
      </c>
      <c r="E935" s="239" t="s">
        <v>922</v>
      </c>
      <c r="F935" s="240" t="s">
        <v>1810</v>
      </c>
      <c r="G935" s="239" t="s">
        <v>353</v>
      </c>
      <c r="H935" s="242">
        <v>44473</v>
      </c>
      <c r="I935" s="240" t="s">
        <v>317</v>
      </c>
      <c r="J935" s="239" t="s">
        <v>317</v>
      </c>
      <c r="K935" s="239" t="s">
        <v>333</v>
      </c>
      <c r="L935" s="239"/>
      <c r="M935" s="239"/>
      <c r="N935" s="239"/>
      <c r="O935" s="239"/>
    </row>
    <row r="936" spans="4:15">
      <c r="D936" s="252" t="s">
        <v>2313</v>
      </c>
      <c r="E936" s="239" t="s">
        <v>922</v>
      </c>
      <c r="F936" s="240" t="s">
        <v>1810</v>
      </c>
      <c r="G936" s="239" t="s">
        <v>353</v>
      </c>
      <c r="H936" s="242">
        <v>44473</v>
      </c>
      <c r="I936" s="240" t="s">
        <v>317</v>
      </c>
      <c r="J936" s="239" t="s">
        <v>317</v>
      </c>
      <c r="K936" s="239" t="s">
        <v>333</v>
      </c>
      <c r="L936" s="239"/>
      <c r="M936" s="239"/>
      <c r="N936" s="239"/>
      <c r="O936" s="239"/>
    </row>
    <row r="937" spans="4:15">
      <c r="D937" s="252" t="s">
        <v>2314</v>
      </c>
      <c r="E937" s="239" t="s">
        <v>1000</v>
      </c>
      <c r="F937" s="240" t="s">
        <v>1810</v>
      </c>
      <c r="G937" s="239" t="s">
        <v>353</v>
      </c>
      <c r="H937" s="242">
        <v>44473</v>
      </c>
      <c r="I937" s="240" t="s">
        <v>317</v>
      </c>
      <c r="J937" s="239" t="s">
        <v>317</v>
      </c>
      <c r="K937" s="239" t="s">
        <v>333</v>
      </c>
      <c r="L937" s="239"/>
      <c r="M937" s="239"/>
      <c r="N937" s="239"/>
      <c r="O937" s="239"/>
    </row>
    <row r="938" spans="4:15">
      <c r="D938" s="252" t="s">
        <v>2314</v>
      </c>
      <c r="E938" s="239" t="s">
        <v>922</v>
      </c>
      <c r="F938" s="240" t="s">
        <v>1810</v>
      </c>
      <c r="G938" s="239" t="s">
        <v>353</v>
      </c>
      <c r="H938" s="242">
        <v>44473</v>
      </c>
      <c r="I938" s="240" t="s">
        <v>317</v>
      </c>
      <c r="J938" s="239" t="s">
        <v>317</v>
      </c>
      <c r="K938" s="239" t="s">
        <v>333</v>
      </c>
      <c r="L938" s="239"/>
      <c r="M938" s="239"/>
      <c r="N938" s="239"/>
      <c r="O938" s="239"/>
    </row>
    <row r="939" spans="4:15">
      <c r="D939" s="252" t="s">
        <v>2315</v>
      </c>
      <c r="E939" s="239" t="s">
        <v>1000</v>
      </c>
      <c r="F939" s="240" t="s">
        <v>1810</v>
      </c>
      <c r="G939" s="239" t="s">
        <v>353</v>
      </c>
      <c r="H939" s="242">
        <v>44473</v>
      </c>
      <c r="I939" s="240" t="s">
        <v>317</v>
      </c>
      <c r="J939" s="239" t="s">
        <v>317</v>
      </c>
      <c r="K939" s="239" t="s">
        <v>333</v>
      </c>
      <c r="L939" s="239"/>
      <c r="M939" s="239"/>
      <c r="N939" s="239"/>
      <c r="O939" s="239"/>
    </row>
    <row r="940" spans="4:15">
      <c r="D940" s="252" t="s">
        <v>2315</v>
      </c>
      <c r="E940" s="239" t="s">
        <v>922</v>
      </c>
      <c r="F940" s="240" t="s">
        <v>1810</v>
      </c>
      <c r="G940" s="239" t="s">
        <v>353</v>
      </c>
      <c r="H940" s="242">
        <v>44473</v>
      </c>
      <c r="I940" s="240" t="s">
        <v>317</v>
      </c>
      <c r="J940" s="239" t="s">
        <v>317</v>
      </c>
      <c r="K940" s="239" t="s">
        <v>333</v>
      </c>
      <c r="L940" s="239"/>
      <c r="M940" s="239"/>
      <c r="N940" s="239"/>
      <c r="O940" s="239"/>
    </row>
    <row r="941" spans="4:15">
      <c r="D941" s="252" t="s">
        <v>2316</v>
      </c>
      <c r="E941" s="239" t="s">
        <v>1812</v>
      </c>
      <c r="F941" s="240" t="s">
        <v>1810</v>
      </c>
      <c r="G941" s="239" t="s">
        <v>353</v>
      </c>
      <c r="H941" s="242">
        <v>44473</v>
      </c>
      <c r="I941" s="240" t="s">
        <v>317</v>
      </c>
      <c r="J941" s="239" t="s">
        <v>317</v>
      </c>
      <c r="K941" s="239" t="s">
        <v>333</v>
      </c>
      <c r="L941" s="239"/>
      <c r="M941" s="239"/>
      <c r="N941" s="239"/>
      <c r="O941" s="239"/>
    </row>
    <row r="942" spans="4:15">
      <c r="D942" s="252" t="s">
        <v>2316</v>
      </c>
      <c r="E942" s="239" t="s">
        <v>1000</v>
      </c>
      <c r="F942" s="240" t="s">
        <v>1810</v>
      </c>
      <c r="G942" s="239" t="s">
        <v>353</v>
      </c>
      <c r="H942" s="242">
        <v>44473</v>
      </c>
      <c r="I942" s="240" t="s">
        <v>317</v>
      </c>
      <c r="J942" s="239" t="s">
        <v>317</v>
      </c>
      <c r="K942" s="239" t="s">
        <v>333</v>
      </c>
      <c r="L942" s="239"/>
      <c r="M942" s="239"/>
      <c r="N942" s="239"/>
      <c r="O942" s="239"/>
    </row>
    <row r="943" spans="4:15">
      <c r="D943" s="252" t="s">
        <v>2316</v>
      </c>
      <c r="E943" s="239" t="s">
        <v>922</v>
      </c>
      <c r="F943" s="240" t="s">
        <v>1810</v>
      </c>
      <c r="G943" s="239" t="s">
        <v>353</v>
      </c>
      <c r="H943" s="242">
        <v>44473</v>
      </c>
      <c r="I943" s="240" t="s">
        <v>317</v>
      </c>
      <c r="J943" s="239" t="s">
        <v>317</v>
      </c>
      <c r="K943" s="239" t="s">
        <v>333</v>
      </c>
      <c r="L943" s="239"/>
      <c r="M943" s="239"/>
      <c r="N943" s="239"/>
      <c r="O943" s="239"/>
    </row>
    <row r="944" spans="4:15">
      <c r="D944" s="252" t="s">
        <v>2317</v>
      </c>
      <c r="E944" s="239" t="s">
        <v>1000</v>
      </c>
      <c r="F944" s="240" t="s">
        <v>1810</v>
      </c>
      <c r="G944" s="239" t="s">
        <v>353</v>
      </c>
      <c r="H944" s="242">
        <v>44473</v>
      </c>
      <c r="I944" s="240" t="s">
        <v>317</v>
      </c>
      <c r="J944" s="239" t="s">
        <v>317</v>
      </c>
      <c r="K944" s="239" t="s">
        <v>333</v>
      </c>
      <c r="L944" s="239"/>
      <c r="M944" s="239"/>
      <c r="N944" s="239"/>
      <c r="O944" s="239"/>
    </row>
    <row r="945" spans="4:15">
      <c r="D945" s="252" t="s">
        <v>2317</v>
      </c>
      <c r="E945" s="239" t="s">
        <v>979</v>
      </c>
      <c r="F945" s="240" t="s">
        <v>1810</v>
      </c>
      <c r="G945" s="239" t="s">
        <v>353</v>
      </c>
      <c r="H945" s="242">
        <v>44473</v>
      </c>
      <c r="I945" s="240" t="s">
        <v>317</v>
      </c>
      <c r="J945" s="239" t="s">
        <v>317</v>
      </c>
      <c r="K945" s="239" t="s">
        <v>333</v>
      </c>
      <c r="L945" s="239"/>
      <c r="M945" s="239"/>
      <c r="N945" s="239"/>
      <c r="O945" s="239"/>
    </row>
    <row r="946" spans="4:15">
      <c r="D946" s="252" t="s">
        <v>2318</v>
      </c>
      <c r="E946" s="239" t="s">
        <v>922</v>
      </c>
      <c r="F946" s="240" t="s">
        <v>1810</v>
      </c>
      <c r="G946" s="239" t="s">
        <v>353</v>
      </c>
      <c r="H946" s="242">
        <v>44540</v>
      </c>
      <c r="I946" s="240" t="s">
        <v>317</v>
      </c>
      <c r="J946" s="239" t="s">
        <v>317</v>
      </c>
      <c r="K946" s="239" t="s">
        <v>333</v>
      </c>
      <c r="L946" s="239"/>
      <c r="M946" s="239"/>
      <c r="N946" s="239"/>
      <c r="O946" s="239"/>
    </row>
    <row r="947" spans="4:15">
      <c r="D947" s="252" t="s">
        <v>2319</v>
      </c>
      <c r="E947" s="239" t="s">
        <v>1000</v>
      </c>
      <c r="F947" s="240" t="s">
        <v>1810</v>
      </c>
      <c r="G947" s="239" t="s">
        <v>353</v>
      </c>
      <c r="H947" s="242">
        <v>44473</v>
      </c>
      <c r="I947" s="240" t="s">
        <v>317</v>
      </c>
      <c r="J947" s="239" t="s">
        <v>317</v>
      </c>
      <c r="K947" s="239" t="s">
        <v>333</v>
      </c>
      <c r="L947" s="239"/>
      <c r="M947" s="239"/>
      <c r="N947" s="239"/>
      <c r="O947" s="239"/>
    </row>
    <row r="948" spans="4:15">
      <c r="D948" s="252" t="s">
        <v>2319</v>
      </c>
      <c r="E948" s="239" t="s">
        <v>922</v>
      </c>
      <c r="F948" s="240" t="s">
        <v>1810</v>
      </c>
      <c r="G948" s="239" t="s">
        <v>353</v>
      </c>
      <c r="H948" s="242">
        <v>44473</v>
      </c>
      <c r="I948" s="240" t="s">
        <v>317</v>
      </c>
      <c r="J948" s="239" t="s">
        <v>317</v>
      </c>
      <c r="K948" s="239" t="s">
        <v>333</v>
      </c>
      <c r="L948" s="239"/>
      <c r="M948" s="239"/>
      <c r="N948" s="239"/>
      <c r="O948" s="239"/>
    </row>
    <row r="949" spans="4:15">
      <c r="D949" s="252" t="s">
        <v>2320</v>
      </c>
      <c r="E949" s="239" t="s">
        <v>922</v>
      </c>
      <c r="F949" s="240" t="s">
        <v>1810</v>
      </c>
      <c r="G949" s="239" t="s">
        <v>353</v>
      </c>
      <c r="H949" s="242">
        <v>44923</v>
      </c>
      <c r="I949" s="240" t="s">
        <v>317</v>
      </c>
      <c r="J949" s="239" t="s">
        <v>317</v>
      </c>
      <c r="K949" s="239" t="s">
        <v>333</v>
      </c>
      <c r="L949" s="239"/>
      <c r="M949" s="239"/>
      <c r="N949" s="239"/>
      <c r="O949" s="239"/>
    </row>
    <row r="950" spans="4:15">
      <c r="D950" s="252" t="s">
        <v>2321</v>
      </c>
      <c r="E950" s="239" t="s">
        <v>1812</v>
      </c>
      <c r="F950" s="240" t="s">
        <v>1810</v>
      </c>
      <c r="G950" s="239" t="s">
        <v>353</v>
      </c>
      <c r="H950" s="242">
        <v>44694</v>
      </c>
      <c r="I950" s="240" t="s">
        <v>317</v>
      </c>
      <c r="J950" s="239" t="s">
        <v>317</v>
      </c>
      <c r="K950" s="239" t="s">
        <v>333</v>
      </c>
      <c r="L950" s="239"/>
      <c r="M950" s="239"/>
      <c r="N950" s="239"/>
      <c r="O950" s="239"/>
    </row>
    <row r="951" spans="4:15">
      <c r="D951" s="252" t="s">
        <v>2322</v>
      </c>
      <c r="E951" s="239" t="s">
        <v>922</v>
      </c>
      <c r="F951" s="240" t="s">
        <v>1810</v>
      </c>
      <c r="G951" s="239" t="s">
        <v>353</v>
      </c>
      <c r="H951" s="242">
        <v>44547</v>
      </c>
      <c r="I951" s="240" t="s">
        <v>317</v>
      </c>
      <c r="J951" s="239" t="s">
        <v>317</v>
      </c>
      <c r="K951" s="239" t="s">
        <v>333</v>
      </c>
      <c r="L951" s="239"/>
      <c r="M951" s="239"/>
      <c r="N951" s="239"/>
      <c r="O951" s="239"/>
    </row>
    <row r="952" spans="4:15">
      <c r="D952" s="252" t="s">
        <v>2323</v>
      </c>
      <c r="E952" s="239" t="s">
        <v>1812</v>
      </c>
      <c r="F952" s="240" t="s">
        <v>1810</v>
      </c>
      <c r="G952" s="239" t="s">
        <v>353</v>
      </c>
      <c r="H952" s="242">
        <v>44676</v>
      </c>
      <c r="I952" s="240" t="s">
        <v>317</v>
      </c>
      <c r="J952" s="239" t="s">
        <v>317</v>
      </c>
      <c r="K952" s="239" t="s">
        <v>333</v>
      </c>
      <c r="L952" s="239"/>
      <c r="M952" s="239"/>
      <c r="N952" s="239"/>
      <c r="O952" s="239"/>
    </row>
    <row r="953" spans="4:15">
      <c r="D953" s="252" t="s">
        <v>2324</v>
      </c>
      <c r="E953" s="239" t="s">
        <v>979</v>
      </c>
      <c r="F953" s="240" t="s">
        <v>1810</v>
      </c>
      <c r="G953" s="239" t="s">
        <v>353</v>
      </c>
      <c r="H953" s="242">
        <v>44714</v>
      </c>
      <c r="I953" s="240" t="s">
        <v>317</v>
      </c>
      <c r="J953" s="239" t="s">
        <v>317</v>
      </c>
      <c r="K953" s="239" t="s">
        <v>333</v>
      </c>
      <c r="L953" s="239"/>
      <c r="M953" s="239"/>
      <c r="N953" s="239"/>
      <c r="O953" s="239"/>
    </row>
    <row r="954" spans="4:15">
      <c r="D954" s="252" t="s">
        <v>2325</v>
      </c>
      <c r="E954" s="239" t="s">
        <v>1812</v>
      </c>
      <c r="F954" s="240" t="s">
        <v>1810</v>
      </c>
      <c r="G954" s="239" t="s">
        <v>353</v>
      </c>
      <c r="H954" s="242">
        <v>44754</v>
      </c>
      <c r="I954" s="240" t="s">
        <v>317</v>
      </c>
      <c r="J954" s="239" t="s">
        <v>317</v>
      </c>
      <c r="K954" s="239" t="s">
        <v>333</v>
      </c>
      <c r="L954" s="239"/>
      <c r="M954" s="239"/>
      <c r="N954" s="239"/>
      <c r="O954" s="239"/>
    </row>
    <row r="955" spans="4:15">
      <c r="D955" s="252" t="s">
        <v>2325</v>
      </c>
      <c r="E955" s="239" t="s">
        <v>1000</v>
      </c>
      <c r="F955" s="240" t="s">
        <v>1810</v>
      </c>
      <c r="G955" s="239" t="s">
        <v>353</v>
      </c>
      <c r="H955" s="242">
        <v>44754</v>
      </c>
      <c r="I955" s="240" t="s">
        <v>317</v>
      </c>
      <c r="J955" s="239" t="s">
        <v>317</v>
      </c>
      <c r="K955" s="239" t="s">
        <v>333</v>
      </c>
      <c r="L955" s="239"/>
      <c r="M955" s="239"/>
      <c r="N955" s="239"/>
      <c r="O955" s="239"/>
    </row>
    <row r="956" spans="4:15">
      <c r="D956" s="252" t="s">
        <v>2326</v>
      </c>
      <c r="E956" s="239" t="s">
        <v>1812</v>
      </c>
      <c r="F956" s="240" t="s">
        <v>1815</v>
      </c>
      <c r="G956" s="239" t="s">
        <v>353</v>
      </c>
      <c r="H956" s="242">
        <v>44846</v>
      </c>
      <c r="I956" s="240" t="s">
        <v>317</v>
      </c>
      <c r="J956" s="239" t="s">
        <v>317</v>
      </c>
      <c r="K956" s="239" t="s">
        <v>333</v>
      </c>
      <c r="L956" s="239"/>
      <c r="M956" s="239"/>
      <c r="N956" s="239"/>
      <c r="O956" s="239"/>
    </row>
    <row r="957" spans="4:15">
      <c r="D957" s="252" t="s">
        <v>2326</v>
      </c>
      <c r="E957" s="239" t="s">
        <v>1000</v>
      </c>
      <c r="F957" s="240" t="s">
        <v>1815</v>
      </c>
      <c r="G957" s="239" t="s">
        <v>353</v>
      </c>
      <c r="H957" s="242">
        <v>44846</v>
      </c>
      <c r="I957" s="240" t="s">
        <v>317</v>
      </c>
      <c r="J957" s="239" t="s">
        <v>317</v>
      </c>
      <c r="K957" s="239" t="s">
        <v>333</v>
      </c>
      <c r="L957" s="239"/>
      <c r="M957" s="239"/>
      <c r="N957" s="239"/>
      <c r="O957" s="239"/>
    </row>
    <row r="958" spans="4:15">
      <c r="D958" s="252" t="s">
        <v>2327</v>
      </c>
      <c r="E958" s="239" t="s">
        <v>1812</v>
      </c>
      <c r="F958" s="240" t="s">
        <v>1810</v>
      </c>
      <c r="G958" s="239" t="s">
        <v>353</v>
      </c>
      <c r="H958" s="242">
        <v>44705</v>
      </c>
      <c r="I958" s="240" t="s">
        <v>317</v>
      </c>
      <c r="J958" s="239" t="s">
        <v>317</v>
      </c>
      <c r="K958" s="239" t="s">
        <v>333</v>
      </c>
      <c r="L958" s="239"/>
      <c r="M958" s="239"/>
      <c r="N958" s="239"/>
      <c r="O958" s="239"/>
    </row>
    <row r="959" spans="4:15">
      <c r="D959" s="252" t="s">
        <v>2328</v>
      </c>
      <c r="E959" s="239" t="s">
        <v>1812</v>
      </c>
      <c r="F959" s="240" t="s">
        <v>1810</v>
      </c>
      <c r="G959" s="239" t="s">
        <v>353</v>
      </c>
      <c r="H959" s="242">
        <v>44435</v>
      </c>
      <c r="I959" s="240" t="s">
        <v>317</v>
      </c>
      <c r="J959" s="239" t="s">
        <v>317</v>
      </c>
      <c r="K959" s="239" t="s">
        <v>333</v>
      </c>
      <c r="L959" s="239"/>
      <c r="M959" s="239"/>
      <c r="N959" s="239"/>
      <c r="O959" s="239"/>
    </row>
    <row r="960" spans="4:15">
      <c r="D960" s="252" t="s">
        <v>2329</v>
      </c>
      <c r="E960" s="239" t="s">
        <v>1812</v>
      </c>
      <c r="F960" s="240" t="s">
        <v>1810</v>
      </c>
      <c r="G960" s="239" t="s">
        <v>353</v>
      </c>
      <c r="H960" s="242">
        <v>44747</v>
      </c>
      <c r="I960" s="240" t="s">
        <v>317</v>
      </c>
      <c r="J960" s="239" t="s">
        <v>317</v>
      </c>
      <c r="K960" s="239" t="s">
        <v>333</v>
      </c>
      <c r="L960" s="239"/>
      <c r="M960" s="239"/>
      <c r="N960" s="239"/>
      <c r="O960" s="239"/>
    </row>
    <row r="961" spans="4:15">
      <c r="D961" s="252" t="s">
        <v>2329</v>
      </c>
      <c r="E961" s="239" t="s">
        <v>1000</v>
      </c>
      <c r="F961" s="240" t="s">
        <v>1810</v>
      </c>
      <c r="G961" s="239" t="s">
        <v>353</v>
      </c>
      <c r="H961" s="242">
        <v>44747</v>
      </c>
      <c r="I961" s="240" t="s">
        <v>317</v>
      </c>
      <c r="J961" s="239" t="s">
        <v>317</v>
      </c>
      <c r="K961" s="239" t="s">
        <v>333</v>
      </c>
      <c r="L961" s="239"/>
      <c r="M961" s="239"/>
      <c r="N961" s="239"/>
      <c r="O961" s="239"/>
    </row>
    <row r="962" spans="4:15">
      <c r="D962" s="252" t="s">
        <v>2330</v>
      </c>
      <c r="E962" s="239" t="s">
        <v>1000</v>
      </c>
      <c r="F962" s="240" t="s">
        <v>1810</v>
      </c>
      <c r="G962" s="239" t="s">
        <v>353</v>
      </c>
      <c r="H962" s="242">
        <v>44747</v>
      </c>
      <c r="I962" s="240" t="s">
        <v>317</v>
      </c>
      <c r="J962" s="239" t="s">
        <v>317</v>
      </c>
      <c r="K962" s="239" t="s">
        <v>333</v>
      </c>
      <c r="L962" s="239"/>
      <c r="M962" s="239"/>
      <c r="N962" s="239"/>
      <c r="O962" s="239"/>
    </row>
    <row r="963" spans="4:15">
      <c r="D963" s="252" t="s">
        <v>2331</v>
      </c>
      <c r="E963" s="239" t="s">
        <v>979</v>
      </c>
      <c r="F963" s="240" t="s">
        <v>1810</v>
      </c>
      <c r="G963" s="239" t="s">
        <v>353</v>
      </c>
      <c r="H963" s="242">
        <v>44754</v>
      </c>
      <c r="I963" s="240" t="s">
        <v>317</v>
      </c>
      <c r="J963" s="239" t="s">
        <v>317</v>
      </c>
      <c r="K963" s="239" t="s">
        <v>333</v>
      </c>
      <c r="L963" s="239"/>
      <c r="M963" s="239"/>
      <c r="N963" s="239"/>
      <c r="O963" s="239"/>
    </row>
    <row r="964" spans="4:15">
      <c r="D964" s="252" t="s">
        <v>2332</v>
      </c>
      <c r="E964" s="239" t="s">
        <v>1812</v>
      </c>
      <c r="F964" s="240" t="s">
        <v>1810</v>
      </c>
      <c r="G964" s="239" t="s">
        <v>353</v>
      </c>
      <c r="H964" s="242">
        <v>44747</v>
      </c>
      <c r="I964" s="240" t="s">
        <v>317</v>
      </c>
      <c r="J964" s="239" t="s">
        <v>317</v>
      </c>
      <c r="K964" s="239" t="s">
        <v>333</v>
      </c>
      <c r="L964" s="239"/>
      <c r="M964" s="239"/>
      <c r="N964" s="239"/>
      <c r="O964" s="239"/>
    </row>
    <row r="965" spans="4:15">
      <c r="D965" s="252" t="s">
        <v>2333</v>
      </c>
      <c r="E965" s="239" t="s">
        <v>1812</v>
      </c>
      <c r="F965" s="240" t="s">
        <v>1810</v>
      </c>
      <c r="G965" s="239" t="s">
        <v>353</v>
      </c>
      <c r="H965" s="242">
        <v>44621</v>
      </c>
      <c r="I965" s="240" t="s">
        <v>317</v>
      </c>
      <c r="J965" s="239" t="s">
        <v>317</v>
      </c>
      <c r="K965" s="239" t="s">
        <v>333</v>
      </c>
      <c r="L965" s="239"/>
      <c r="M965" s="239"/>
      <c r="N965" s="239"/>
      <c r="O965" s="239"/>
    </row>
    <row r="966" spans="4:15">
      <c r="D966" s="252" t="s">
        <v>2334</v>
      </c>
      <c r="E966" s="239" t="s">
        <v>922</v>
      </c>
      <c r="F966" s="240" t="s">
        <v>1810</v>
      </c>
      <c r="G966" s="239" t="s">
        <v>353</v>
      </c>
      <c r="H966" s="242">
        <v>44621</v>
      </c>
      <c r="I966" s="240" t="s">
        <v>317</v>
      </c>
      <c r="J966" s="239" t="s">
        <v>317</v>
      </c>
      <c r="K966" s="239" t="s">
        <v>333</v>
      </c>
      <c r="L966" s="239"/>
      <c r="M966" s="239"/>
      <c r="N966" s="239"/>
      <c r="O966" s="239"/>
    </row>
    <row r="967" spans="4:15">
      <c r="D967" s="252" t="s">
        <v>2335</v>
      </c>
      <c r="E967" s="239" t="s">
        <v>922</v>
      </c>
      <c r="F967" s="240" t="s">
        <v>1810</v>
      </c>
      <c r="G967" s="239" t="s">
        <v>353</v>
      </c>
      <c r="H967" s="242">
        <v>44621</v>
      </c>
      <c r="I967" s="240" t="s">
        <v>317</v>
      </c>
      <c r="J967" s="239" t="s">
        <v>317</v>
      </c>
      <c r="K967" s="239" t="s">
        <v>333</v>
      </c>
      <c r="L967" s="239"/>
      <c r="M967" s="239"/>
      <c r="N967" s="239"/>
      <c r="O967" s="239"/>
    </row>
    <row r="968" spans="4:15">
      <c r="D968" s="252" t="s">
        <v>2336</v>
      </c>
      <c r="E968" s="239" t="s">
        <v>1812</v>
      </c>
      <c r="F968" s="240" t="s">
        <v>1810</v>
      </c>
      <c r="G968" s="239" t="s">
        <v>353</v>
      </c>
      <c r="H968" s="242">
        <v>44775</v>
      </c>
      <c r="I968" s="240" t="s">
        <v>317</v>
      </c>
      <c r="J968" s="239" t="s">
        <v>317</v>
      </c>
      <c r="K968" s="239" t="s">
        <v>333</v>
      </c>
      <c r="L968" s="239"/>
      <c r="M968" s="239"/>
      <c r="N968" s="239"/>
      <c r="O968" s="239"/>
    </row>
    <row r="969" spans="4:15">
      <c r="D969" s="252" t="s">
        <v>2336</v>
      </c>
      <c r="E969" s="239" t="s">
        <v>922</v>
      </c>
      <c r="F969" s="240" t="s">
        <v>1810</v>
      </c>
      <c r="G969" s="239" t="s">
        <v>353</v>
      </c>
      <c r="H969" s="242">
        <v>44775</v>
      </c>
      <c r="I969" s="240" t="s">
        <v>317</v>
      </c>
      <c r="J969" s="239" t="s">
        <v>317</v>
      </c>
      <c r="K969" s="239" t="s">
        <v>333</v>
      </c>
      <c r="L969" s="239"/>
      <c r="M969" s="239"/>
      <c r="N969" s="239"/>
      <c r="O969" s="239"/>
    </row>
    <row r="970" spans="4:15">
      <c r="D970" s="252" t="s">
        <v>2337</v>
      </c>
      <c r="E970" s="239" t="s">
        <v>1000</v>
      </c>
      <c r="F970" s="240" t="s">
        <v>1810</v>
      </c>
      <c r="G970" s="239" t="s">
        <v>353</v>
      </c>
      <c r="H970" s="242">
        <v>44775</v>
      </c>
      <c r="I970" s="240" t="s">
        <v>317</v>
      </c>
      <c r="J970" s="239" t="s">
        <v>317</v>
      </c>
      <c r="K970" s="239" t="s">
        <v>333</v>
      </c>
      <c r="L970" s="239"/>
      <c r="M970" s="239"/>
      <c r="N970" s="239"/>
      <c r="O970" s="239"/>
    </row>
    <row r="971" spans="4:15">
      <c r="D971" s="252" t="s">
        <v>2338</v>
      </c>
      <c r="E971" s="239" t="s">
        <v>1000</v>
      </c>
      <c r="F971" s="240" t="s">
        <v>1810</v>
      </c>
      <c r="G971" s="239" t="s">
        <v>353</v>
      </c>
      <c r="H971" s="242">
        <v>44775</v>
      </c>
      <c r="I971" s="240" t="s">
        <v>317</v>
      </c>
      <c r="J971" s="239" t="s">
        <v>317</v>
      </c>
      <c r="K971" s="239" t="s">
        <v>333</v>
      </c>
      <c r="L971" s="239"/>
      <c r="M971" s="239"/>
      <c r="N971" s="239"/>
      <c r="O971" s="239"/>
    </row>
    <row r="972" spans="4:15">
      <c r="D972" s="252" t="s">
        <v>2339</v>
      </c>
      <c r="E972" s="239" t="s">
        <v>1812</v>
      </c>
      <c r="F972" s="240" t="s">
        <v>1810</v>
      </c>
      <c r="G972" s="239" t="s">
        <v>353</v>
      </c>
      <c r="H972" s="242">
        <v>44775</v>
      </c>
      <c r="I972" s="240" t="s">
        <v>317</v>
      </c>
      <c r="J972" s="239" t="s">
        <v>317</v>
      </c>
      <c r="K972" s="239" t="s">
        <v>333</v>
      </c>
      <c r="L972" s="239"/>
      <c r="M972" s="239"/>
      <c r="N972" s="239"/>
      <c r="O972" s="239"/>
    </row>
    <row r="973" spans="4:15">
      <c r="D973" s="252" t="s">
        <v>2340</v>
      </c>
      <c r="E973" s="239" t="s">
        <v>922</v>
      </c>
      <c r="F973" s="240" t="s">
        <v>1810</v>
      </c>
      <c r="G973" s="239" t="s">
        <v>353</v>
      </c>
      <c r="H973" s="242">
        <v>44775</v>
      </c>
      <c r="I973" s="240" t="s">
        <v>317</v>
      </c>
      <c r="J973" s="239" t="s">
        <v>317</v>
      </c>
      <c r="K973" s="239" t="s">
        <v>333</v>
      </c>
      <c r="L973" s="239"/>
      <c r="M973" s="239"/>
      <c r="N973" s="239"/>
      <c r="O973" s="239"/>
    </row>
    <row r="974" spans="4:15">
      <c r="D974" s="252" t="s">
        <v>2341</v>
      </c>
      <c r="E974" s="239" t="s">
        <v>1812</v>
      </c>
      <c r="F974" s="240" t="s">
        <v>1810</v>
      </c>
      <c r="G974" s="239" t="s">
        <v>353</v>
      </c>
      <c r="H974" s="242">
        <v>44488</v>
      </c>
      <c r="I974" s="240" t="s">
        <v>317</v>
      </c>
      <c r="J974" s="239" t="s">
        <v>317</v>
      </c>
      <c r="K974" s="239" t="s">
        <v>333</v>
      </c>
      <c r="L974" s="239"/>
      <c r="M974" s="239"/>
      <c r="N974" s="239"/>
      <c r="O974" s="239"/>
    </row>
    <row r="975" spans="4:15">
      <c r="D975" s="252" t="s">
        <v>2342</v>
      </c>
      <c r="E975" s="239" t="s">
        <v>1812</v>
      </c>
      <c r="F975" s="240" t="s">
        <v>1810</v>
      </c>
      <c r="G975" s="239" t="s">
        <v>353</v>
      </c>
      <c r="H975" s="242">
        <v>44588</v>
      </c>
      <c r="I975" s="240" t="s">
        <v>317</v>
      </c>
      <c r="J975" s="239" t="s">
        <v>317</v>
      </c>
      <c r="K975" s="239" t="s">
        <v>333</v>
      </c>
      <c r="L975" s="239"/>
      <c r="M975" s="239"/>
      <c r="N975" s="239"/>
      <c r="O975" s="239"/>
    </row>
    <row r="976" spans="4:15">
      <c r="D976" s="252" t="s">
        <v>2343</v>
      </c>
      <c r="E976" s="239" t="s">
        <v>922</v>
      </c>
      <c r="F976" s="240" t="s">
        <v>1815</v>
      </c>
      <c r="G976" s="239" t="s">
        <v>353</v>
      </c>
      <c r="H976" s="242">
        <v>44886</v>
      </c>
      <c r="I976" s="240" t="s">
        <v>317</v>
      </c>
      <c r="J976" s="239" t="s">
        <v>317</v>
      </c>
      <c r="K976" s="239" t="s">
        <v>333</v>
      </c>
      <c r="L976" s="239"/>
      <c r="M976" s="239"/>
      <c r="N976" s="239"/>
      <c r="O976" s="239"/>
    </row>
    <row r="977" spans="4:15">
      <c r="D977" s="252" t="s">
        <v>2344</v>
      </c>
      <c r="E977" s="239" t="s">
        <v>922</v>
      </c>
      <c r="F977" s="240" t="s">
        <v>1810</v>
      </c>
      <c r="G977" s="239" t="s">
        <v>353</v>
      </c>
      <c r="H977" s="242">
        <v>44883</v>
      </c>
      <c r="I977" s="240" t="s">
        <v>317</v>
      </c>
      <c r="J977" s="239" t="s">
        <v>317</v>
      </c>
      <c r="K977" s="239" t="s">
        <v>333</v>
      </c>
      <c r="L977" s="239"/>
      <c r="M977" s="239"/>
      <c r="N977" s="239"/>
      <c r="O977" s="239"/>
    </row>
    <row r="978" spans="4:15">
      <c r="D978" s="252" t="s">
        <v>2345</v>
      </c>
      <c r="E978" s="239" t="s">
        <v>1812</v>
      </c>
      <c r="F978" s="240" t="s">
        <v>1810</v>
      </c>
      <c r="G978" s="239" t="s">
        <v>353</v>
      </c>
      <c r="H978" s="242">
        <v>44462</v>
      </c>
      <c r="I978" s="240" t="s">
        <v>317</v>
      </c>
      <c r="J978" s="239" t="s">
        <v>317</v>
      </c>
      <c r="K978" s="239" t="s">
        <v>333</v>
      </c>
      <c r="L978" s="239"/>
      <c r="M978" s="239"/>
      <c r="N978" s="239"/>
      <c r="O978" s="239"/>
    </row>
    <row r="979" spans="4:15">
      <c r="D979" s="252" t="s">
        <v>2345</v>
      </c>
      <c r="E979" s="239" t="s">
        <v>1000</v>
      </c>
      <c r="F979" s="240" t="s">
        <v>1810</v>
      </c>
      <c r="G979" s="239" t="s">
        <v>353</v>
      </c>
      <c r="H979" s="242">
        <v>44462</v>
      </c>
      <c r="I979" s="240" t="s">
        <v>317</v>
      </c>
      <c r="J979" s="239" t="s">
        <v>317</v>
      </c>
      <c r="K979" s="239" t="s">
        <v>333</v>
      </c>
      <c r="L979" s="239"/>
      <c r="M979" s="239"/>
      <c r="N979" s="239"/>
      <c r="O979" s="239"/>
    </row>
    <row r="980" spans="4:15">
      <c r="D980" s="252" t="s">
        <v>2346</v>
      </c>
      <c r="E980" s="239" t="s">
        <v>922</v>
      </c>
      <c r="F980" s="240" t="s">
        <v>1810</v>
      </c>
      <c r="G980" s="239" t="s">
        <v>353</v>
      </c>
      <c r="H980" s="242">
        <v>44642</v>
      </c>
      <c r="I980" s="240" t="s">
        <v>317</v>
      </c>
      <c r="J980" s="239" t="s">
        <v>317</v>
      </c>
      <c r="K980" s="239" t="s">
        <v>333</v>
      </c>
      <c r="L980" s="239"/>
      <c r="M980" s="239"/>
      <c r="N980" s="239"/>
      <c r="O980" s="239"/>
    </row>
    <row r="981" spans="4:15">
      <c r="D981" s="252" t="s">
        <v>2347</v>
      </c>
      <c r="E981" s="239" t="s">
        <v>922</v>
      </c>
      <c r="F981" s="240" t="s">
        <v>1810</v>
      </c>
      <c r="G981" s="239" t="s">
        <v>353</v>
      </c>
      <c r="H981" s="242">
        <v>44643</v>
      </c>
      <c r="I981" s="240" t="s">
        <v>317</v>
      </c>
      <c r="J981" s="239" t="s">
        <v>317</v>
      </c>
      <c r="K981" s="239" t="s">
        <v>333</v>
      </c>
      <c r="L981" s="239"/>
      <c r="M981" s="239"/>
      <c r="N981" s="239"/>
      <c r="O981" s="239"/>
    </row>
    <row r="982" spans="4:15">
      <c r="D982" s="252" t="s">
        <v>2348</v>
      </c>
      <c r="E982" s="239" t="s">
        <v>922</v>
      </c>
      <c r="F982" s="240" t="s">
        <v>1810</v>
      </c>
      <c r="G982" s="239" t="s">
        <v>353</v>
      </c>
      <c r="H982" s="242">
        <v>44923</v>
      </c>
      <c r="I982" s="240" t="s">
        <v>317</v>
      </c>
      <c r="J982" s="239" t="s">
        <v>317</v>
      </c>
      <c r="K982" s="239" t="s">
        <v>333</v>
      </c>
      <c r="L982" s="239"/>
      <c r="M982" s="239"/>
      <c r="N982" s="239"/>
      <c r="O982" s="239"/>
    </row>
    <row r="983" spans="4:15">
      <c r="D983" s="252" t="s">
        <v>2349</v>
      </c>
      <c r="E983" s="239" t="s">
        <v>922</v>
      </c>
      <c r="F983" s="240" t="s">
        <v>1810</v>
      </c>
      <c r="G983" s="239" t="s">
        <v>353</v>
      </c>
      <c r="H983" s="242">
        <v>44636</v>
      </c>
      <c r="I983" s="240" t="s">
        <v>317</v>
      </c>
      <c r="J983" s="239" t="s">
        <v>317</v>
      </c>
      <c r="K983" s="239" t="s">
        <v>333</v>
      </c>
      <c r="L983" s="239"/>
      <c r="M983" s="239"/>
      <c r="N983" s="239"/>
      <c r="O983" s="239"/>
    </row>
    <row r="984" spans="4:15">
      <c r="D984" s="252" t="s">
        <v>2350</v>
      </c>
      <c r="E984" s="239" t="s">
        <v>1812</v>
      </c>
      <c r="F984" s="240" t="s">
        <v>1810</v>
      </c>
      <c r="G984" s="239" t="s">
        <v>353</v>
      </c>
      <c r="H984" s="242">
        <v>44636</v>
      </c>
      <c r="I984" s="240" t="s">
        <v>317</v>
      </c>
      <c r="J984" s="239" t="s">
        <v>317</v>
      </c>
      <c r="K984" s="239" t="s">
        <v>333</v>
      </c>
      <c r="L984" s="239"/>
      <c r="M984" s="239"/>
      <c r="N984" s="239"/>
      <c r="O984" s="239"/>
    </row>
    <row r="985" spans="4:15">
      <c r="D985" s="252" t="s">
        <v>2351</v>
      </c>
      <c r="E985" s="239" t="s">
        <v>922</v>
      </c>
      <c r="F985" s="240" t="s">
        <v>1810</v>
      </c>
      <c r="G985" s="239" t="s">
        <v>353</v>
      </c>
      <c r="H985" s="242">
        <v>44642</v>
      </c>
      <c r="I985" s="240" t="s">
        <v>317</v>
      </c>
      <c r="J985" s="239" t="s">
        <v>317</v>
      </c>
      <c r="K985" s="239" t="s">
        <v>333</v>
      </c>
      <c r="L985" s="239"/>
      <c r="M985" s="239"/>
      <c r="N985" s="239"/>
      <c r="O985" s="239"/>
    </row>
    <row r="986" spans="4:15">
      <c r="D986" s="252" t="s">
        <v>2352</v>
      </c>
      <c r="E986" s="239" t="s">
        <v>1814</v>
      </c>
      <c r="F986" s="240" t="s">
        <v>1810</v>
      </c>
      <c r="G986" s="239" t="s">
        <v>353</v>
      </c>
      <c r="H986" s="242">
        <v>44636</v>
      </c>
      <c r="I986" s="240" t="s">
        <v>317</v>
      </c>
      <c r="J986" s="239" t="s">
        <v>317</v>
      </c>
      <c r="K986" s="239" t="s">
        <v>333</v>
      </c>
      <c r="L986" s="239"/>
      <c r="M986" s="239"/>
      <c r="N986" s="239"/>
      <c r="O986" s="239"/>
    </row>
    <row r="987" spans="4:15">
      <c r="D987" s="252" t="s">
        <v>2353</v>
      </c>
      <c r="E987" s="239" t="s">
        <v>922</v>
      </c>
      <c r="F987" s="240" t="s">
        <v>1810</v>
      </c>
      <c r="G987" s="239" t="s">
        <v>353</v>
      </c>
      <c r="H987" s="242">
        <v>44635</v>
      </c>
      <c r="I987" s="240" t="s">
        <v>317</v>
      </c>
      <c r="J987" s="239" t="s">
        <v>317</v>
      </c>
      <c r="K987" s="239" t="s">
        <v>333</v>
      </c>
      <c r="L987" s="239"/>
      <c r="M987" s="239"/>
      <c r="N987" s="239"/>
      <c r="O987" s="239"/>
    </row>
    <row r="988" spans="4:15">
      <c r="D988" s="252" t="s">
        <v>2354</v>
      </c>
      <c r="E988" s="239" t="s">
        <v>922</v>
      </c>
      <c r="F988" s="240" t="s">
        <v>1810</v>
      </c>
      <c r="G988" s="239" t="s">
        <v>353</v>
      </c>
      <c r="H988" s="242">
        <v>44637</v>
      </c>
      <c r="I988" s="240" t="s">
        <v>317</v>
      </c>
      <c r="J988" s="239" t="s">
        <v>317</v>
      </c>
      <c r="K988" s="239" t="s">
        <v>333</v>
      </c>
      <c r="L988" s="239"/>
      <c r="M988" s="239"/>
      <c r="N988" s="239"/>
      <c r="O988" s="239"/>
    </row>
    <row r="989" spans="4:15">
      <c r="D989" s="252" t="s">
        <v>2355</v>
      </c>
      <c r="E989" s="239" t="s">
        <v>922</v>
      </c>
      <c r="F989" s="240" t="s">
        <v>1810</v>
      </c>
      <c r="G989" s="239" t="s">
        <v>353</v>
      </c>
      <c r="H989" s="242">
        <v>44426</v>
      </c>
      <c r="I989" s="240" t="s">
        <v>317</v>
      </c>
      <c r="J989" s="239" t="s">
        <v>317</v>
      </c>
      <c r="K989" s="239" t="s">
        <v>333</v>
      </c>
      <c r="L989" s="239"/>
      <c r="M989" s="239"/>
      <c r="N989" s="239"/>
      <c r="O989" s="239"/>
    </row>
    <row r="990" spans="4:15">
      <c r="D990" s="252" t="s">
        <v>2356</v>
      </c>
      <c r="E990" s="239" t="s">
        <v>1812</v>
      </c>
      <c r="F990" s="240" t="s">
        <v>1810</v>
      </c>
      <c r="G990" s="239" t="s">
        <v>353</v>
      </c>
      <c r="H990" s="242">
        <v>44595</v>
      </c>
      <c r="I990" s="240" t="s">
        <v>317</v>
      </c>
      <c r="J990" s="239" t="s">
        <v>317</v>
      </c>
      <c r="K990" s="239" t="s">
        <v>333</v>
      </c>
      <c r="L990" s="239"/>
      <c r="M990" s="239"/>
      <c r="N990" s="239"/>
      <c r="O990" s="239"/>
    </row>
    <row r="991" spans="4:15">
      <c r="D991" s="252" t="s">
        <v>2357</v>
      </c>
      <c r="E991" s="239" t="s">
        <v>922</v>
      </c>
      <c r="F991" s="240" t="s">
        <v>1810</v>
      </c>
      <c r="G991" s="239" t="s">
        <v>353</v>
      </c>
      <c r="H991" s="242">
        <v>44776</v>
      </c>
      <c r="I991" s="240" t="s">
        <v>317</v>
      </c>
      <c r="J991" s="239" t="s">
        <v>317</v>
      </c>
      <c r="K991" s="239" t="s">
        <v>333</v>
      </c>
      <c r="L991" s="239"/>
      <c r="M991" s="239"/>
      <c r="N991" s="239"/>
      <c r="O991" s="239"/>
    </row>
    <row r="992" spans="4:15">
      <c r="D992" s="252" t="s">
        <v>2358</v>
      </c>
      <c r="E992" s="239" t="s">
        <v>1000</v>
      </c>
      <c r="F992" s="240" t="s">
        <v>1810</v>
      </c>
      <c r="G992" s="239" t="s">
        <v>353</v>
      </c>
      <c r="H992" s="242">
        <v>44484</v>
      </c>
      <c r="I992" s="240" t="s">
        <v>317</v>
      </c>
      <c r="J992" s="239" t="s">
        <v>317</v>
      </c>
      <c r="K992" s="239" t="s">
        <v>333</v>
      </c>
      <c r="L992" s="239"/>
      <c r="M992" s="239"/>
      <c r="N992" s="239"/>
      <c r="O992" s="239"/>
    </row>
    <row r="993" spans="4:15">
      <c r="D993" s="252" t="s">
        <v>2358</v>
      </c>
      <c r="E993" s="239" t="s">
        <v>922</v>
      </c>
      <c r="F993" s="240" t="s">
        <v>1810</v>
      </c>
      <c r="G993" s="239" t="s">
        <v>353</v>
      </c>
      <c r="H993" s="242">
        <v>44484</v>
      </c>
      <c r="I993" s="240" t="s">
        <v>317</v>
      </c>
      <c r="J993" s="239" t="s">
        <v>317</v>
      </c>
      <c r="K993" s="239" t="s">
        <v>333</v>
      </c>
      <c r="L993" s="239"/>
      <c r="M993" s="239"/>
      <c r="N993" s="239"/>
      <c r="O993" s="239"/>
    </row>
    <row r="994" spans="4:15">
      <c r="D994" s="252" t="s">
        <v>2359</v>
      </c>
      <c r="E994" s="239" t="s">
        <v>1812</v>
      </c>
      <c r="F994" s="240" t="s">
        <v>1810</v>
      </c>
      <c r="G994" s="239" t="s">
        <v>353</v>
      </c>
      <c r="H994" s="242">
        <v>44484</v>
      </c>
      <c r="I994" s="240" t="s">
        <v>317</v>
      </c>
      <c r="J994" s="239" t="s">
        <v>317</v>
      </c>
      <c r="K994" s="239" t="s">
        <v>333</v>
      </c>
      <c r="L994" s="239"/>
      <c r="M994" s="239"/>
      <c r="N994" s="239"/>
      <c r="O994" s="239"/>
    </row>
    <row r="995" spans="4:15">
      <c r="D995" s="252" t="s">
        <v>2359</v>
      </c>
      <c r="E995" s="239" t="s">
        <v>1000</v>
      </c>
      <c r="F995" s="240" t="s">
        <v>1810</v>
      </c>
      <c r="G995" s="239" t="s">
        <v>353</v>
      </c>
      <c r="H995" s="242">
        <v>44484</v>
      </c>
      <c r="I995" s="240" t="s">
        <v>317</v>
      </c>
      <c r="J995" s="239" t="s">
        <v>317</v>
      </c>
      <c r="K995" s="239" t="s">
        <v>333</v>
      </c>
      <c r="L995" s="239"/>
      <c r="M995" s="239"/>
      <c r="N995" s="239"/>
      <c r="O995" s="239"/>
    </row>
    <row r="996" spans="4:15">
      <c r="D996" s="252" t="s">
        <v>2359</v>
      </c>
      <c r="E996" s="239" t="s">
        <v>1000</v>
      </c>
      <c r="F996" s="240" t="s">
        <v>1810</v>
      </c>
      <c r="G996" s="239" t="s">
        <v>353</v>
      </c>
      <c r="H996" s="242">
        <v>44484</v>
      </c>
      <c r="I996" s="240" t="s">
        <v>317</v>
      </c>
      <c r="J996" s="239" t="s">
        <v>317</v>
      </c>
      <c r="K996" s="239" t="s">
        <v>333</v>
      </c>
      <c r="L996" s="239"/>
      <c r="M996" s="239"/>
      <c r="N996" s="239"/>
      <c r="O996" s="239"/>
    </row>
    <row r="997" spans="4:15">
      <c r="D997" s="252" t="s">
        <v>2359</v>
      </c>
      <c r="E997" s="239" t="s">
        <v>922</v>
      </c>
      <c r="F997" s="240" t="s">
        <v>1810</v>
      </c>
      <c r="G997" s="239" t="s">
        <v>353</v>
      </c>
      <c r="H997" s="242">
        <v>44484</v>
      </c>
      <c r="I997" s="240" t="s">
        <v>317</v>
      </c>
      <c r="J997" s="239" t="s">
        <v>317</v>
      </c>
      <c r="K997" s="239" t="s">
        <v>333</v>
      </c>
      <c r="L997" s="239"/>
      <c r="M997" s="239"/>
      <c r="N997" s="239"/>
      <c r="O997" s="239"/>
    </row>
    <row r="998" spans="4:15">
      <c r="D998" s="252" t="s">
        <v>2359</v>
      </c>
      <c r="E998" s="239" t="s">
        <v>979</v>
      </c>
      <c r="F998" s="240" t="s">
        <v>1810</v>
      </c>
      <c r="G998" s="239" t="s">
        <v>353</v>
      </c>
      <c r="H998" s="242">
        <v>44484</v>
      </c>
      <c r="I998" s="240" t="s">
        <v>317</v>
      </c>
      <c r="J998" s="239" t="s">
        <v>317</v>
      </c>
      <c r="K998" s="239" t="s">
        <v>333</v>
      </c>
      <c r="L998" s="239"/>
      <c r="M998" s="239"/>
      <c r="N998" s="239"/>
      <c r="O998" s="239"/>
    </row>
    <row r="999" spans="4:15">
      <c r="D999" s="252" t="s">
        <v>2360</v>
      </c>
      <c r="E999" s="239" t="s">
        <v>1000</v>
      </c>
      <c r="F999" s="240" t="s">
        <v>1815</v>
      </c>
      <c r="G999" s="239" t="s">
        <v>353</v>
      </c>
      <c r="H999" s="242">
        <v>44012</v>
      </c>
      <c r="I999" s="240" t="s">
        <v>317</v>
      </c>
      <c r="J999" s="239" t="s">
        <v>317</v>
      </c>
      <c r="K999" s="239" t="s">
        <v>333</v>
      </c>
      <c r="L999" s="239"/>
      <c r="M999" s="239"/>
      <c r="N999" s="239"/>
      <c r="O999" s="239"/>
    </row>
    <row r="1000" spans="4:15">
      <c r="D1000" s="252" t="s">
        <v>2361</v>
      </c>
      <c r="E1000" s="239" t="s">
        <v>873</v>
      </c>
      <c r="F1000" s="240" t="s">
        <v>1810</v>
      </c>
      <c r="G1000" s="239" t="s">
        <v>353</v>
      </c>
      <c r="H1000" s="242">
        <v>44484</v>
      </c>
      <c r="I1000" s="240" t="s">
        <v>317</v>
      </c>
      <c r="J1000" s="239" t="s">
        <v>317</v>
      </c>
      <c r="K1000" s="239" t="s">
        <v>333</v>
      </c>
      <c r="L1000" s="239"/>
      <c r="M1000" s="239"/>
      <c r="N1000" s="239"/>
      <c r="O1000" s="239"/>
    </row>
    <row r="1001" spans="4:15">
      <c r="D1001" s="1" t="s">
        <v>2361</v>
      </c>
      <c r="E1001" s="60" t="s">
        <v>1812</v>
      </c>
      <c r="F1001" s="60" t="s">
        <v>1810</v>
      </c>
      <c r="G1001" s="8" t="s">
        <v>353</v>
      </c>
      <c r="H1001" s="60">
        <v>44484</v>
      </c>
      <c r="I1001" s="60" t="s">
        <v>317</v>
      </c>
      <c r="J1001" s="60" t="s">
        <v>317</v>
      </c>
      <c r="K1001" s="60" t="s">
        <v>333</v>
      </c>
    </row>
    <row r="1002" spans="4:15">
      <c r="D1002" s="1" t="s">
        <v>2361</v>
      </c>
      <c r="E1002" s="60" t="s">
        <v>1000</v>
      </c>
      <c r="F1002" s="60" t="s">
        <v>1810</v>
      </c>
      <c r="G1002" s="8" t="s">
        <v>353</v>
      </c>
      <c r="H1002" s="60">
        <v>44484</v>
      </c>
      <c r="I1002" s="60" t="s">
        <v>317</v>
      </c>
      <c r="J1002" s="60" t="s">
        <v>317</v>
      </c>
      <c r="K1002" s="60" t="s">
        <v>333</v>
      </c>
    </row>
    <row r="1003" spans="4:15">
      <c r="D1003" s="1" t="s">
        <v>2361</v>
      </c>
      <c r="E1003" s="60" t="s">
        <v>922</v>
      </c>
      <c r="F1003" s="60" t="s">
        <v>1810</v>
      </c>
      <c r="G1003" s="8" t="s">
        <v>353</v>
      </c>
      <c r="H1003" s="60">
        <v>44484</v>
      </c>
      <c r="I1003" s="60" t="s">
        <v>317</v>
      </c>
      <c r="J1003" s="60" t="s">
        <v>317</v>
      </c>
      <c r="K1003" s="60" t="s">
        <v>333</v>
      </c>
    </row>
    <row r="1004" spans="4:15">
      <c r="D1004" s="1" t="s">
        <v>2362</v>
      </c>
      <c r="E1004" s="60" t="s">
        <v>922</v>
      </c>
      <c r="F1004" s="60" t="s">
        <v>1810</v>
      </c>
      <c r="G1004" s="8" t="s">
        <v>353</v>
      </c>
      <c r="H1004" s="60">
        <v>44473</v>
      </c>
      <c r="I1004" s="60" t="s">
        <v>317</v>
      </c>
      <c r="J1004" s="60" t="s">
        <v>317</v>
      </c>
      <c r="K1004" s="60" t="s">
        <v>333</v>
      </c>
    </row>
    <row r="1005" spans="4:15">
      <c r="D1005" s="1" t="s">
        <v>2363</v>
      </c>
      <c r="E1005" s="60" t="s">
        <v>922</v>
      </c>
      <c r="F1005" s="60" t="s">
        <v>1810</v>
      </c>
      <c r="G1005" s="8" t="s">
        <v>353</v>
      </c>
      <c r="H1005" s="60">
        <v>44473</v>
      </c>
      <c r="I1005" s="60" t="s">
        <v>317</v>
      </c>
      <c r="J1005" s="60" t="s">
        <v>317</v>
      </c>
      <c r="K1005" s="60" t="s">
        <v>333</v>
      </c>
    </row>
    <row r="1006" spans="4:15">
      <c r="D1006" s="1" t="s">
        <v>2364</v>
      </c>
      <c r="E1006" s="60" t="s">
        <v>1812</v>
      </c>
      <c r="F1006" s="60" t="s">
        <v>1810</v>
      </c>
      <c r="G1006" s="8" t="s">
        <v>353</v>
      </c>
      <c r="H1006" s="60">
        <v>44473</v>
      </c>
      <c r="I1006" s="60" t="s">
        <v>317</v>
      </c>
      <c r="J1006" s="60" t="s">
        <v>317</v>
      </c>
      <c r="K1006" s="60" t="s">
        <v>333</v>
      </c>
    </row>
    <row r="1007" spans="4:15">
      <c r="D1007" s="1" t="s">
        <v>2364</v>
      </c>
      <c r="E1007" s="60" t="s">
        <v>1000</v>
      </c>
      <c r="F1007" s="60" t="s">
        <v>1810</v>
      </c>
      <c r="G1007" s="8" t="s">
        <v>353</v>
      </c>
      <c r="H1007" s="60">
        <v>44473</v>
      </c>
      <c r="I1007" s="60" t="s">
        <v>317</v>
      </c>
      <c r="J1007" s="60" t="s">
        <v>317</v>
      </c>
      <c r="K1007" s="60" t="s">
        <v>333</v>
      </c>
    </row>
    <row r="1008" spans="4:15">
      <c r="D1008" s="1" t="s">
        <v>2365</v>
      </c>
      <c r="E1008" s="60" t="s">
        <v>922</v>
      </c>
      <c r="F1008" s="60" t="s">
        <v>1810</v>
      </c>
      <c r="G1008" s="8" t="s">
        <v>353</v>
      </c>
      <c r="H1008" s="60">
        <v>44473</v>
      </c>
      <c r="I1008" s="60" t="s">
        <v>317</v>
      </c>
      <c r="J1008" s="60" t="s">
        <v>317</v>
      </c>
      <c r="K1008" s="60" t="s">
        <v>333</v>
      </c>
    </row>
    <row r="1009" spans="4:11">
      <c r="D1009" s="1" t="s">
        <v>2366</v>
      </c>
      <c r="E1009" s="60" t="s">
        <v>1812</v>
      </c>
      <c r="F1009" s="60" t="s">
        <v>1810</v>
      </c>
      <c r="G1009" s="8" t="s">
        <v>353</v>
      </c>
      <c r="H1009" s="60">
        <v>44883</v>
      </c>
      <c r="I1009" s="60" t="s">
        <v>317</v>
      </c>
      <c r="J1009" s="60" t="s">
        <v>317</v>
      </c>
      <c r="K1009" s="60" t="s">
        <v>333</v>
      </c>
    </row>
    <row r="1010" spans="4:11">
      <c r="D1010" s="1" t="s">
        <v>2367</v>
      </c>
      <c r="E1010" s="60" t="s">
        <v>1812</v>
      </c>
      <c r="F1010" s="60" t="s">
        <v>1810</v>
      </c>
      <c r="G1010" s="8" t="s">
        <v>353</v>
      </c>
      <c r="H1010" s="60">
        <v>44473</v>
      </c>
      <c r="I1010" s="60" t="s">
        <v>317</v>
      </c>
      <c r="J1010" s="60" t="s">
        <v>317</v>
      </c>
      <c r="K1010" s="60" t="s">
        <v>333</v>
      </c>
    </row>
    <row r="1011" spans="4:11">
      <c r="D1011" s="1" t="s">
        <v>2368</v>
      </c>
      <c r="E1011" s="60" t="s">
        <v>1812</v>
      </c>
      <c r="F1011" s="60" t="s">
        <v>1810</v>
      </c>
      <c r="G1011" s="8" t="s">
        <v>353</v>
      </c>
      <c r="H1011" s="60">
        <v>44638</v>
      </c>
      <c r="I1011" s="60" t="s">
        <v>317</v>
      </c>
      <c r="J1011" s="60" t="s">
        <v>317</v>
      </c>
      <c r="K1011" s="60" t="s">
        <v>333</v>
      </c>
    </row>
    <row r="1012" spans="4:11">
      <c r="D1012" s="1" t="s">
        <v>2369</v>
      </c>
      <c r="E1012" s="60" t="s">
        <v>1812</v>
      </c>
      <c r="F1012" s="60" t="s">
        <v>1810</v>
      </c>
      <c r="G1012" s="8" t="s">
        <v>353</v>
      </c>
      <c r="H1012" s="60">
        <v>44644</v>
      </c>
      <c r="I1012" s="60" t="s">
        <v>317</v>
      </c>
      <c r="J1012" s="60" t="s">
        <v>317</v>
      </c>
      <c r="K1012" s="60" t="s">
        <v>333</v>
      </c>
    </row>
    <row r="1013" spans="4:11">
      <c r="D1013" s="1" t="s">
        <v>2370</v>
      </c>
      <c r="E1013" s="60" t="s">
        <v>922</v>
      </c>
      <c r="F1013" s="60" t="s">
        <v>1810</v>
      </c>
      <c r="G1013" s="8" t="s">
        <v>353</v>
      </c>
      <c r="H1013" s="60">
        <v>44638</v>
      </c>
      <c r="I1013" s="60" t="s">
        <v>317</v>
      </c>
      <c r="J1013" s="60" t="s">
        <v>317</v>
      </c>
      <c r="K1013" s="60" t="s">
        <v>333</v>
      </c>
    </row>
    <row r="1014" spans="4:11">
      <c r="D1014" s="1" t="s">
        <v>2371</v>
      </c>
      <c r="E1014" s="60" t="s">
        <v>1000</v>
      </c>
      <c r="F1014" s="60" t="s">
        <v>1810</v>
      </c>
      <c r="G1014" s="8" t="s">
        <v>353</v>
      </c>
      <c r="H1014" s="60">
        <v>44435</v>
      </c>
      <c r="I1014" s="60" t="s">
        <v>317</v>
      </c>
      <c r="J1014" s="60" t="s">
        <v>317</v>
      </c>
      <c r="K1014" s="60" t="s">
        <v>333</v>
      </c>
    </row>
    <row r="1015" spans="4:11">
      <c r="D1015" s="1" t="s">
        <v>2371</v>
      </c>
      <c r="E1015" s="60" t="s">
        <v>1000</v>
      </c>
      <c r="F1015" s="60" t="s">
        <v>1810</v>
      </c>
      <c r="G1015" s="8" t="s">
        <v>353</v>
      </c>
      <c r="H1015" s="60">
        <v>44435</v>
      </c>
      <c r="I1015" s="60" t="s">
        <v>317</v>
      </c>
      <c r="J1015" s="60" t="s">
        <v>317</v>
      </c>
      <c r="K1015" s="60" t="s">
        <v>333</v>
      </c>
    </row>
    <row r="1016" spans="4:11">
      <c r="D1016" s="1" t="s">
        <v>2371</v>
      </c>
      <c r="E1016" s="60" t="s">
        <v>1000</v>
      </c>
      <c r="F1016" s="60" t="s">
        <v>1810</v>
      </c>
      <c r="G1016" s="8" t="s">
        <v>353</v>
      </c>
      <c r="H1016" s="60">
        <v>44435</v>
      </c>
      <c r="I1016" s="60" t="s">
        <v>317</v>
      </c>
      <c r="J1016" s="60" t="s">
        <v>317</v>
      </c>
      <c r="K1016" s="60" t="s">
        <v>333</v>
      </c>
    </row>
    <row r="1017" spans="4:11">
      <c r="D1017" s="1" t="s">
        <v>2371</v>
      </c>
      <c r="E1017" s="60" t="s">
        <v>1000</v>
      </c>
      <c r="F1017" s="60" t="s">
        <v>1810</v>
      </c>
      <c r="G1017" s="8" t="s">
        <v>353</v>
      </c>
      <c r="H1017" s="60">
        <v>44435</v>
      </c>
      <c r="I1017" s="60" t="s">
        <v>317</v>
      </c>
      <c r="J1017" s="60" t="s">
        <v>317</v>
      </c>
      <c r="K1017" s="60" t="s">
        <v>333</v>
      </c>
    </row>
    <row r="1018" spans="4:11">
      <c r="D1018" s="1" t="s">
        <v>2372</v>
      </c>
      <c r="E1018" s="60" t="s">
        <v>922</v>
      </c>
      <c r="F1018" s="60" t="s">
        <v>1810</v>
      </c>
      <c r="G1018" s="8" t="s">
        <v>353</v>
      </c>
      <c r="H1018" s="60">
        <v>44712</v>
      </c>
      <c r="I1018" s="60" t="s">
        <v>317</v>
      </c>
      <c r="J1018" s="60" t="s">
        <v>317</v>
      </c>
      <c r="K1018" s="60" t="s">
        <v>333</v>
      </c>
    </row>
    <row r="1019" spans="4:11">
      <c r="D1019" s="1" t="s">
        <v>2373</v>
      </c>
      <c r="E1019" s="60" t="s">
        <v>922</v>
      </c>
      <c r="F1019" s="60" t="s">
        <v>1810</v>
      </c>
      <c r="G1019" s="8" t="s">
        <v>353</v>
      </c>
      <c r="H1019" s="60">
        <v>44428</v>
      </c>
      <c r="I1019" s="60" t="s">
        <v>317</v>
      </c>
      <c r="J1019" s="60" t="s">
        <v>317</v>
      </c>
      <c r="K1019" s="60" t="s">
        <v>333</v>
      </c>
    </row>
    <row r="1020" spans="4:11">
      <c r="D1020" s="1" t="s">
        <v>2374</v>
      </c>
      <c r="E1020" s="60" t="s">
        <v>1812</v>
      </c>
      <c r="F1020" s="60" t="s">
        <v>1810</v>
      </c>
      <c r="G1020" s="8" t="s">
        <v>353</v>
      </c>
      <c r="H1020" s="60">
        <v>44513</v>
      </c>
      <c r="I1020" s="60" t="s">
        <v>317</v>
      </c>
      <c r="J1020" s="60" t="s">
        <v>317</v>
      </c>
      <c r="K1020" s="60" t="s">
        <v>333</v>
      </c>
    </row>
    <row r="1021" spans="4:11">
      <c r="D1021" s="1" t="s">
        <v>2375</v>
      </c>
      <c r="E1021" s="60" t="s">
        <v>1812</v>
      </c>
      <c r="F1021" s="60" t="s">
        <v>1810</v>
      </c>
      <c r="G1021" s="8" t="s">
        <v>353</v>
      </c>
      <c r="H1021" s="60">
        <v>44739</v>
      </c>
      <c r="I1021" s="60" t="s">
        <v>317</v>
      </c>
      <c r="J1021" s="60" t="s">
        <v>317</v>
      </c>
      <c r="K1021" s="60" t="s">
        <v>333</v>
      </c>
    </row>
    <row r="1022" spans="4:11">
      <c r="D1022" s="1" t="s">
        <v>2376</v>
      </c>
      <c r="E1022" s="60" t="s">
        <v>922</v>
      </c>
      <c r="F1022" s="60" t="s">
        <v>1810</v>
      </c>
      <c r="G1022" s="8" t="s">
        <v>353</v>
      </c>
      <c r="H1022" s="60">
        <v>44827</v>
      </c>
      <c r="I1022" s="60" t="s">
        <v>317</v>
      </c>
      <c r="J1022" s="60" t="s">
        <v>317</v>
      </c>
      <c r="K1022" s="60" t="s">
        <v>333</v>
      </c>
    </row>
    <row r="1023" spans="4:11">
      <c r="D1023" s="1" t="s">
        <v>2377</v>
      </c>
      <c r="E1023" s="60" t="s">
        <v>1813</v>
      </c>
      <c r="F1023" s="60" t="s">
        <v>1810</v>
      </c>
      <c r="G1023" s="8" t="s">
        <v>353</v>
      </c>
      <c r="H1023" s="60">
        <v>44670</v>
      </c>
      <c r="I1023" s="60" t="s">
        <v>317</v>
      </c>
      <c r="J1023" s="60" t="s">
        <v>317</v>
      </c>
      <c r="K1023" s="60" t="s">
        <v>333</v>
      </c>
    </row>
    <row r="1024" spans="4:11">
      <c r="D1024" s="1" t="s">
        <v>2378</v>
      </c>
      <c r="E1024" s="60" t="s">
        <v>922</v>
      </c>
      <c r="F1024" s="60" t="s">
        <v>1810</v>
      </c>
      <c r="G1024" s="8" t="s">
        <v>353</v>
      </c>
      <c r="H1024" s="60">
        <v>44671</v>
      </c>
      <c r="I1024" s="60" t="s">
        <v>317</v>
      </c>
      <c r="J1024" s="60" t="s">
        <v>317</v>
      </c>
      <c r="K1024" s="60" t="s">
        <v>333</v>
      </c>
    </row>
    <row r="1025" spans="4:11">
      <c r="D1025" s="1" t="s">
        <v>2379</v>
      </c>
      <c r="E1025" s="60" t="s">
        <v>922</v>
      </c>
      <c r="F1025" s="60" t="s">
        <v>1810</v>
      </c>
      <c r="G1025" s="8" t="s">
        <v>353</v>
      </c>
      <c r="H1025" s="60">
        <v>44763</v>
      </c>
      <c r="I1025" s="60" t="s">
        <v>317</v>
      </c>
      <c r="J1025" s="60" t="s">
        <v>317</v>
      </c>
      <c r="K1025" s="60" t="s">
        <v>333</v>
      </c>
    </row>
    <row r="1026" spans="4:11">
      <c r="D1026" s="1" t="s">
        <v>2380</v>
      </c>
      <c r="E1026" s="60" t="s">
        <v>922</v>
      </c>
      <c r="F1026" s="60" t="s">
        <v>1810</v>
      </c>
      <c r="G1026" s="8" t="s">
        <v>353</v>
      </c>
      <c r="H1026" s="60">
        <v>44473</v>
      </c>
      <c r="I1026" s="60" t="s">
        <v>317</v>
      </c>
      <c r="J1026" s="60" t="s">
        <v>317</v>
      </c>
      <c r="K1026" s="60" t="s">
        <v>333</v>
      </c>
    </row>
    <row r="1027" spans="4:11">
      <c r="D1027" s="1" t="s">
        <v>2381</v>
      </c>
      <c r="E1027" s="60" t="s">
        <v>1812</v>
      </c>
      <c r="F1027" s="60" t="s">
        <v>1810</v>
      </c>
      <c r="G1027" s="8" t="s">
        <v>353</v>
      </c>
      <c r="H1027" s="60">
        <v>44473</v>
      </c>
      <c r="I1027" s="60" t="s">
        <v>317</v>
      </c>
      <c r="J1027" s="60" t="s">
        <v>317</v>
      </c>
      <c r="K1027" s="60" t="s">
        <v>333</v>
      </c>
    </row>
    <row r="1028" spans="4:11">
      <c r="D1028" s="1" t="s">
        <v>2382</v>
      </c>
      <c r="E1028" s="60" t="s">
        <v>1000</v>
      </c>
      <c r="F1028" s="60" t="s">
        <v>1810</v>
      </c>
      <c r="G1028" s="8" t="s">
        <v>353</v>
      </c>
      <c r="H1028" s="60">
        <v>44473</v>
      </c>
      <c r="I1028" s="60" t="s">
        <v>317</v>
      </c>
      <c r="J1028" s="60" t="s">
        <v>317</v>
      </c>
      <c r="K1028" s="60" t="s">
        <v>333</v>
      </c>
    </row>
    <row r="1029" spans="4:11">
      <c r="D1029" s="1" t="s">
        <v>2382</v>
      </c>
      <c r="E1029" s="60" t="s">
        <v>922</v>
      </c>
      <c r="F1029" s="60" t="s">
        <v>1810</v>
      </c>
      <c r="G1029" s="8" t="s">
        <v>353</v>
      </c>
      <c r="H1029" s="60">
        <v>44473</v>
      </c>
      <c r="I1029" s="60" t="s">
        <v>317</v>
      </c>
      <c r="J1029" s="60" t="s">
        <v>317</v>
      </c>
      <c r="K1029" s="60" t="s">
        <v>333</v>
      </c>
    </row>
    <row r="1030" spans="4:11">
      <c r="D1030" s="1" t="s">
        <v>2383</v>
      </c>
      <c r="E1030" s="60" t="s">
        <v>1000</v>
      </c>
      <c r="F1030" s="60" t="s">
        <v>1810</v>
      </c>
      <c r="G1030" s="8" t="s">
        <v>353</v>
      </c>
      <c r="H1030" s="60">
        <v>44473</v>
      </c>
      <c r="I1030" s="60" t="s">
        <v>317</v>
      </c>
      <c r="J1030" s="60" t="s">
        <v>317</v>
      </c>
      <c r="K1030" s="60" t="s">
        <v>333</v>
      </c>
    </row>
    <row r="1031" spans="4:11">
      <c r="D1031" s="1" t="s">
        <v>2383</v>
      </c>
      <c r="E1031" s="60" t="s">
        <v>922</v>
      </c>
      <c r="F1031" s="60" t="s">
        <v>1810</v>
      </c>
      <c r="G1031" s="8" t="s">
        <v>353</v>
      </c>
      <c r="H1031" s="60">
        <v>44473</v>
      </c>
      <c r="I1031" s="60" t="s">
        <v>317</v>
      </c>
      <c r="J1031" s="60" t="s">
        <v>317</v>
      </c>
      <c r="K1031" s="60" t="s">
        <v>333</v>
      </c>
    </row>
    <row r="1032" spans="4:11">
      <c r="D1032" s="1" t="s">
        <v>2384</v>
      </c>
      <c r="E1032" s="60" t="s">
        <v>1812</v>
      </c>
      <c r="F1032" s="60" t="s">
        <v>1810</v>
      </c>
      <c r="G1032" s="8" t="s">
        <v>353</v>
      </c>
      <c r="H1032" s="60">
        <v>44473</v>
      </c>
      <c r="I1032" s="60" t="s">
        <v>317</v>
      </c>
      <c r="J1032" s="60" t="s">
        <v>317</v>
      </c>
      <c r="K1032" s="60" t="s">
        <v>333</v>
      </c>
    </row>
    <row r="1033" spans="4:11">
      <c r="D1033" s="1" t="s">
        <v>2384</v>
      </c>
      <c r="E1033" s="60" t="s">
        <v>922</v>
      </c>
      <c r="F1033" s="60" t="s">
        <v>1810</v>
      </c>
      <c r="G1033" s="8" t="s">
        <v>353</v>
      </c>
      <c r="H1033" s="60">
        <v>44473</v>
      </c>
      <c r="I1033" s="60" t="s">
        <v>317</v>
      </c>
      <c r="J1033" s="60" t="s">
        <v>317</v>
      </c>
      <c r="K1033" s="60" t="s">
        <v>333</v>
      </c>
    </row>
    <row r="1034" spans="4:11">
      <c r="D1034" s="1" t="s">
        <v>2385</v>
      </c>
      <c r="E1034" s="60" t="s">
        <v>922</v>
      </c>
      <c r="F1034" s="60" t="s">
        <v>1810</v>
      </c>
      <c r="G1034" s="8" t="s">
        <v>353</v>
      </c>
      <c r="H1034" s="60">
        <v>44473</v>
      </c>
      <c r="I1034" s="60" t="s">
        <v>317</v>
      </c>
      <c r="J1034" s="60" t="s">
        <v>317</v>
      </c>
      <c r="K1034" s="60" t="s">
        <v>333</v>
      </c>
    </row>
    <row r="1035" spans="4:11">
      <c r="D1035" s="1" t="s">
        <v>2386</v>
      </c>
      <c r="E1035" s="60" t="s">
        <v>1812</v>
      </c>
      <c r="F1035" s="60" t="s">
        <v>1810</v>
      </c>
      <c r="G1035" s="8" t="s">
        <v>353</v>
      </c>
      <c r="H1035" s="60">
        <v>44637</v>
      </c>
      <c r="I1035" s="60" t="s">
        <v>317</v>
      </c>
      <c r="J1035" s="60" t="s">
        <v>317</v>
      </c>
      <c r="K1035" s="60" t="s">
        <v>333</v>
      </c>
    </row>
    <row r="1036" spans="4:11">
      <c r="D1036" s="1" t="s">
        <v>2387</v>
      </c>
      <c r="E1036" s="60" t="s">
        <v>1000</v>
      </c>
      <c r="F1036" s="60" t="s">
        <v>1810</v>
      </c>
      <c r="G1036" s="8" t="s">
        <v>353</v>
      </c>
      <c r="H1036" s="60">
        <v>44636</v>
      </c>
      <c r="I1036" s="60" t="s">
        <v>317</v>
      </c>
      <c r="J1036" s="60" t="s">
        <v>317</v>
      </c>
      <c r="K1036" s="60" t="s">
        <v>333</v>
      </c>
    </row>
    <row r="1037" spans="4:11">
      <c r="D1037" s="1" t="s">
        <v>2388</v>
      </c>
      <c r="E1037" s="60" t="s">
        <v>1000</v>
      </c>
      <c r="F1037" s="60" t="s">
        <v>1810</v>
      </c>
      <c r="G1037" s="8" t="s">
        <v>353</v>
      </c>
      <c r="H1037" s="60">
        <v>44462</v>
      </c>
      <c r="I1037" s="60" t="s">
        <v>317</v>
      </c>
      <c r="J1037" s="60" t="s">
        <v>317</v>
      </c>
      <c r="K1037" s="60" t="s">
        <v>333</v>
      </c>
    </row>
    <row r="1038" spans="4:11">
      <c r="D1038" s="1" t="s">
        <v>2388</v>
      </c>
      <c r="E1038" s="60" t="s">
        <v>922</v>
      </c>
      <c r="F1038" s="60" t="s">
        <v>1810</v>
      </c>
      <c r="G1038" s="8" t="s">
        <v>353</v>
      </c>
      <c r="H1038" s="60">
        <v>44462</v>
      </c>
      <c r="I1038" s="60" t="s">
        <v>317</v>
      </c>
      <c r="J1038" s="60" t="s">
        <v>317</v>
      </c>
      <c r="K1038" s="60" t="s">
        <v>333</v>
      </c>
    </row>
    <row r="1039" spans="4:11">
      <c r="D1039" s="1" t="s">
        <v>2389</v>
      </c>
      <c r="E1039" s="60" t="s">
        <v>922</v>
      </c>
      <c r="F1039" s="60" t="s">
        <v>1810</v>
      </c>
      <c r="G1039" s="8" t="s">
        <v>353</v>
      </c>
      <c r="H1039" s="60">
        <v>44462</v>
      </c>
      <c r="I1039" s="60" t="s">
        <v>317</v>
      </c>
      <c r="J1039" s="60" t="s">
        <v>317</v>
      </c>
      <c r="K1039" s="60" t="s">
        <v>333</v>
      </c>
    </row>
    <row r="1040" spans="4:11">
      <c r="D1040" s="1" t="s">
        <v>2390</v>
      </c>
      <c r="E1040" s="60" t="s">
        <v>1813</v>
      </c>
      <c r="F1040" s="60" t="s">
        <v>1810</v>
      </c>
      <c r="G1040" s="8" t="s">
        <v>353</v>
      </c>
      <c r="H1040" s="60">
        <v>44462</v>
      </c>
      <c r="I1040" s="60" t="s">
        <v>317</v>
      </c>
      <c r="J1040" s="60" t="s">
        <v>317</v>
      </c>
      <c r="K1040" s="60" t="s">
        <v>333</v>
      </c>
    </row>
    <row r="1041" spans="4:11">
      <c r="D1041" s="1" t="s">
        <v>2390</v>
      </c>
      <c r="E1041" s="60" t="s">
        <v>922</v>
      </c>
      <c r="F1041" s="60" t="s">
        <v>1810</v>
      </c>
      <c r="G1041" s="8" t="s">
        <v>353</v>
      </c>
      <c r="H1041" s="60">
        <v>44462</v>
      </c>
      <c r="I1041" s="60" t="s">
        <v>317</v>
      </c>
      <c r="J1041" s="60" t="s">
        <v>317</v>
      </c>
      <c r="K1041" s="60" t="s">
        <v>333</v>
      </c>
    </row>
    <row r="1042" spans="4:11">
      <c r="D1042" s="1" t="s">
        <v>2391</v>
      </c>
      <c r="E1042" s="60" t="s">
        <v>922</v>
      </c>
      <c r="F1042" s="60" t="s">
        <v>1810</v>
      </c>
      <c r="G1042" s="8" t="s">
        <v>353</v>
      </c>
      <c r="H1042" s="60">
        <v>44462</v>
      </c>
      <c r="I1042" s="60" t="s">
        <v>317</v>
      </c>
      <c r="J1042" s="60" t="s">
        <v>317</v>
      </c>
      <c r="K1042" s="60" t="s">
        <v>333</v>
      </c>
    </row>
    <row r="1043" spans="4:11">
      <c r="D1043" s="1" t="s">
        <v>2392</v>
      </c>
      <c r="E1043" s="60" t="s">
        <v>922</v>
      </c>
      <c r="F1043" s="60" t="s">
        <v>1810</v>
      </c>
      <c r="G1043" s="8" t="s">
        <v>353</v>
      </c>
      <c r="H1043" s="60">
        <v>44462</v>
      </c>
      <c r="I1043" s="60" t="s">
        <v>317</v>
      </c>
      <c r="J1043" s="60" t="s">
        <v>317</v>
      </c>
      <c r="K1043" s="60" t="s">
        <v>333</v>
      </c>
    </row>
    <row r="1044" spans="4:11">
      <c r="D1044" s="1" t="s">
        <v>2393</v>
      </c>
      <c r="E1044" s="60" t="s">
        <v>922</v>
      </c>
      <c r="F1044" s="60" t="s">
        <v>1810</v>
      </c>
      <c r="G1044" s="8" t="s">
        <v>353</v>
      </c>
      <c r="H1044" s="60">
        <v>44691</v>
      </c>
      <c r="I1044" s="60" t="s">
        <v>317</v>
      </c>
      <c r="J1044" s="60" t="s">
        <v>317</v>
      </c>
      <c r="K1044" s="60" t="s">
        <v>333</v>
      </c>
    </row>
    <row r="1045" spans="4:11">
      <c r="D1045" s="1" t="s">
        <v>2394</v>
      </c>
      <c r="E1045" s="60" t="s">
        <v>922</v>
      </c>
      <c r="F1045" s="60" t="s">
        <v>1810</v>
      </c>
      <c r="G1045" s="8" t="s">
        <v>353</v>
      </c>
      <c r="H1045" s="60">
        <v>44462</v>
      </c>
      <c r="I1045" s="60" t="s">
        <v>317</v>
      </c>
      <c r="J1045" s="60" t="s">
        <v>317</v>
      </c>
      <c r="K1045" s="60" t="s">
        <v>333</v>
      </c>
    </row>
    <row r="1046" spans="4:11">
      <c r="D1046" s="1" t="s">
        <v>2395</v>
      </c>
      <c r="E1046" s="60" t="s">
        <v>922</v>
      </c>
      <c r="F1046" s="60" t="s">
        <v>1810</v>
      </c>
      <c r="G1046" s="8" t="s">
        <v>353</v>
      </c>
      <c r="H1046" s="60">
        <v>44462</v>
      </c>
      <c r="I1046" s="60" t="s">
        <v>317</v>
      </c>
      <c r="J1046" s="60" t="s">
        <v>317</v>
      </c>
      <c r="K1046" s="60" t="s">
        <v>333</v>
      </c>
    </row>
    <row r="1047" spans="4:11">
      <c r="D1047" s="1" t="s">
        <v>2396</v>
      </c>
      <c r="E1047" s="60" t="s">
        <v>1812</v>
      </c>
      <c r="F1047" s="60" t="s">
        <v>1810</v>
      </c>
      <c r="G1047" s="8" t="s">
        <v>353</v>
      </c>
      <c r="H1047" s="60">
        <v>44462</v>
      </c>
      <c r="I1047" s="60" t="s">
        <v>317</v>
      </c>
      <c r="J1047" s="60" t="s">
        <v>317</v>
      </c>
      <c r="K1047" s="60" t="s">
        <v>333</v>
      </c>
    </row>
    <row r="1048" spans="4:11">
      <c r="D1048" s="1" t="s">
        <v>2396</v>
      </c>
      <c r="E1048" s="60" t="s">
        <v>1000</v>
      </c>
      <c r="F1048" s="60" t="s">
        <v>1810</v>
      </c>
      <c r="G1048" s="8" t="s">
        <v>353</v>
      </c>
      <c r="H1048" s="60">
        <v>44462</v>
      </c>
      <c r="I1048" s="60" t="s">
        <v>317</v>
      </c>
      <c r="J1048" s="60" t="s">
        <v>317</v>
      </c>
      <c r="K1048" s="60" t="s">
        <v>333</v>
      </c>
    </row>
    <row r="1049" spans="4:11">
      <c r="D1049" s="1" t="s">
        <v>2396</v>
      </c>
      <c r="E1049" s="60" t="s">
        <v>1000</v>
      </c>
      <c r="F1049" s="60" t="s">
        <v>1810</v>
      </c>
      <c r="G1049" s="8" t="s">
        <v>353</v>
      </c>
      <c r="H1049" s="60">
        <v>44462</v>
      </c>
      <c r="I1049" s="60" t="s">
        <v>317</v>
      </c>
      <c r="J1049" s="60" t="s">
        <v>317</v>
      </c>
      <c r="K1049" s="60" t="s">
        <v>333</v>
      </c>
    </row>
    <row r="1050" spans="4:11">
      <c r="D1050" s="1" t="s">
        <v>2397</v>
      </c>
      <c r="E1050" s="60" t="s">
        <v>922</v>
      </c>
      <c r="F1050" s="60" t="s">
        <v>1810</v>
      </c>
      <c r="G1050" s="8" t="s">
        <v>353</v>
      </c>
      <c r="H1050" s="60">
        <v>44636</v>
      </c>
      <c r="I1050" s="60" t="s">
        <v>317</v>
      </c>
      <c r="J1050" s="60" t="s">
        <v>317</v>
      </c>
      <c r="K1050" s="60" t="s">
        <v>333</v>
      </c>
    </row>
    <row r="1051" spans="4:11">
      <c r="D1051" s="1" t="s">
        <v>2398</v>
      </c>
      <c r="E1051" s="60" t="s">
        <v>922</v>
      </c>
      <c r="F1051" s="60" t="s">
        <v>1810</v>
      </c>
      <c r="G1051" s="8" t="s">
        <v>353</v>
      </c>
      <c r="H1051" s="60">
        <v>44763</v>
      </c>
      <c r="I1051" s="60" t="s">
        <v>317</v>
      </c>
      <c r="J1051" s="60" t="s">
        <v>317</v>
      </c>
      <c r="K1051" s="60" t="s">
        <v>333</v>
      </c>
    </row>
    <row r="1052" spans="4:11">
      <c r="D1052" s="1" t="s">
        <v>2399</v>
      </c>
      <c r="E1052" s="60" t="s">
        <v>1812</v>
      </c>
      <c r="F1052" s="60" t="s">
        <v>1810</v>
      </c>
      <c r="G1052" s="8" t="s">
        <v>353</v>
      </c>
      <c r="H1052" s="60">
        <v>44907</v>
      </c>
      <c r="I1052" s="60" t="s">
        <v>317</v>
      </c>
      <c r="J1052" s="60" t="s">
        <v>317</v>
      </c>
      <c r="K1052" s="60" t="s">
        <v>333</v>
      </c>
    </row>
    <row r="1053" spans="4:11">
      <c r="D1053" s="1" t="s">
        <v>2400</v>
      </c>
      <c r="E1053" s="60" t="s">
        <v>957</v>
      </c>
      <c r="F1053" s="60" t="s">
        <v>1810</v>
      </c>
      <c r="G1053" s="8" t="s">
        <v>353</v>
      </c>
      <c r="H1053" s="60">
        <v>44907</v>
      </c>
      <c r="I1053" s="60" t="s">
        <v>317</v>
      </c>
      <c r="J1053" s="60" t="s">
        <v>317</v>
      </c>
      <c r="K1053" s="60" t="s">
        <v>333</v>
      </c>
    </row>
    <row r="1054" spans="4:11">
      <c r="D1054" s="1" t="s">
        <v>2401</v>
      </c>
      <c r="E1054" s="60" t="s">
        <v>1812</v>
      </c>
      <c r="F1054" s="60" t="s">
        <v>1810</v>
      </c>
      <c r="G1054" s="8" t="s">
        <v>353</v>
      </c>
      <c r="H1054" s="60">
        <v>44621</v>
      </c>
      <c r="I1054" s="60" t="s">
        <v>317</v>
      </c>
      <c r="J1054" s="60" t="s">
        <v>317</v>
      </c>
      <c r="K1054" s="60" t="s">
        <v>333</v>
      </c>
    </row>
    <row r="1055" spans="4:11">
      <c r="D1055" s="1" t="s">
        <v>2402</v>
      </c>
      <c r="E1055" s="60" t="s">
        <v>1812</v>
      </c>
      <c r="F1055" s="60" t="s">
        <v>1810</v>
      </c>
      <c r="G1055" s="8" t="s">
        <v>353</v>
      </c>
      <c r="H1055" s="60">
        <v>44621</v>
      </c>
      <c r="I1055" s="60" t="s">
        <v>317</v>
      </c>
      <c r="J1055" s="60" t="s">
        <v>317</v>
      </c>
      <c r="K1055" s="60" t="s">
        <v>333</v>
      </c>
    </row>
    <row r="1056" spans="4:11">
      <c r="D1056" s="1" t="s">
        <v>2403</v>
      </c>
      <c r="E1056" s="60" t="s">
        <v>1812</v>
      </c>
      <c r="F1056" s="60" t="s">
        <v>1810</v>
      </c>
      <c r="G1056" s="8" t="s">
        <v>353</v>
      </c>
      <c r="H1056" s="60">
        <v>44621</v>
      </c>
      <c r="I1056" s="60" t="s">
        <v>317</v>
      </c>
      <c r="J1056" s="60" t="s">
        <v>317</v>
      </c>
      <c r="K1056" s="60" t="s">
        <v>333</v>
      </c>
    </row>
    <row r="1057" spans="4:11">
      <c r="D1057" s="1" t="s">
        <v>2403</v>
      </c>
      <c r="E1057" s="60" t="s">
        <v>1000</v>
      </c>
      <c r="F1057" s="60" t="s">
        <v>1810</v>
      </c>
      <c r="G1057" s="8" t="s">
        <v>353</v>
      </c>
      <c r="H1057" s="60">
        <v>44621</v>
      </c>
      <c r="I1057" s="60" t="s">
        <v>317</v>
      </c>
      <c r="J1057" s="60" t="s">
        <v>317</v>
      </c>
      <c r="K1057" s="60" t="s">
        <v>333</v>
      </c>
    </row>
    <row r="1058" spans="4:11">
      <c r="D1058" s="1" t="s">
        <v>2403</v>
      </c>
      <c r="E1058" s="60" t="s">
        <v>922</v>
      </c>
      <c r="F1058" s="60" t="s">
        <v>1810</v>
      </c>
      <c r="G1058" s="8" t="s">
        <v>353</v>
      </c>
      <c r="H1058" s="60">
        <v>44621</v>
      </c>
      <c r="I1058" s="60" t="s">
        <v>317</v>
      </c>
      <c r="J1058" s="60" t="s">
        <v>317</v>
      </c>
      <c r="K1058" s="60" t="s">
        <v>333</v>
      </c>
    </row>
    <row r="1059" spans="4:11">
      <c r="D1059" s="1" t="s">
        <v>2404</v>
      </c>
      <c r="E1059" s="60" t="s">
        <v>922</v>
      </c>
      <c r="F1059" s="60" t="s">
        <v>1810</v>
      </c>
      <c r="G1059" s="8" t="s">
        <v>353</v>
      </c>
      <c r="H1059" s="60">
        <v>44663</v>
      </c>
      <c r="I1059" s="60" t="s">
        <v>317</v>
      </c>
      <c r="J1059" s="60" t="s">
        <v>317</v>
      </c>
      <c r="K1059" s="60" t="s">
        <v>333</v>
      </c>
    </row>
    <row r="1060" spans="4:11">
      <c r="D1060" s="1" t="s">
        <v>2405</v>
      </c>
      <c r="E1060" s="60" t="s">
        <v>922</v>
      </c>
      <c r="F1060" s="60" t="s">
        <v>1810</v>
      </c>
      <c r="G1060" s="8" t="s">
        <v>353</v>
      </c>
      <c r="H1060" s="60">
        <v>44631</v>
      </c>
      <c r="I1060" s="60" t="s">
        <v>317</v>
      </c>
      <c r="J1060" s="60" t="s">
        <v>317</v>
      </c>
      <c r="K1060" s="60" t="s">
        <v>333</v>
      </c>
    </row>
    <row r="1061" spans="4:11">
      <c r="D1061" s="1" t="s">
        <v>2406</v>
      </c>
      <c r="E1061" s="60" t="s">
        <v>922</v>
      </c>
      <c r="F1061" s="60" t="s">
        <v>1810</v>
      </c>
      <c r="G1061" s="8" t="s">
        <v>353</v>
      </c>
      <c r="H1061" s="60">
        <v>44631</v>
      </c>
      <c r="I1061" s="60" t="s">
        <v>317</v>
      </c>
      <c r="J1061" s="60" t="s">
        <v>317</v>
      </c>
      <c r="K1061" s="60" t="s">
        <v>333</v>
      </c>
    </row>
    <row r="1062" spans="4:11">
      <c r="D1062" s="1" t="s">
        <v>2407</v>
      </c>
      <c r="E1062" s="60" t="s">
        <v>922</v>
      </c>
      <c r="F1062" s="60" t="s">
        <v>1810</v>
      </c>
      <c r="G1062" s="8" t="s">
        <v>353</v>
      </c>
      <c r="H1062" s="60">
        <v>44631</v>
      </c>
      <c r="I1062" s="60" t="s">
        <v>317</v>
      </c>
      <c r="J1062" s="60" t="s">
        <v>317</v>
      </c>
      <c r="K1062" s="60" t="s">
        <v>333</v>
      </c>
    </row>
    <row r="1063" spans="4:11">
      <c r="D1063" s="1" t="s">
        <v>2408</v>
      </c>
      <c r="E1063" s="60" t="s">
        <v>922</v>
      </c>
      <c r="F1063" s="60" t="s">
        <v>1810</v>
      </c>
      <c r="G1063" s="8" t="s">
        <v>353</v>
      </c>
      <c r="H1063" s="60">
        <v>44634</v>
      </c>
      <c r="I1063" s="60" t="s">
        <v>317</v>
      </c>
      <c r="J1063" s="60" t="s">
        <v>317</v>
      </c>
      <c r="K1063" s="60" t="s">
        <v>333</v>
      </c>
    </row>
    <row r="1064" spans="4:11">
      <c r="D1064" s="1" t="s">
        <v>2409</v>
      </c>
      <c r="E1064" s="60" t="s">
        <v>922</v>
      </c>
      <c r="F1064" s="60" t="s">
        <v>1810</v>
      </c>
      <c r="G1064" s="8" t="s">
        <v>353</v>
      </c>
      <c r="H1064" s="60">
        <v>44634</v>
      </c>
      <c r="I1064" s="60" t="s">
        <v>317</v>
      </c>
      <c r="J1064" s="60" t="s">
        <v>317</v>
      </c>
      <c r="K1064" s="60" t="s">
        <v>333</v>
      </c>
    </row>
    <row r="1065" spans="4:11">
      <c r="D1065" s="1" t="s">
        <v>2410</v>
      </c>
      <c r="E1065" s="60" t="s">
        <v>922</v>
      </c>
      <c r="F1065" s="60" t="s">
        <v>1810</v>
      </c>
      <c r="G1065" s="8" t="s">
        <v>353</v>
      </c>
      <c r="H1065" s="60">
        <v>44747</v>
      </c>
      <c r="I1065" s="60" t="s">
        <v>317</v>
      </c>
      <c r="J1065" s="60" t="s">
        <v>317</v>
      </c>
      <c r="K1065" s="60" t="s">
        <v>333</v>
      </c>
    </row>
    <row r="1066" spans="4:11">
      <c r="D1066" s="1" t="s">
        <v>2411</v>
      </c>
      <c r="E1066" s="60" t="s">
        <v>922</v>
      </c>
      <c r="F1066" s="60" t="s">
        <v>1810</v>
      </c>
      <c r="G1066" s="8" t="s">
        <v>353</v>
      </c>
      <c r="H1066" s="60">
        <v>44651</v>
      </c>
      <c r="I1066" s="60" t="s">
        <v>317</v>
      </c>
      <c r="J1066" s="60" t="s">
        <v>317</v>
      </c>
      <c r="K1066" s="60" t="s">
        <v>333</v>
      </c>
    </row>
    <row r="1067" spans="4:11">
      <c r="D1067" s="1" t="s">
        <v>2412</v>
      </c>
      <c r="E1067" s="60" t="s">
        <v>922</v>
      </c>
      <c r="F1067" s="60" t="s">
        <v>1810</v>
      </c>
      <c r="G1067" s="8" t="s">
        <v>353</v>
      </c>
      <c r="H1067" s="60">
        <v>44565</v>
      </c>
      <c r="I1067" s="60" t="s">
        <v>317</v>
      </c>
      <c r="J1067" s="60" t="s">
        <v>317</v>
      </c>
      <c r="K1067" s="60" t="s">
        <v>333</v>
      </c>
    </row>
    <row r="1068" spans="4:11">
      <c r="D1068" s="1" t="s">
        <v>2413</v>
      </c>
      <c r="E1068" s="60" t="s">
        <v>873</v>
      </c>
      <c r="F1068" s="60" t="s">
        <v>1815</v>
      </c>
      <c r="G1068" s="8" t="s">
        <v>353</v>
      </c>
      <c r="H1068" s="60">
        <v>43889</v>
      </c>
      <c r="I1068" s="60" t="s">
        <v>317</v>
      </c>
      <c r="J1068" s="60" t="s">
        <v>317</v>
      </c>
      <c r="K1068" s="60" t="s">
        <v>333</v>
      </c>
    </row>
    <row r="1069" spans="4:11">
      <c r="D1069" s="1" t="s">
        <v>2413</v>
      </c>
      <c r="E1069" s="60" t="s">
        <v>1000</v>
      </c>
      <c r="F1069" s="60" t="s">
        <v>1815</v>
      </c>
      <c r="G1069" s="8" t="s">
        <v>353</v>
      </c>
      <c r="H1069" s="60">
        <v>43889</v>
      </c>
      <c r="I1069" s="60" t="s">
        <v>317</v>
      </c>
      <c r="J1069" s="60" t="s">
        <v>317</v>
      </c>
      <c r="K1069" s="60" t="s">
        <v>333</v>
      </c>
    </row>
    <row r="1070" spans="4:11">
      <c r="D1070" s="1" t="s">
        <v>2414</v>
      </c>
      <c r="E1070" s="60" t="s">
        <v>1812</v>
      </c>
      <c r="F1070" s="60" t="s">
        <v>1810</v>
      </c>
      <c r="G1070" s="8" t="s">
        <v>353</v>
      </c>
      <c r="H1070" s="60">
        <v>44712</v>
      </c>
      <c r="I1070" s="60" t="s">
        <v>317</v>
      </c>
      <c r="J1070" s="60" t="s">
        <v>317</v>
      </c>
      <c r="K1070" s="60" t="s">
        <v>333</v>
      </c>
    </row>
    <row r="1071" spans="4:11">
      <c r="D1071" s="1" t="s">
        <v>2415</v>
      </c>
      <c r="E1071" s="60" t="s">
        <v>1000</v>
      </c>
      <c r="F1071" s="60" t="s">
        <v>1810</v>
      </c>
      <c r="G1071" s="8" t="s">
        <v>353</v>
      </c>
      <c r="H1071" s="60">
        <v>44469</v>
      </c>
      <c r="I1071" s="60" t="s">
        <v>317</v>
      </c>
      <c r="J1071" s="60" t="s">
        <v>317</v>
      </c>
      <c r="K1071" s="60" t="s">
        <v>333</v>
      </c>
    </row>
    <row r="1072" spans="4:11">
      <c r="D1072" s="1" t="s">
        <v>2416</v>
      </c>
      <c r="E1072" s="60" t="s">
        <v>922</v>
      </c>
      <c r="F1072" s="60" t="s">
        <v>1810</v>
      </c>
      <c r="G1072" s="8" t="s">
        <v>353</v>
      </c>
      <c r="H1072" s="60">
        <v>44896</v>
      </c>
      <c r="I1072" s="60" t="s">
        <v>317</v>
      </c>
      <c r="J1072" s="60" t="s">
        <v>317</v>
      </c>
      <c r="K1072" s="60" t="s">
        <v>333</v>
      </c>
    </row>
    <row r="1073" spans="4:11">
      <c r="D1073" s="1" t="s">
        <v>2417</v>
      </c>
      <c r="E1073" s="60" t="s">
        <v>1000</v>
      </c>
      <c r="F1073" s="60" t="s">
        <v>1810</v>
      </c>
      <c r="G1073" s="8" t="s">
        <v>353</v>
      </c>
      <c r="H1073" s="60">
        <v>44462</v>
      </c>
      <c r="I1073" s="60" t="s">
        <v>317</v>
      </c>
      <c r="J1073" s="60" t="s">
        <v>317</v>
      </c>
      <c r="K1073" s="60" t="s">
        <v>333</v>
      </c>
    </row>
    <row r="1074" spans="4:11">
      <c r="D1074" s="1" t="s">
        <v>2417</v>
      </c>
      <c r="E1074" s="60" t="s">
        <v>922</v>
      </c>
      <c r="F1074" s="60" t="s">
        <v>1810</v>
      </c>
      <c r="G1074" s="8" t="s">
        <v>353</v>
      </c>
      <c r="H1074" s="60">
        <v>44462</v>
      </c>
      <c r="I1074" s="60" t="s">
        <v>317</v>
      </c>
      <c r="J1074" s="60" t="s">
        <v>317</v>
      </c>
      <c r="K1074" s="60" t="s">
        <v>333</v>
      </c>
    </row>
    <row r="1075" spans="4:11">
      <c r="D1075" s="1" t="s">
        <v>2418</v>
      </c>
      <c r="E1075" s="60" t="s">
        <v>1000</v>
      </c>
      <c r="F1075" s="60" t="s">
        <v>1810</v>
      </c>
      <c r="G1075" s="8" t="s">
        <v>353</v>
      </c>
      <c r="H1075" s="60">
        <v>44421</v>
      </c>
      <c r="I1075" s="60" t="s">
        <v>317</v>
      </c>
      <c r="J1075" s="60" t="s">
        <v>317</v>
      </c>
      <c r="K1075" s="60" t="s">
        <v>333</v>
      </c>
    </row>
    <row r="1076" spans="4:11">
      <c r="D1076" s="1" t="s">
        <v>2419</v>
      </c>
      <c r="E1076" s="60" t="s">
        <v>1812</v>
      </c>
      <c r="F1076" s="60" t="s">
        <v>1810</v>
      </c>
      <c r="G1076" s="8" t="s">
        <v>353</v>
      </c>
      <c r="H1076" s="60">
        <v>44714</v>
      </c>
      <c r="I1076" s="60" t="s">
        <v>317</v>
      </c>
      <c r="J1076" s="60" t="s">
        <v>317</v>
      </c>
      <c r="K1076" s="60" t="s">
        <v>333</v>
      </c>
    </row>
    <row r="1077" spans="4:11">
      <c r="D1077" s="1" t="s">
        <v>2420</v>
      </c>
      <c r="E1077" s="60" t="s">
        <v>922</v>
      </c>
      <c r="F1077" s="60" t="s">
        <v>1810</v>
      </c>
      <c r="G1077" s="8" t="s">
        <v>353</v>
      </c>
      <c r="H1077" s="60">
        <v>44763</v>
      </c>
      <c r="I1077" s="60" t="s">
        <v>317</v>
      </c>
      <c r="J1077" s="60" t="s">
        <v>317</v>
      </c>
      <c r="K1077" s="60" t="s">
        <v>333</v>
      </c>
    </row>
    <row r="1078" spans="4:11">
      <c r="D1078" s="1" t="s">
        <v>2421</v>
      </c>
      <c r="E1078" s="60" t="s">
        <v>1812</v>
      </c>
      <c r="F1078" s="60" t="s">
        <v>1810</v>
      </c>
      <c r="G1078" s="8" t="s">
        <v>353</v>
      </c>
      <c r="H1078" s="60">
        <v>44651</v>
      </c>
      <c r="I1078" s="60" t="s">
        <v>317</v>
      </c>
      <c r="J1078" s="60" t="s">
        <v>317</v>
      </c>
      <c r="K1078" s="60" t="s">
        <v>333</v>
      </c>
    </row>
    <row r="1079" spans="4:11">
      <c r="D1079" s="1" t="s">
        <v>2422</v>
      </c>
      <c r="E1079" s="60" t="s">
        <v>922</v>
      </c>
      <c r="F1079" s="60" t="s">
        <v>1810</v>
      </c>
      <c r="G1079" s="8" t="s">
        <v>353</v>
      </c>
      <c r="H1079" s="60">
        <v>44614</v>
      </c>
      <c r="I1079" s="60" t="s">
        <v>317</v>
      </c>
      <c r="J1079" s="60" t="s">
        <v>317</v>
      </c>
      <c r="K1079" s="60" t="s">
        <v>333</v>
      </c>
    </row>
    <row r="1080" spans="4:11">
      <c r="D1080" s="1" t="s">
        <v>2423</v>
      </c>
      <c r="E1080" s="60" t="s">
        <v>1812</v>
      </c>
      <c r="F1080" s="60" t="s">
        <v>1810</v>
      </c>
      <c r="G1080" s="8" t="s">
        <v>353</v>
      </c>
      <c r="H1080" s="60">
        <v>44614</v>
      </c>
      <c r="I1080" s="60" t="s">
        <v>317</v>
      </c>
      <c r="J1080" s="60" t="s">
        <v>317</v>
      </c>
      <c r="K1080" s="60" t="s">
        <v>333</v>
      </c>
    </row>
    <row r="1081" spans="4:11">
      <c r="D1081" s="1" t="s">
        <v>2424</v>
      </c>
      <c r="E1081" s="60" t="s">
        <v>1812</v>
      </c>
      <c r="F1081" s="60" t="s">
        <v>1810</v>
      </c>
      <c r="G1081" s="8" t="s">
        <v>353</v>
      </c>
      <c r="H1081" s="60">
        <v>44831</v>
      </c>
      <c r="I1081" s="60" t="s">
        <v>317</v>
      </c>
      <c r="J1081" s="60" t="s">
        <v>317</v>
      </c>
      <c r="K1081" s="60" t="s">
        <v>333</v>
      </c>
    </row>
    <row r="1082" spans="4:11">
      <c r="D1082" s="1" t="s">
        <v>2425</v>
      </c>
      <c r="E1082" s="60" t="s">
        <v>1812</v>
      </c>
      <c r="F1082" s="60" t="s">
        <v>1810</v>
      </c>
      <c r="G1082" s="8" t="s">
        <v>353</v>
      </c>
      <c r="H1082" s="60">
        <v>44615</v>
      </c>
      <c r="I1082" s="60" t="s">
        <v>317</v>
      </c>
      <c r="J1082" s="60" t="s">
        <v>317</v>
      </c>
      <c r="K1082" s="60" t="s">
        <v>333</v>
      </c>
    </row>
    <row r="1083" spans="4:11">
      <c r="D1083" s="1" t="s">
        <v>2425</v>
      </c>
      <c r="E1083" s="60" t="s">
        <v>922</v>
      </c>
      <c r="F1083" s="60" t="s">
        <v>1810</v>
      </c>
      <c r="G1083" s="8" t="s">
        <v>353</v>
      </c>
      <c r="H1083" s="60">
        <v>44615</v>
      </c>
      <c r="I1083" s="60" t="s">
        <v>317</v>
      </c>
      <c r="J1083" s="60" t="s">
        <v>317</v>
      </c>
      <c r="K1083" s="60" t="s">
        <v>333</v>
      </c>
    </row>
    <row r="1084" spans="4:11">
      <c r="D1084" s="1" t="s">
        <v>2426</v>
      </c>
      <c r="E1084" s="60" t="s">
        <v>922</v>
      </c>
      <c r="F1084" s="60" t="s">
        <v>1810</v>
      </c>
      <c r="G1084" s="8" t="s">
        <v>353</v>
      </c>
      <c r="H1084" s="60">
        <v>44621</v>
      </c>
      <c r="I1084" s="60" t="s">
        <v>317</v>
      </c>
      <c r="J1084" s="60" t="s">
        <v>317</v>
      </c>
      <c r="K1084" s="60" t="s">
        <v>333</v>
      </c>
    </row>
    <row r="1085" spans="4:11">
      <c r="D1085" s="1" t="s">
        <v>2427</v>
      </c>
      <c r="E1085" s="60" t="s">
        <v>922</v>
      </c>
      <c r="F1085" s="60" t="s">
        <v>1810</v>
      </c>
      <c r="G1085" s="8" t="s">
        <v>353</v>
      </c>
      <c r="H1085" s="60">
        <v>44621</v>
      </c>
      <c r="I1085" s="60" t="s">
        <v>317</v>
      </c>
      <c r="J1085" s="60" t="s">
        <v>317</v>
      </c>
      <c r="K1085" s="60" t="s">
        <v>333</v>
      </c>
    </row>
    <row r="1086" spans="4:11">
      <c r="D1086" s="1" t="s">
        <v>2428</v>
      </c>
      <c r="E1086" s="60" t="s">
        <v>1812</v>
      </c>
      <c r="F1086" s="60" t="s">
        <v>1810</v>
      </c>
      <c r="G1086" s="8" t="s">
        <v>353</v>
      </c>
      <c r="H1086" s="60">
        <v>44621</v>
      </c>
      <c r="I1086" s="60" t="s">
        <v>317</v>
      </c>
      <c r="J1086" s="60" t="s">
        <v>317</v>
      </c>
      <c r="K1086" s="60" t="s">
        <v>333</v>
      </c>
    </row>
    <row r="1087" spans="4:11">
      <c r="D1087" s="1" t="s">
        <v>2429</v>
      </c>
      <c r="E1087" s="60" t="s">
        <v>1000</v>
      </c>
      <c r="F1087" s="60" t="s">
        <v>1810</v>
      </c>
      <c r="G1087" s="8" t="s">
        <v>353</v>
      </c>
      <c r="H1087" s="60">
        <v>44621</v>
      </c>
      <c r="I1087" s="60" t="s">
        <v>317</v>
      </c>
      <c r="J1087" s="60" t="s">
        <v>317</v>
      </c>
      <c r="K1087" s="60" t="s">
        <v>333</v>
      </c>
    </row>
    <row r="1088" spans="4:11">
      <c r="D1088" s="1" t="s">
        <v>2429</v>
      </c>
      <c r="E1088" s="60" t="s">
        <v>922</v>
      </c>
      <c r="F1088" s="60" t="s">
        <v>1810</v>
      </c>
      <c r="G1088" s="8" t="s">
        <v>353</v>
      </c>
      <c r="H1088" s="60">
        <v>44621</v>
      </c>
      <c r="I1088" s="60" t="s">
        <v>317</v>
      </c>
      <c r="J1088" s="60" t="s">
        <v>317</v>
      </c>
      <c r="K1088" s="60" t="s">
        <v>333</v>
      </c>
    </row>
    <row r="1089" spans="4:11">
      <c r="D1089" s="1" t="s">
        <v>2430</v>
      </c>
      <c r="E1089" s="60" t="s">
        <v>1812</v>
      </c>
      <c r="F1089" s="60" t="s">
        <v>1810</v>
      </c>
      <c r="G1089" s="8" t="s">
        <v>353</v>
      </c>
      <c r="H1089" s="60">
        <v>44621</v>
      </c>
      <c r="I1089" s="60" t="s">
        <v>317</v>
      </c>
      <c r="J1089" s="60" t="s">
        <v>317</v>
      </c>
      <c r="K1089" s="60" t="s">
        <v>333</v>
      </c>
    </row>
    <row r="1090" spans="4:11">
      <c r="D1090" s="1" t="s">
        <v>2431</v>
      </c>
      <c r="E1090" s="60" t="s">
        <v>1000</v>
      </c>
      <c r="F1090" s="60" t="s">
        <v>1810</v>
      </c>
      <c r="G1090" s="8" t="s">
        <v>353</v>
      </c>
      <c r="H1090" s="60">
        <v>44473</v>
      </c>
      <c r="I1090" s="60" t="s">
        <v>317</v>
      </c>
      <c r="J1090" s="60" t="s">
        <v>317</v>
      </c>
      <c r="K1090" s="60" t="s">
        <v>333</v>
      </c>
    </row>
    <row r="1091" spans="4:11">
      <c r="D1091" s="1" t="s">
        <v>2431</v>
      </c>
      <c r="E1091" s="60" t="s">
        <v>922</v>
      </c>
      <c r="F1091" s="60" t="s">
        <v>1810</v>
      </c>
      <c r="G1091" s="8" t="s">
        <v>353</v>
      </c>
      <c r="H1091" s="60">
        <v>44473</v>
      </c>
      <c r="I1091" s="60" t="s">
        <v>317</v>
      </c>
      <c r="J1091" s="60" t="s">
        <v>317</v>
      </c>
      <c r="K1091" s="60" t="s">
        <v>333</v>
      </c>
    </row>
    <row r="1092" spans="4:11">
      <c r="D1092" s="1" t="s">
        <v>2432</v>
      </c>
      <c r="E1092" s="60" t="s">
        <v>922</v>
      </c>
      <c r="F1092" s="60" t="s">
        <v>1810</v>
      </c>
      <c r="G1092" s="8" t="s">
        <v>353</v>
      </c>
      <c r="H1092" s="60">
        <v>44479</v>
      </c>
      <c r="I1092" s="60" t="s">
        <v>317</v>
      </c>
      <c r="J1092" s="60" t="s">
        <v>317</v>
      </c>
      <c r="K1092" s="60" t="s">
        <v>333</v>
      </c>
    </row>
    <row r="1093" spans="4:11">
      <c r="D1093" s="1" t="s">
        <v>2433</v>
      </c>
      <c r="E1093" s="60" t="s">
        <v>979</v>
      </c>
      <c r="F1093" s="60" t="s">
        <v>1810</v>
      </c>
      <c r="G1093" s="8" t="s">
        <v>353</v>
      </c>
      <c r="H1093" s="60">
        <v>44473</v>
      </c>
      <c r="I1093" s="60" t="s">
        <v>317</v>
      </c>
      <c r="J1093" s="60" t="s">
        <v>317</v>
      </c>
      <c r="K1093" s="60" t="s">
        <v>333</v>
      </c>
    </row>
    <row r="1094" spans="4:11">
      <c r="D1094" s="1" t="s">
        <v>2434</v>
      </c>
      <c r="E1094" s="60" t="s">
        <v>1813</v>
      </c>
      <c r="F1094" s="60" t="s">
        <v>1810</v>
      </c>
      <c r="G1094" s="8" t="s">
        <v>353</v>
      </c>
      <c r="H1094" s="60">
        <v>44775</v>
      </c>
      <c r="I1094" s="60" t="s">
        <v>317</v>
      </c>
      <c r="J1094" s="60" t="s">
        <v>317</v>
      </c>
      <c r="K1094" s="60" t="s">
        <v>333</v>
      </c>
    </row>
    <row r="1095" spans="4:11">
      <c r="D1095" s="1" t="s">
        <v>2435</v>
      </c>
      <c r="E1095" s="60" t="s">
        <v>1812</v>
      </c>
      <c r="F1095" s="60" t="s">
        <v>1810</v>
      </c>
      <c r="G1095" s="8" t="s">
        <v>353</v>
      </c>
      <c r="H1095" s="60">
        <v>44747</v>
      </c>
      <c r="I1095" s="60" t="s">
        <v>317</v>
      </c>
      <c r="J1095" s="60" t="s">
        <v>317</v>
      </c>
      <c r="K1095" s="60" t="s">
        <v>333</v>
      </c>
    </row>
    <row r="1096" spans="4:11">
      <c r="D1096" s="1" t="s">
        <v>2436</v>
      </c>
      <c r="E1096" s="60" t="s">
        <v>1812</v>
      </c>
      <c r="F1096" s="60" t="s">
        <v>1810</v>
      </c>
      <c r="G1096" s="8" t="s">
        <v>353</v>
      </c>
      <c r="H1096" s="60">
        <v>44775</v>
      </c>
      <c r="I1096" s="60" t="s">
        <v>317</v>
      </c>
      <c r="J1096" s="60" t="s">
        <v>317</v>
      </c>
      <c r="K1096" s="60" t="s">
        <v>333</v>
      </c>
    </row>
    <row r="1097" spans="4:11">
      <c r="D1097" s="1" t="s">
        <v>2437</v>
      </c>
      <c r="E1097" s="60" t="s">
        <v>1812</v>
      </c>
      <c r="F1097" s="60" t="s">
        <v>1810</v>
      </c>
      <c r="G1097" s="8" t="s">
        <v>353</v>
      </c>
      <c r="H1097" s="60">
        <v>44739</v>
      </c>
      <c r="I1097" s="60" t="s">
        <v>317</v>
      </c>
      <c r="J1097" s="60" t="s">
        <v>317</v>
      </c>
      <c r="K1097" s="60" t="s">
        <v>333</v>
      </c>
    </row>
    <row r="1098" spans="4:11">
      <c r="D1098" s="1" t="s">
        <v>2438</v>
      </c>
      <c r="E1098" s="60" t="s">
        <v>1812</v>
      </c>
      <c r="F1098" s="60" t="s">
        <v>1810</v>
      </c>
      <c r="G1098" s="8" t="s">
        <v>353</v>
      </c>
      <c r="H1098" s="60">
        <v>44734</v>
      </c>
      <c r="I1098" s="60" t="s">
        <v>317</v>
      </c>
      <c r="J1098" s="60" t="s">
        <v>317</v>
      </c>
      <c r="K1098" s="60" t="s">
        <v>333</v>
      </c>
    </row>
    <row r="1099" spans="4:11">
      <c r="D1099" s="1" t="s">
        <v>2439</v>
      </c>
      <c r="E1099" s="60" t="s">
        <v>1812</v>
      </c>
      <c r="F1099" s="60" t="s">
        <v>1810</v>
      </c>
      <c r="G1099" s="8" t="s">
        <v>353</v>
      </c>
      <c r="H1099" s="60">
        <v>44558</v>
      </c>
      <c r="I1099" s="60" t="s">
        <v>317</v>
      </c>
      <c r="J1099" s="60" t="s">
        <v>317</v>
      </c>
      <c r="K1099" s="60" t="s">
        <v>333</v>
      </c>
    </row>
    <row r="1100" spans="4:11">
      <c r="D1100" s="1" t="s">
        <v>2440</v>
      </c>
      <c r="E1100" s="60" t="s">
        <v>922</v>
      </c>
      <c r="F1100" s="60" t="s">
        <v>1810</v>
      </c>
      <c r="G1100" s="8" t="s">
        <v>353</v>
      </c>
      <c r="H1100" s="60">
        <v>44676</v>
      </c>
      <c r="I1100" s="60" t="s">
        <v>317</v>
      </c>
      <c r="J1100" s="60" t="s">
        <v>317</v>
      </c>
      <c r="K1100" s="60" t="s">
        <v>333</v>
      </c>
    </row>
    <row r="1101" spans="4:11">
      <c r="D1101" s="1" t="s">
        <v>2441</v>
      </c>
      <c r="E1101" s="60" t="s">
        <v>922</v>
      </c>
      <c r="F1101" s="60" t="s">
        <v>1810</v>
      </c>
      <c r="G1101" s="8" t="s">
        <v>353</v>
      </c>
      <c r="H1101" s="60">
        <v>44691</v>
      </c>
      <c r="I1101" s="60" t="s">
        <v>317</v>
      </c>
      <c r="J1101" s="60" t="s">
        <v>317</v>
      </c>
      <c r="K1101" s="60" t="s">
        <v>333</v>
      </c>
    </row>
    <row r="1102" spans="4:11">
      <c r="D1102" s="1" t="s">
        <v>2441</v>
      </c>
      <c r="E1102" s="60" t="s">
        <v>979</v>
      </c>
      <c r="F1102" s="60" t="s">
        <v>1810</v>
      </c>
      <c r="G1102" s="8" t="s">
        <v>353</v>
      </c>
      <c r="H1102" s="60">
        <v>44691</v>
      </c>
      <c r="I1102" s="60" t="s">
        <v>317</v>
      </c>
      <c r="J1102" s="60" t="s">
        <v>317</v>
      </c>
      <c r="K1102" s="60" t="s">
        <v>333</v>
      </c>
    </row>
    <row r="1103" spans="4:11">
      <c r="D1103" s="1" t="s">
        <v>2442</v>
      </c>
      <c r="E1103" s="60" t="s">
        <v>922</v>
      </c>
      <c r="F1103" s="60" t="s">
        <v>1810</v>
      </c>
      <c r="G1103" s="8" t="s">
        <v>353</v>
      </c>
      <c r="H1103" s="60">
        <v>44691</v>
      </c>
      <c r="I1103" s="60" t="s">
        <v>317</v>
      </c>
      <c r="J1103" s="60" t="s">
        <v>317</v>
      </c>
      <c r="K1103" s="60" t="s">
        <v>333</v>
      </c>
    </row>
    <row r="1104" spans="4:11">
      <c r="D1104" s="1" t="s">
        <v>2443</v>
      </c>
      <c r="E1104" s="60" t="s">
        <v>873</v>
      </c>
      <c r="F1104" s="60" t="s">
        <v>1810</v>
      </c>
      <c r="G1104" s="8" t="s">
        <v>353</v>
      </c>
      <c r="H1104" s="60">
        <v>44676</v>
      </c>
      <c r="I1104" s="60" t="s">
        <v>317</v>
      </c>
      <c r="J1104" s="60" t="s">
        <v>317</v>
      </c>
      <c r="K1104" s="60" t="s">
        <v>333</v>
      </c>
    </row>
    <row r="1105" spans="4:11">
      <c r="D1105" s="1" t="s">
        <v>2443</v>
      </c>
      <c r="E1105" s="60" t="s">
        <v>1812</v>
      </c>
      <c r="F1105" s="60" t="s">
        <v>1810</v>
      </c>
      <c r="G1105" s="8" t="s">
        <v>353</v>
      </c>
      <c r="H1105" s="60">
        <v>44676</v>
      </c>
      <c r="I1105" s="60" t="s">
        <v>317</v>
      </c>
      <c r="J1105" s="60" t="s">
        <v>317</v>
      </c>
      <c r="K1105" s="60" t="s">
        <v>333</v>
      </c>
    </row>
    <row r="1106" spans="4:11">
      <c r="D1106" s="1" t="s">
        <v>2444</v>
      </c>
      <c r="E1106" s="60" t="s">
        <v>873</v>
      </c>
      <c r="F1106" s="60" t="s">
        <v>1810</v>
      </c>
      <c r="G1106" s="8" t="s">
        <v>353</v>
      </c>
      <c r="H1106" s="60">
        <v>44676</v>
      </c>
      <c r="I1106" s="60" t="s">
        <v>317</v>
      </c>
      <c r="J1106" s="60" t="s">
        <v>317</v>
      </c>
      <c r="K1106" s="60" t="s">
        <v>333</v>
      </c>
    </row>
    <row r="1107" spans="4:11">
      <c r="D1107" s="1" t="s">
        <v>2444</v>
      </c>
      <c r="E1107" s="60" t="s">
        <v>922</v>
      </c>
      <c r="F1107" s="60" t="s">
        <v>1810</v>
      </c>
      <c r="G1107" s="8" t="s">
        <v>353</v>
      </c>
      <c r="H1107" s="60">
        <v>44676</v>
      </c>
      <c r="I1107" s="60" t="s">
        <v>317</v>
      </c>
      <c r="J1107" s="60" t="s">
        <v>317</v>
      </c>
      <c r="K1107" s="60" t="s">
        <v>333</v>
      </c>
    </row>
    <row r="1108" spans="4:11">
      <c r="D1108" s="1" t="s">
        <v>2445</v>
      </c>
      <c r="E1108" s="60" t="s">
        <v>1812</v>
      </c>
      <c r="F1108" s="60" t="s">
        <v>1810</v>
      </c>
      <c r="G1108" s="8" t="s">
        <v>353</v>
      </c>
      <c r="H1108" s="60">
        <v>44691</v>
      </c>
      <c r="I1108" s="60" t="s">
        <v>317</v>
      </c>
      <c r="J1108" s="60" t="s">
        <v>317</v>
      </c>
      <c r="K1108" s="60" t="s">
        <v>333</v>
      </c>
    </row>
    <row r="1109" spans="4:11">
      <c r="D1109" s="1" t="s">
        <v>2446</v>
      </c>
      <c r="E1109" s="60" t="s">
        <v>894</v>
      </c>
      <c r="F1109" s="60" t="s">
        <v>1810</v>
      </c>
      <c r="G1109" s="8" t="s">
        <v>353</v>
      </c>
      <c r="H1109" s="60">
        <v>44705</v>
      </c>
      <c r="I1109" s="60" t="s">
        <v>317</v>
      </c>
      <c r="J1109" s="60" t="s">
        <v>317</v>
      </c>
      <c r="K1109" s="60" t="s">
        <v>333</v>
      </c>
    </row>
    <row r="1110" spans="4:11">
      <c r="D1110" s="1" t="s">
        <v>2447</v>
      </c>
      <c r="E1110" s="60" t="s">
        <v>922</v>
      </c>
      <c r="F1110" s="60" t="s">
        <v>1810</v>
      </c>
      <c r="G1110" s="8" t="s">
        <v>353</v>
      </c>
      <c r="H1110" s="60">
        <v>44671</v>
      </c>
      <c r="I1110" s="60" t="s">
        <v>317</v>
      </c>
      <c r="J1110" s="60" t="s">
        <v>317</v>
      </c>
      <c r="K1110" s="60" t="s">
        <v>333</v>
      </c>
    </row>
    <row r="1111" spans="4:11">
      <c r="D1111" s="1" t="s">
        <v>2448</v>
      </c>
      <c r="E1111" s="60" t="s">
        <v>922</v>
      </c>
      <c r="F1111" s="60" t="s">
        <v>1810</v>
      </c>
      <c r="G1111" s="8" t="s">
        <v>353</v>
      </c>
      <c r="H1111" s="60">
        <v>44763</v>
      </c>
      <c r="I1111" s="60" t="s">
        <v>317</v>
      </c>
      <c r="J1111" s="60" t="s">
        <v>317</v>
      </c>
      <c r="K1111" s="60" t="s">
        <v>333</v>
      </c>
    </row>
    <row r="1112" spans="4:11">
      <c r="D1112" s="1" t="s">
        <v>2449</v>
      </c>
      <c r="E1112" s="60" t="s">
        <v>922</v>
      </c>
      <c r="F1112" s="60" t="s">
        <v>1810</v>
      </c>
      <c r="G1112" s="8" t="s">
        <v>353</v>
      </c>
      <c r="H1112" s="60">
        <v>44763</v>
      </c>
      <c r="I1112" s="60" t="s">
        <v>317</v>
      </c>
      <c r="J1112" s="60" t="s">
        <v>317</v>
      </c>
      <c r="K1112" s="60" t="s">
        <v>333</v>
      </c>
    </row>
    <row r="1113" spans="4:11">
      <c r="D1113" s="1" t="s">
        <v>2450</v>
      </c>
      <c r="E1113" s="60" t="s">
        <v>1000</v>
      </c>
      <c r="F1113" s="60" t="s">
        <v>1810</v>
      </c>
      <c r="G1113" s="8" t="s">
        <v>353</v>
      </c>
      <c r="H1113" s="60">
        <v>44763</v>
      </c>
      <c r="I1113" s="60" t="s">
        <v>317</v>
      </c>
      <c r="J1113" s="60" t="s">
        <v>317</v>
      </c>
      <c r="K1113" s="60" t="s">
        <v>333</v>
      </c>
    </row>
    <row r="1114" spans="4:11">
      <c r="D1114" s="1" t="s">
        <v>2451</v>
      </c>
      <c r="E1114" s="60" t="s">
        <v>1812</v>
      </c>
      <c r="F1114" s="60" t="s">
        <v>1810</v>
      </c>
      <c r="G1114" s="8" t="s">
        <v>353</v>
      </c>
      <c r="H1114" s="60">
        <v>44763</v>
      </c>
      <c r="I1114" s="60" t="s">
        <v>317</v>
      </c>
      <c r="J1114" s="60" t="s">
        <v>317</v>
      </c>
      <c r="K1114" s="60" t="s">
        <v>333</v>
      </c>
    </row>
    <row r="1115" spans="4:11">
      <c r="D1115" s="1" t="s">
        <v>2451</v>
      </c>
      <c r="E1115" s="60" t="s">
        <v>922</v>
      </c>
      <c r="F1115" s="60" t="s">
        <v>1810</v>
      </c>
      <c r="G1115" s="8" t="s">
        <v>353</v>
      </c>
      <c r="H1115" s="60">
        <v>44763</v>
      </c>
      <c r="I1115" s="60" t="s">
        <v>317</v>
      </c>
      <c r="J1115" s="60" t="s">
        <v>317</v>
      </c>
      <c r="K1115" s="60" t="s">
        <v>333</v>
      </c>
    </row>
    <row r="1116" spans="4:11">
      <c r="D1116" s="1" t="s">
        <v>2452</v>
      </c>
      <c r="E1116" s="60" t="s">
        <v>1812</v>
      </c>
      <c r="F1116" s="60" t="s">
        <v>1810</v>
      </c>
      <c r="G1116" s="8" t="s">
        <v>353</v>
      </c>
      <c r="H1116" s="60">
        <v>44588</v>
      </c>
      <c r="I1116" s="60" t="s">
        <v>317</v>
      </c>
      <c r="J1116" s="60" t="s">
        <v>317</v>
      </c>
      <c r="K1116" s="60" t="s">
        <v>333</v>
      </c>
    </row>
    <row r="1117" spans="4:11">
      <c r="D1117" s="1" t="s">
        <v>2453</v>
      </c>
      <c r="E1117" s="60" t="s">
        <v>1812</v>
      </c>
      <c r="F1117" s="60" t="s">
        <v>1810</v>
      </c>
      <c r="G1117" s="8" t="s">
        <v>353</v>
      </c>
      <c r="H1117" s="60">
        <v>44747</v>
      </c>
      <c r="I1117" s="60" t="s">
        <v>317</v>
      </c>
      <c r="J1117" s="60" t="s">
        <v>317</v>
      </c>
      <c r="K1117" s="60" t="s">
        <v>333</v>
      </c>
    </row>
    <row r="1118" spans="4:11">
      <c r="D1118" s="1" t="s">
        <v>2453</v>
      </c>
      <c r="E1118" s="60" t="s">
        <v>1813</v>
      </c>
      <c r="F1118" s="60" t="s">
        <v>1810</v>
      </c>
      <c r="G1118" s="8" t="s">
        <v>353</v>
      </c>
      <c r="H1118" s="60">
        <v>44747</v>
      </c>
      <c r="I1118" s="60" t="s">
        <v>317</v>
      </c>
      <c r="J1118" s="60" t="s">
        <v>317</v>
      </c>
      <c r="K1118" s="60" t="s">
        <v>333</v>
      </c>
    </row>
    <row r="1119" spans="4:11">
      <c r="D1119" s="1" t="s">
        <v>2454</v>
      </c>
      <c r="E1119" s="60" t="s">
        <v>1000</v>
      </c>
      <c r="F1119" s="60" t="s">
        <v>1810</v>
      </c>
      <c r="G1119" s="8" t="s">
        <v>353</v>
      </c>
      <c r="H1119" s="60">
        <v>44747</v>
      </c>
      <c r="I1119" s="60" t="s">
        <v>317</v>
      </c>
      <c r="J1119" s="60" t="s">
        <v>317</v>
      </c>
      <c r="K1119" s="60" t="s">
        <v>333</v>
      </c>
    </row>
    <row r="1120" spans="4:11">
      <c r="D1120" s="1" t="s">
        <v>2455</v>
      </c>
      <c r="E1120" s="60" t="s">
        <v>1812</v>
      </c>
      <c r="F1120" s="60" t="s">
        <v>1810</v>
      </c>
      <c r="G1120" s="8" t="s">
        <v>353</v>
      </c>
      <c r="H1120" s="60">
        <v>44747</v>
      </c>
      <c r="I1120" s="60" t="s">
        <v>317</v>
      </c>
      <c r="J1120" s="60" t="s">
        <v>317</v>
      </c>
      <c r="K1120" s="60" t="s">
        <v>333</v>
      </c>
    </row>
    <row r="1121" spans="4:11">
      <c r="D1121" s="1" t="s">
        <v>2456</v>
      </c>
      <c r="E1121" s="60" t="s">
        <v>922</v>
      </c>
      <c r="F1121" s="60" t="s">
        <v>1810</v>
      </c>
      <c r="G1121" s="8" t="s">
        <v>353</v>
      </c>
      <c r="H1121" s="60">
        <v>44676</v>
      </c>
      <c r="I1121" s="60" t="s">
        <v>317</v>
      </c>
      <c r="J1121" s="60" t="s">
        <v>317</v>
      </c>
      <c r="K1121" s="60" t="s">
        <v>333</v>
      </c>
    </row>
    <row r="1122" spans="4:11">
      <c r="D1122" s="1" t="s">
        <v>2457</v>
      </c>
      <c r="E1122" s="60" t="s">
        <v>1812</v>
      </c>
      <c r="F1122" s="60" t="s">
        <v>1810</v>
      </c>
      <c r="G1122" s="8" t="s">
        <v>353</v>
      </c>
      <c r="H1122" s="60">
        <v>44671</v>
      </c>
      <c r="I1122" s="60" t="s">
        <v>317</v>
      </c>
      <c r="J1122" s="60" t="s">
        <v>317</v>
      </c>
      <c r="K1122" s="60" t="s">
        <v>333</v>
      </c>
    </row>
    <row r="1123" spans="4:11">
      <c r="D1123" s="1" t="s">
        <v>2458</v>
      </c>
      <c r="E1123" s="60" t="s">
        <v>1812</v>
      </c>
      <c r="F1123" s="60" t="s">
        <v>1810</v>
      </c>
      <c r="G1123" s="8" t="s">
        <v>353</v>
      </c>
      <c r="H1123" s="60">
        <v>44428</v>
      </c>
      <c r="I1123" s="60" t="s">
        <v>317</v>
      </c>
      <c r="J1123" s="60" t="s">
        <v>317</v>
      </c>
      <c r="K1123" s="60" t="s">
        <v>333</v>
      </c>
    </row>
    <row r="1124" spans="4:11">
      <c r="D1124" s="1" t="s">
        <v>2459</v>
      </c>
      <c r="E1124" s="60" t="s">
        <v>922</v>
      </c>
      <c r="F1124" s="60" t="s">
        <v>1810</v>
      </c>
      <c r="G1124" s="8" t="s">
        <v>353</v>
      </c>
      <c r="H1124" s="60">
        <v>44513</v>
      </c>
      <c r="I1124" s="60" t="s">
        <v>317</v>
      </c>
      <c r="J1124" s="60" t="s">
        <v>317</v>
      </c>
      <c r="K1124" s="60" t="s">
        <v>333</v>
      </c>
    </row>
    <row r="1125" spans="4:11">
      <c r="D1125" s="1" t="s">
        <v>2460</v>
      </c>
      <c r="E1125" s="60" t="s">
        <v>1812</v>
      </c>
      <c r="F1125" s="60" t="s">
        <v>1810</v>
      </c>
      <c r="G1125" s="8" t="s">
        <v>353</v>
      </c>
      <c r="H1125" s="60">
        <v>44513</v>
      </c>
      <c r="I1125" s="60" t="s">
        <v>317</v>
      </c>
      <c r="J1125" s="60" t="s">
        <v>317</v>
      </c>
      <c r="K1125" s="60" t="s">
        <v>333</v>
      </c>
    </row>
    <row r="1126" spans="4:11">
      <c r="D1126" s="1" t="s">
        <v>2461</v>
      </c>
      <c r="E1126" s="60" t="s">
        <v>1000</v>
      </c>
      <c r="F1126" s="60" t="s">
        <v>1810</v>
      </c>
      <c r="G1126" s="8" t="s">
        <v>353</v>
      </c>
      <c r="H1126" s="60">
        <v>44488</v>
      </c>
      <c r="I1126" s="60" t="s">
        <v>317</v>
      </c>
      <c r="J1126" s="60" t="s">
        <v>317</v>
      </c>
      <c r="K1126" s="60" t="s">
        <v>333</v>
      </c>
    </row>
    <row r="1127" spans="4:11">
      <c r="D1127" s="1" t="s">
        <v>2462</v>
      </c>
      <c r="E1127" s="60" t="s">
        <v>1812</v>
      </c>
      <c r="F1127" s="60" t="s">
        <v>1810</v>
      </c>
      <c r="G1127" s="8" t="s">
        <v>353</v>
      </c>
      <c r="H1127" s="60">
        <v>44547</v>
      </c>
      <c r="I1127" s="60" t="s">
        <v>317</v>
      </c>
      <c r="J1127" s="60" t="s">
        <v>317</v>
      </c>
      <c r="K1127" s="60" t="s">
        <v>333</v>
      </c>
    </row>
    <row r="1128" spans="4:11">
      <c r="D1128" s="1" t="s">
        <v>2462</v>
      </c>
      <c r="E1128" s="60" t="s">
        <v>922</v>
      </c>
      <c r="F1128" s="60" t="s">
        <v>1810</v>
      </c>
      <c r="G1128" s="8" t="s">
        <v>353</v>
      </c>
      <c r="H1128" s="60">
        <v>44547</v>
      </c>
      <c r="I1128" s="60" t="s">
        <v>317</v>
      </c>
      <c r="J1128" s="60" t="s">
        <v>317</v>
      </c>
      <c r="K1128" s="60" t="s">
        <v>333</v>
      </c>
    </row>
    <row r="1129" spans="4:11">
      <c r="D1129" s="1" t="s">
        <v>2463</v>
      </c>
      <c r="E1129" s="60" t="s">
        <v>922</v>
      </c>
      <c r="F1129" s="60" t="s">
        <v>1810</v>
      </c>
      <c r="G1129" s="8" t="s">
        <v>353</v>
      </c>
      <c r="H1129" s="60">
        <v>44484</v>
      </c>
      <c r="I1129" s="60" t="s">
        <v>317</v>
      </c>
      <c r="J1129" s="60" t="s">
        <v>317</v>
      </c>
      <c r="K1129" s="60" t="s">
        <v>333</v>
      </c>
    </row>
    <row r="1130" spans="4:11">
      <c r="D1130" s="1" t="s">
        <v>2464</v>
      </c>
      <c r="E1130" s="60" t="s">
        <v>1812</v>
      </c>
      <c r="F1130" s="60" t="s">
        <v>1810</v>
      </c>
      <c r="G1130" s="8" t="s">
        <v>353</v>
      </c>
      <c r="H1130" s="60">
        <v>44712</v>
      </c>
      <c r="I1130" s="60" t="s">
        <v>317</v>
      </c>
      <c r="J1130" s="60" t="s">
        <v>317</v>
      </c>
      <c r="K1130" s="60" t="s">
        <v>333</v>
      </c>
    </row>
    <row r="1131" spans="4:11">
      <c r="D1131" s="1" t="s">
        <v>2465</v>
      </c>
      <c r="E1131" s="60" t="s">
        <v>1812</v>
      </c>
      <c r="F1131" s="60" t="s">
        <v>1810</v>
      </c>
      <c r="G1131" s="8" t="s">
        <v>353</v>
      </c>
      <c r="H1131" s="60">
        <v>44588</v>
      </c>
      <c r="I1131" s="60" t="s">
        <v>317</v>
      </c>
      <c r="J1131" s="60" t="s">
        <v>317</v>
      </c>
      <c r="K1131" s="60" t="s">
        <v>333</v>
      </c>
    </row>
    <row r="1132" spans="4:11">
      <c r="D1132" s="1" t="s">
        <v>2465</v>
      </c>
      <c r="E1132" s="60" t="s">
        <v>1000</v>
      </c>
      <c r="F1132" s="60" t="s">
        <v>1810</v>
      </c>
      <c r="G1132" s="8" t="s">
        <v>353</v>
      </c>
      <c r="H1132" s="60">
        <v>44588</v>
      </c>
      <c r="I1132" s="60" t="s">
        <v>317</v>
      </c>
      <c r="J1132" s="60" t="s">
        <v>317</v>
      </c>
      <c r="K1132" s="60" t="s">
        <v>333</v>
      </c>
    </row>
    <row r="1133" spans="4:11">
      <c r="D1133" s="1" t="s">
        <v>2466</v>
      </c>
      <c r="E1133" s="60" t="s">
        <v>922</v>
      </c>
      <c r="F1133" s="60" t="s">
        <v>1810</v>
      </c>
      <c r="G1133" s="8" t="s">
        <v>353</v>
      </c>
      <c r="H1133" s="60">
        <v>44513</v>
      </c>
      <c r="I1133" s="60" t="s">
        <v>317</v>
      </c>
      <c r="J1133" s="60" t="s">
        <v>317</v>
      </c>
      <c r="K1133" s="60" t="s">
        <v>333</v>
      </c>
    </row>
    <row r="1134" spans="4:11">
      <c r="D1134" s="1" t="s">
        <v>2467</v>
      </c>
      <c r="E1134" s="60" t="s">
        <v>922</v>
      </c>
      <c r="F1134" s="60" t="s">
        <v>1810</v>
      </c>
      <c r="G1134" s="8" t="s">
        <v>353</v>
      </c>
      <c r="H1134" s="60">
        <v>44601</v>
      </c>
      <c r="I1134" s="60" t="s">
        <v>317</v>
      </c>
      <c r="J1134" s="60" t="s">
        <v>317</v>
      </c>
      <c r="K1134" s="60" t="s">
        <v>333</v>
      </c>
    </row>
    <row r="1135" spans="4:11">
      <c r="D1135" s="1" t="s">
        <v>2468</v>
      </c>
      <c r="E1135" s="60" t="s">
        <v>1000</v>
      </c>
      <c r="F1135" s="60" t="s">
        <v>1810</v>
      </c>
      <c r="G1135" s="8" t="s">
        <v>353</v>
      </c>
      <c r="H1135" s="60">
        <v>44712</v>
      </c>
      <c r="I1135" s="60" t="s">
        <v>317</v>
      </c>
      <c r="J1135" s="60" t="s">
        <v>317</v>
      </c>
      <c r="K1135" s="60" t="s">
        <v>333</v>
      </c>
    </row>
    <row r="1136" spans="4:11">
      <c r="D1136" s="1" t="s">
        <v>2468</v>
      </c>
      <c r="E1136" s="60" t="s">
        <v>922</v>
      </c>
      <c r="F1136" s="60" t="s">
        <v>1810</v>
      </c>
      <c r="G1136" s="8" t="s">
        <v>353</v>
      </c>
      <c r="H1136" s="60">
        <v>44712</v>
      </c>
      <c r="I1136" s="60" t="s">
        <v>317</v>
      </c>
      <c r="J1136" s="60" t="s">
        <v>317</v>
      </c>
      <c r="K1136" s="60" t="s">
        <v>333</v>
      </c>
    </row>
    <row r="1137" spans="4:11">
      <c r="D1137" s="1" t="s">
        <v>2469</v>
      </c>
      <c r="E1137" s="60" t="s">
        <v>1812</v>
      </c>
      <c r="F1137" s="60" t="s">
        <v>1810</v>
      </c>
      <c r="G1137" s="8" t="s">
        <v>353</v>
      </c>
      <c r="H1137" s="60">
        <v>44547</v>
      </c>
      <c r="I1137" s="60" t="s">
        <v>317</v>
      </c>
      <c r="J1137" s="60" t="s">
        <v>317</v>
      </c>
      <c r="K1137" s="60" t="s">
        <v>333</v>
      </c>
    </row>
    <row r="1138" spans="4:11">
      <c r="D1138" s="1" t="s">
        <v>2470</v>
      </c>
      <c r="E1138" s="60" t="s">
        <v>1000</v>
      </c>
      <c r="F1138" s="60" t="s">
        <v>1810</v>
      </c>
      <c r="G1138" s="8" t="s">
        <v>353</v>
      </c>
      <c r="H1138" s="60">
        <v>44473</v>
      </c>
      <c r="I1138" s="60" t="s">
        <v>317</v>
      </c>
      <c r="J1138" s="60" t="s">
        <v>317</v>
      </c>
      <c r="K1138" s="60" t="s">
        <v>333</v>
      </c>
    </row>
    <row r="1139" spans="4:11">
      <c r="D1139" s="1" t="s">
        <v>2470</v>
      </c>
      <c r="E1139" s="60" t="s">
        <v>922</v>
      </c>
      <c r="F1139" s="60" t="s">
        <v>1810</v>
      </c>
      <c r="G1139" s="8" t="s">
        <v>353</v>
      </c>
      <c r="H1139" s="60">
        <v>44473</v>
      </c>
      <c r="I1139" s="60" t="s">
        <v>317</v>
      </c>
      <c r="J1139" s="60" t="s">
        <v>317</v>
      </c>
      <c r="K1139" s="60" t="s">
        <v>333</v>
      </c>
    </row>
    <row r="1140" spans="4:11">
      <c r="D1140" s="1" t="s">
        <v>2471</v>
      </c>
      <c r="E1140" s="60" t="s">
        <v>1812</v>
      </c>
      <c r="F1140" s="60" t="s">
        <v>1810</v>
      </c>
      <c r="G1140" s="8" t="s">
        <v>353</v>
      </c>
      <c r="H1140" s="60">
        <v>44734</v>
      </c>
      <c r="I1140" s="60" t="s">
        <v>317</v>
      </c>
      <c r="J1140" s="60" t="s">
        <v>317</v>
      </c>
      <c r="K1140" s="60" t="s">
        <v>333</v>
      </c>
    </row>
    <row r="1141" spans="4:11">
      <c r="D1141" s="1" t="s">
        <v>2472</v>
      </c>
      <c r="E1141" s="60" t="s">
        <v>922</v>
      </c>
      <c r="F1141" s="60" t="s">
        <v>1810</v>
      </c>
      <c r="G1141" s="8" t="s">
        <v>353</v>
      </c>
      <c r="H1141" s="60">
        <v>44621</v>
      </c>
      <c r="I1141" s="60" t="s">
        <v>317</v>
      </c>
      <c r="J1141" s="60" t="s">
        <v>317</v>
      </c>
      <c r="K1141" s="60" t="s">
        <v>333</v>
      </c>
    </row>
    <row r="1142" spans="4:11">
      <c r="D1142" s="1" t="s">
        <v>2473</v>
      </c>
      <c r="E1142" s="60" t="s">
        <v>1812</v>
      </c>
      <c r="F1142" s="60" t="s">
        <v>1810</v>
      </c>
      <c r="G1142" s="8" t="s">
        <v>353</v>
      </c>
      <c r="H1142" s="60">
        <v>44621</v>
      </c>
      <c r="I1142" s="60" t="s">
        <v>317</v>
      </c>
      <c r="J1142" s="60" t="s">
        <v>317</v>
      </c>
      <c r="K1142" s="60" t="s">
        <v>333</v>
      </c>
    </row>
    <row r="1143" spans="4:11">
      <c r="D1143" s="1" t="s">
        <v>2474</v>
      </c>
      <c r="E1143" s="60" t="s">
        <v>1812</v>
      </c>
      <c r="F1143" s="60" t="s">
        <v>1810</v>
      </c>
      <c r="G1143" s="8" t="s">
        <v>353</v>
      </c>
      <c r="H1143" s="60">
        <v>44435</v>
      </c>
      <c r="I1143" s="60" t="s">
        <v>317</v>
      </c>
      <c r="J1143" s="60" t="s">
        <v>317</v>
      </c>
      <c r="K1143" s="60" t="s">
        <v>333</v>
      </c>
    </row>
    <row r="1144" spans="4:11">
      <c r="D1144" s="1" t="s">
        <v>2475</v>
      </c>
      <c r="E1144" s="60" t="s">
        <v>1000</v>
      </c>
      <c r="F1144" s="60" t="s">
        <v>1810</v>
      </c>
      <c r="G1144" s="8" t="s">
        <v>353</v>
      </c>
      <c r="H1144" s="60">
        <v>44764</v>
      </c>
      <c r="I1144" s="60" t="s">
        <v>317</v>
      </c>
      <c r="J1144" s="60" t="s">
        <v>317</v>
      </c>
      <c r="K1144" s="60" t="s">
        <v>333</v>
      </c>
    </row>
    <row r="1145" spans="4:11">
      <c r="D1145" s="1" t="s">
        <v>2476</v>
      </c>
      <c r="E1145" s="60" t="s">
        <v>1000</v>
      </c>
      <c r="F1145" s="60" t="s">
        <v>1810</v>
      </c>
      <c r="G1145" s="8" t="s">
        <v>353</v>
      </c>
      <c r="H1145" s="60">
        <v>44775</v>
      </c>
      <c r="I1145" s="60" t="s">
        <v>317</v>
      </c>
      <c r="J1145" s="60" t="s">
        <v>317</v>
      </c>
      <c r="K1145" s="60" t="s">
        <v>333</v>
      </c>
    </row>
    <row r="1146" spans="4:11">
      <c r="D1146" s="1" t="s">
        <v>2477</v>
      </c>
      <c r="E1146" s="60" t="s">
        <v>1812</v>
      </c>
      <c r="F1146" s="60" t="s">
        <v>1810</v>
      </c>
      <c r="G1146" s="8" t="s">
        <v>353</v>
      </c>
      <c r="H1146" s="60">
        <v>44588</v>
      </c>
      <c r="I1146" s="60" t="s">
        <v>317</v>
      </c>
      <c r="J1146" s="60" t="s">
        <v>317</v>
      </c>
      <c r="K1146" s="60" t="s">
        <v>333</v>
      </c>
    </row>
    <row r="1147" spans="4:11">
      <c r="D1147" s="1" t="s">
        <v>2478</v>
      </c>
      <c r="E1147" s="60" t="s">
        <v>1000</v>
      </c>
      <c r="F1147" s="60" t="s">
        <v>1810</v>
      </c>
      <c r="G1147" s="8" t="s">
        <v>353</v>
      </c>
      <c r="H1147" s="60">
        <v>44588</v>
      </c>
      <c r="I1147" s="60" t="s">
        <v>317</v>
      </c>
      <c r="J1147" s="60" t="s">
        <v>317</v>
      </c>
      <c r="K1147" s="60" t="s">
        <v>333</v>
      </c>
    </row>
    <row r="1148" spans="4:11">
      <c r="D1148" s="1" t="s">
        <v>2478</v>
      </c>
      <c r="E1148" s="60" t="s">
        <v>922</v>
      </c>
      <c r="F1148" s="60" t="s">
        <v>1810</v>
      </c>
      <c r="G1148" s="8" t="s">
        <v>353</v>
      </c>
      <c r="H1148" s="60">
        <v>44588</v>
      </c>
      <c r="I1148" s="60" t="s">
        <v>317</v>
      </c>
      <c r="J1148" s="60" t="s">
        <v>317</v>
      </c>
      <c r="K1148" s="60" t="s">
        <v>333</v>
      </c>
    </row>
    <row r="1149" spans="4:11">
      <c r="D1149" s="1" t="s">
        <v>2479</v>
      </c>
      <c r="E1149" s="60" t="s">
        <v>1812</v>
      </c>
      <c r="F1149" s="60" t="s">
        <v>1810</v>
      </c>
      <c r="G1149" s="8" t="s">
        <v>353</v>
      </c>
      <c r="H1149" s="60">
        <v>44775</v>
      </c>
      <c r="I1149" s="60" t="s">
        <v>317</v>
      </c>
      <c r="J1149" s="60" t="s">
        <v>317</v>
      </c>
      <c r="K1149" s="60" t="s">
        <v>333</v>
      </c>
    </row>
    <row r="1150" spans="4:11">
      <c r="D1150" s="1" t="s">
        <v>2480</v>
      </c>
      <c r="E1150" s="60" t="s">
        <v>1812</v>
      </c>
      <c r="F1150" s="60" t="s">
        <v>1810</v>
      </c>
      <c r="G1150" s="8" t="s">
        <v>353</v>
      </c>
      <c r="H1150" s="60">
        <v>44775</v>
      </c>
      <c r="I1150" s="60" t="s">
        <v>317</v>
      </c>
      <c r="J1150" s="60" t="s">
        <v>317</v>
      </c>
      <c r="K1150" s="60" t="s">
        <v>333</v>
      </c>
    </row>
    <row r="1151" spans="4:11">
      <c r="D1151" s="1" t="s">
        <v>2481</v>
      </c>
      <c r="E1151" s="60" t="s">
        <v>1812</v>
      </c>
      <c r="F1151" s="60" t="s">
        <v>1810</v>
      </c>
      <c r="G1151" s="8" t="s">
        <v>353</v>
      </c>
      <c r="H1151" s="60">
        <v>44575</v>
      </c>
      <c r="I1151" s="60" t="s">
        <v>317</v>
      </c>
      <c r="J1151" s="60" t="s">
        <v>317</v>
      </c>
      <c r="K1151" s="60" t="s">
        <v>333</v>
      </c>
    </row>
    <row r="1152" spans="4:11">
      <c r="D1152" s="1" t="s">
        <v>2482</v>
      </c>
      <c r="E1152" s="60" t="s">
        <v>1812</v>
      </c>
      <c r="F1152" s="60" t="s">
        <v>1810</v>
      </c>
      <c r="G1152" s="8" t="s">
        <v>353</v>
      </c>
      <c r="H1152" s="60">
        <v>44588</v>
      </c>
      <c r="I1152" s="60" t="s">
        <v>317</v>
      </c>
      <c r="J1152" s="60" t="s">
        <v>317</v>
      </c>
      <c r="K1152" s="60" t="s">
        <v>333</v>
      </c>
    </row>
    <row r="1153" spans="4:11">
      <c r="D1153" s="1" t="s">
        <v>2483</v>
      </c>
      <c r="E1153" s="60" t="s">
        <v>922</v>
      </c>
      <c r="F1153" s="60" t="s">
        <v>1810</v>
      </c>
      <c r="G1153" s="8" t="s">
        <v>353</v>
      </c>
      <c r="H1153" s="60">
        <v>44813</v>
      </c>
      <c r="I1153" s="60" t="s">
        <v>317</v>
      </c>
      <c r="J1153" s="60" t="s">
        <v>317</v>
      </c>
      <c r="K1153" s="60" t="s">
        <v>333</v>
      </c>
    </row>
    <row r="1154" spans="4:11">
      <c r="D1154" s="1" t="s">
        <v>2484</v>
      </c>
      <c r="E1154" s="60" t="s">
        <v>1000</v>
      </c>
      <c r="F1154" s="60" t="s">
        <v>1810</v>
      </c>
      <c r="G1154" s="8" t="s">
        <v>353</v>
      </c>
      <c r="H1154" s="60">
        <v>44781</v>
      </c>
      <c r="I1154" s="60" t="s">
        <v>317</v>
      </c>
      <c r="J1154" s="60" t="s">
        <v>317</v>
      </c>
      <c r="K1154" s="60" t="s">
        <v>333</v>
      </c>
    </row>
    <row r="1155" spans="4:11">
      <c r="D1155" s="1" t="s">
        <v>2485</v>
      </c>
      <c r="E1155" s="60" t="s">
        <v>922</v>
      </c>
      <c r="F1155" s="60" t="s">
        <v>1810</v>
      </c>
      <c r="G1155" s="8" t="s">
        <v>353</v>
      </c>
      <c r="H1155" s="60">
        <v>44705</v>
      </c>
      <c r="I1155" s="60" t="s">
        <v>317</v>
      </c>
      <c r="J1155" s="60" t="s">
        <v>317</v>
      </c>
      <c r="K1155" s="60" t="s">
        <v>333</v>
      </c>
    </row>
    <row r="1156" spans="4:11">
      <c r="D1156" s="1" t="s">
        <v>2486</v>
      </c>
      <c r="E1156" s="60" t="s">
        <v>922</v>
      </c>
      <c r="F1156" s="60" t="s">
        <v>1810</v>
      </c>
      <c r="G1156" s="8" t="s">
        <v>353</v>
      </c>
      <c r="H1156" s="60">
        <v>44775</v>
      </c>
      <c r="I1156" s="60" t="s">
        <v>317</v>
      </c>
      <c r="J1156" s="60" t="s">
        <v>317</v>
      </c>
      <c r="K1156" s="60" t="s">
        <v>333</v>
      </c>
    </row>
    <row r="1157" spans="4:11">
      <c r="D1157" s="1" t="s">
        <v>2487</v>
      </c>
      <c r="E1157" s="60" t="s">
        <v>1000</v>
      </c>
      <c r="F1157" s="60" t="s">
        <v>1810</v>
      </c>
      <c r="G1157" s="8" t="s">
        <v>353</v>
      </c>
      <c r="H1157" s="60">
        <v>44775</v>
      </c>
      <c r="I1157" s="60" t="s">
        <v>317</v>
      </c>
      <c r="J1157" s="60" t="s">
        <v>317</v>
      </c>
      <c r="K1157" s="60" t="s">
        <v>333</v>
      </c>
    </row>
    <row r="1158" spans="4:11">
      <c r="D1158" s="1" t="s">
        <v>2488</v>
      </c>
      <c r="E1158" s="60" t="s">
        <v>1812</v>
      </c>
      <c r="F1158" s="60" t="s">
        <v>1810</v>
      </c>
      <c r="G1158" s="8" t="s">
        <v>353</v>
      </c>
      <c r="H1158" s="60">
        <v>44792</v>
      </c>
      <c r="I1158" s="60" t="s">
        <v>317</v>
      </c>
      <c r="J1158" s="60" t="s">
        <v>317</v>
      </c>
      <c r="K1158" s="60" t="s">
        <v>333</v>
      </c>
    </row>
    <row r="1159" spans="4:11">
      <c r="D1159" s="1" t="s">
        <v>2489</v>
      </c>
      <c r="E1159" s="60" t="s">
        <v>979</v>
      </c>
      <c r="F1159" s="60" t="s">
        <v>1810</v>
      </c>
      <c r="G1159" s="8" t="s">
        <v>353</v>
      </c>
      <c r="H1159" s="60">
        <v>44694</v>
      </c>
      <c r="I1159" s="60" t="s">
        <v>317</v>
      </c>
      <c r="J1159" s="60" t="s">
        <v>317</v>
      </c>
      <c r="K1159" s="60" t="s">
        <v>333</v>
      </c>
    </row>
    <row r="1160" spans="4:11">
      <c r="D1160" s="1" t="s">
        <v>2490</v>
      </c>
      <c r="E1160" s="60" t="s">
        <v>1814</v>
      </c>
      <c r="F1160" s="60" t="s">
        <v>1810</v>
      </c>
      <c r="G1160" s="8" t="s">
        <v>353</v>
      </c>
      <c r="H1160" s="60">
        <v>44705</v>
      </c>
      <c r="I1160" s="60" t="s">
        <v>317</v>
      </c>
      <c r="J1160" s="60" t="s">
        <v>317</v>
      </c>
      <c r="K1160" s="60" t="s">
        <v>333</v>
      </c>
    </row>
    <row r="1161" spans="4:11">
      <c r="D1161" s="1" t="s">
        <v>2491</v>
      </c>
      <c r="E1161" s="60" t="s">
        <v>1814</v>
      </c>
      <c r="F1161" s="60" t="s">
        <v>1810</v>
      </c>
      <c r="G1161" s="8" t="s">
        <v>353</v>
      </c>
      <c r="H1161" s="60">
        <v>44714</v>
      </c>
      <c r="I1161" s="60" t="s">
        <v>317</v>
      </c>
      <c r="J1161" s="60" t="s">
        <v>317</v>
      </c>
      <c r="K1161" s="60" t="s">
        <v>333</v>
      </c>
    </row>
    <row r="1162" spans="4:11">
      <c r="D1162" s="1" t="s">
        <v>2492</v>
      </c>
      <c r="E1162" s="60" t="s">
        <v>922</v>
      </c>
      <c r="F1162" s="60" t="s">
        <v>1810</v>
      </c>
      <c r="G1162" s="8" t="s">
        <v>353</v>
      </c>
      <c r="H1162" s="60">
        <v>44705</v>
      </c>
      <c r="I1162" s="60" t="s">
        <v>317</v>
      </c>
      <c r="J1162" s="60" t="s">
        <v>317</v>
      </c>
      <c r="K1162" s="60" t="s">
        <v>333</v>
      </c>
    </row>
    <row r="1163" spans="4:11">
      <c r="D1163" s="1" t="s">
        <v>2493</v>
      </c>
      <c r="E1163" s="60" t="s">
        <v>1812</v>
      </c>
      <c r="F1163" s="60" t="s">
        <v>1810</v>
      </c>
      <c r="G1163" s="8" t="s">
        <v>353</v>
      </c>
      <c r="H1163" s="60">
        <v>44705</v>
      </c>
      <c r="I1163" s="60" t="s">
        <v>317</v>
      </c>
      <c r="J1163" s="60" t="s">
        <v>317</v>
      </c>
      <c r="K1163" s="60" t="s">
        <v>333</v>
      </c>
    </row>
    <row r="1164" spans="4:11">
      <c r="D1164" s="1" t="s">
        <v>2494</v>
      </c>
      <c r="E1164" s="60" t="s">
        <v>922</v>
      </c>
      <c r="F1164" s="60" t="s">
        <v>1810</v>
      </c>
      <c r="G1164" s="8" t="s">
        <v>353</v>
      </c>
      <c r="H1164" s="60">
        <v>44866</v>
      </c>
      <c r="I1164" s="60" t="s">
        <v>317</v>
      </c>
      <c r="J1164" s="60" t="s">
        <v>317</v>
      </c>
      <c r="K1164" s="60" t="s">
        <v>333</v>
      </c>
    </row>
    <row r="1165" spans="4:11">
      <c r="D1165" s="1" t="s">
        <v>2495</v>
      </c>
      <c r="E1165" s="60" t="s">
        <v>922</v>
      </c>
      <c r="F1165" s="60" t="s">
        <v>1810</v>
      </c>
      <c r="G1165" s="8" t="s">
        <v>353</v>
      </c>
      <c r="H1165" s="60">
        <v>44712</v>
      </c>
      <c r="I1165" s="60" t="s">
        <v>317</v>
      </c>
      <c r="J1165" s="60" t="s">
        <v>317</v>
      </c>
      <c r="K1165" s="60" t="s">
        <v>333</v>
      </c>
    </row>
    <row r="1166" spans="4:11">
      <c r="D1166" s="1" t="s">
        <v>2496</v>
      </c>
      <c r="E1166" s="60" t="s">
        <v>922</v>
      </c>
      <c r="F1166" s="60" t="s">
        <v>1810</v>
      </c>
      <c r="G1166" s="8" t="s">
        <v>353</v>
      </c>
      <c r="H1166" s="60">
        <v>44870</v>
      </c>
      <c r="I1166" s="60" t="s">
        <v>317</v>
      </c>
      <c r="J1166" s="60" t="s">
        <v>317</v>
      </c>
      <c r="K1166" s="60" t="s">
        <v>333</v>
      </c>
    </row>
    <row r="1167" spans="4:11">
      <c r="D1167" s="1" t="s">
        <v>2497</v>
      </c>
      <c r="E1167" s="60" t="s">
        <v>979</v>
      </c>
      <c r="F1167" s="60" t="s">
        <v>1810</v>
      </c>
      <c r="G1167" s="8" t="s">
        <v>353</v>
      </c>
      <c r="H1167" s="60">
        <v>44754</v>
      </c>
      <c r="I1167" s="60" t="s">
        <v>317</v>
      </c>
      <c r="J1167" s="60" t="s">
        <v>317</v>
      </c>
      <c r="K1167" s="60" t="s">
        <v>333</v>
      </c>
    </row>
    <row r="1168" spans="4:11">
      <c r="D1168" s="1" t="s">
        <v>2498</v>
      </c>
      <c r="E1168" s="60" t="s">
        <v>922</v>
      </c>
      <c r="F1168" s="60" t="s">
        <v>1810</v>
      </c>
      <c r="G1168" s="8" t="s">
        <v>353</v>
      </c>
      <c r="H1168" s="60">
        <v>44754</v>
      </c>
      <c r="I1168" s="60" t="s">
        <v>317</v>
      </c>
      <c r="J1168" s="60" t="s">
        <v>317</v>
      </c>
      <c r="K1168" s="60" t="s">
        <v>333</v>
      </c>
    </row>
    <row r="1169" spans="4:11">
      <c r="D1169" s="1" t="s">
        <v>2499</v>
      </c>
      <c r="E1169" s="60" t="s">
        <v>1812</v>
      </c>
      <c r="F1169" s="60" t="s">
        <v>1810</v>
      </c>
      <c r="G1169" s="8" t="s">
        <v>353</v>
      </c>
      <c r="H1169" s="60">
        <v>44754</v>
      </c>
      <c r="I1169" s="60" t="s">
        <v>317</v>
      </c>
      <c r="J1169" s="60" t="s">
        <v>317</v>
      </c>
      <c r="K1169" s="60" t="s">
        <v>333</v>
      </c>
    </row>
    <row r="1170" spans="4:11">
      <c r="D1170" s="1" t="s">
        <v>2499</v>
      </c>
      <c r="E1170" s="60" t="s">
        <v>1813</v>
      </c>
      <c r="F1170" s="60" t="s">
        <v>1810</v>
      </c>
      <c r="G1170" s="8" t="s">
        <v>353</v>
      </c>
      <c r="H1170" s="60">
        <v>44754</v>
      </c>
      <c r="I1170" s="60" t="s">
        <v>317</v>
      </c>
      <c r="J1170" s="60" t="s">
        <v>317</v>
      </c>
      <c r="K1170" s="60" t="s">
        <v>333</v>
      </c>
    </row>
    <row r="1171" spans="4:11">
      <c r="D1171" s="1" t="s">
        <v>2500</v>
      </c>
      <c r="E1171" s="60" t="s">
        <v>1812</v>
      </c>
      <c r="F1171" s="60" t="s">
        <v>1810</v>
      </c>
      <c r="G1171" s="8" t="s">
        <v>353</v>
      </c>
      <c r="H1171" s="60">
        <v>44754</v>
      </c>
      <c r="I1171" s="60" t="s">
        <v>317</v>
      </c>
      <c r="J1171" s="60" t="s">
        <v>317</v>
      </c>
      <c r="K1171" s="60" t="s">
        <v>333</v>
      </c>
    </row>
    <row r="1172" spans="4:11">
      <c r="D1172" s="1" t="s">
        <v>2501</v>
      </c>
      <c r="E1172" s="60" t="s">
        <v>1813</v>
      </c>
      <c r="F1172" s="60" t="s">
        <v>1810</v>
      </c>
      <c r="G1172" s="8" t="s">
        <v>353</v>
      </c>
      <c r="H1172" s="60">
        <v>44754</v>
      </c>
      <c r="I1172" s="60" t="s">
        <v>317</v>
      </c>
      <c r="J1172" s="60" t="s">
        <v>317</v>
      </c>
      <c r="K1172" s="60" t="s">
        <v>333</v>
      </c>
    </row>
    <row r="1173" spans="4:11">
      <c r="D1173" s="1" t="s">
        <v>2502</v>
      </c>
      <c r="E1173" s="60" t="s">
        <v>922</v>
      </c>
      <c r="F1173" s="60" t="s">
        <v>1810</v>
      </c>
      <c r="G1173" s="8" t="s">
        <v>353</v>
      </c>
      <c r="H1173" s="60">
        <v>44588</v>
      </c>
      <c r="I1173" s="60" t="s">
        <v>317</v>
      </c>
      <c r="J1173" s="60" t="s">
        <v>317</v>
      </c>
      <c r="K1173" s="60" t="s">
        <v>333</v>
      </c>
    </row>
    <row r="1174" spans="4:11">
      <c r="D1174" s="1" t="s">
        <v>2503</v>
      </c>
      <c r="E1174" s="60" t="s">
        <v>873</v>
      </c>
      <c r="F1174" s="60" t="s">
        <v>1810</v>
      </c>
      <c r="G1174" s="8" t="s">
        <v>353</v>
      </c>
      <c r="H1174" s="60">
        <v>44621</v>
      </c>
      <c r="I1174" s="60" t="s">
        <v>317</v>
      </c>
      <c r="J1174" s="60" t="s">
        <v>317</v>
      </c>
      <c r="K1174" s="60" t="s">
        <v>333</v>
      </c>
    </row>
    <row r="1175" spans="4:11">
      <c r="D1175" s="1" t="s">
        <v>2503</v>
      </c>
      <c r="E1175" s="60" t="s">
        <v>1000</v>
      </c>
      <c r="F1175" s="60" t="s">
        <v>1810</v>
      </c>
      <c r="G1175" s="8" t="s">
        <v>353</v>
      </c>
      <c r="H1175" s="60">
        <v>44621</v>
      </c>
      <c r="I1175" s="60" t="s">
        <v>317</v>
      </c>
      <c r="J1175" s="60" t="s">
        <v>317</v>
      </c>
      <c r="K1175" s="60" t="s">
        <v>333</v>
      </c>
    </row>
    <row r="1176" spans="4:11">
      <c r="D1176" s="1" t="s">
        <v>2503</v>
      </c>
      <c r="E1176" s="60" t="s">
        <v>922</v>
      </c>
      <c r="F1176" s="60" t="s">
        <v>1810</v>
      </c>
      <c r="G1176" s="8" t="s">
        <v>353</v>
      </c>
      <c r="H1176" s="60">
        <v>44621</v>
      </c>
      <c r="I1176" s="60" t="s">
        <v>317</v>
      </c>
      <c r="J1176" s="60" t="s">
        <v>317</v>
      </c>
      <c r="K1176" s="60" t="s">
        <v>333</v>
      </c>
    </row>
    <row r="1177" spans="4:11">
      <c r="D1177" s="1" t="s">
        <v>2504</v>
      </c>
      <c r="E1177" s="60" t="s">
        <v>1812</v>
      </c>
      <c r="F1177" s="60" t="s">
        <v>1810</v>
      </c>
      <c r="G1177" s="8" t="s">
        <v>353</v>
      </c>
      <c r="H1177" s="60">
        <v>44775</v>
      </c>
      <c r="I1177" s="60" t="s">
        <v>317</v>
      </c>
      <c r="J1177" s="60" t="s">
        <v>317</v>
      </c>
      <c r="K1177" s="60" t="s">
        <v>333</v>
      </c>
    </row>
    <row r="1178" spans="4:11">
      <c r="D1178" s="1" t="s">
        <v>2505</v>
      </c>
      <c r="E1178" s="60" t="s">
        <v>1813</v>
      </c>
      <c r="F1178" s="60" t="s">
        <v>1810</v>
      </c>
      <c r="G1178" s="8" t="s">
        <v>353</v>
      </c>
      <c r="H1178" s="60">
        <v>44763</v>
      </c>
      <c r="I1178" s="60" t="s">
        <v>317</v>
      </c>
      <c r="J1178" s="60" t="s">
        <v>317</v>
      </c>
      <c r="K1178" s="60" t="s">
        <v>333</v>
      </c>
    </row>
    <row r="1179" spans="4:11">
      <c r="D1179" s="1" t="s">
        <v>2506</v>
      </c>
      <c r="E1179" s="60" t="s">
        <v>1000</v>
      </c>
      <c r="F1179" s="60" t="s">
        <v>1810</v>
      </c>
      <c r="G1179" s="8" t="s">
        <v>353</v>
      </c>
      <c r="H1179" s="60">
        <v>44852</v>
      </c>
      <c r="I1179" s="60" t="s">
        <v>317</v>
      </c>
      <c r="J1179" s="60" t="s">
        <v>317</v>
      </c>
      <c r="K1179" s="60" t="s">
        <v>333</v>
      </c>
    </row>
    <row r="1180" spans="4:11">
      <c r="D1180" s="1" t="s">
        <v>2507</v>
      </c>
      <c r="E1180" s="60" t="s">
        <v>922</v>
      </c>
      <c r="F1180" s="60" t="s">
        <v>1810</v>
      </c>
      <c r="G1180" s="8" t="s">
        <v>353</v>
      </c>
      <c r="H1180" s="60">
        <v>44663</v>
      </c>
      <c r="I1180" s="60" t="s">
        <v>317</v>
      </c>
      <c r="J1180" s="60" t="s">
        <v>317</v>
      </c>
      <c r="K1180" s="60" t="s">
        <v>333</v>
      </c>
    </row>
    <row r="1181" spans="4:11">
      <c r="D1181" s="1" t="s">
        <v>2508</v>
      </c>
      <c r="E1181" s="60" t="s">
        <v>922</v>
      </c>
      <c r="F1181" s="60" t="s">
        <v>1810</v>
      </c>
      <c r="G1181" s="8" t="s">
        <v>353</v>
      </c>
      <c r="H1181" s="60">
        <v>44502</v>
      </c>
      <c r="I1181" s="60" t="s">
        <v>317</v>
      </c>
      <c r="J1181" s="60" t="s">
        <v>317</v>
      </c>
      <c r="K1181" s="60" t="s">
        <v>333</v>
      </c>
    </row>
    <row r="1182" spans="4:11">
      <c r="D1182" s="1" t="s">
        <v>2509</v>
      </c>
      <c r="E1182" s="60" t="s">
        <v>1814</v>
      </c>
      <c r="F1182" s="60" t="s">
        <v>1810</v>
      </c>
      <c r="G1182" s="8" t="s">
        <v>353</v>
      </c>
      <c r="H1182" s="60">
        <v>44670</v>
      </c>
      <c r="I1182" s="60" t="s">
        <v>317</v>
      </c>
      <c r="J1182" s="60" t="s">
        <v>317</v>
      </c>
      <c r="K1182" s="60" t="s">
        <v>333</v>
      </c>
    </row>
    <row r="1183" spans="4:11">
      <c r="D1183" s="1" t="s">
        <v>2509</v>
      </c>
      <c r="E1183" s="60" t="s">
        <v>1812</v>
      </c>
      <c r="F1183" s="60" t="s">
        <v>1810</v>
      </c>
      <c r="G1183" s="8" t="s">
        <v>353</v>
      </c>
      <c r="H1183" s="60">
        <v>44670</v>
      </c>
      <c r="I1183" s="60" t="s">
        <v>317</v>
      </c>
      <c r="J1183" s="60" t="s">
        <v>317</v>
      </c>
      <c r="K1183" s="60" t="s">
        <v>333</v>
      </c>
    </row>
    <row r="1184" spans="4:11">
      <c r="D1184" s="1" t="s">
        <v>2510</v>
      </c>
      <c r="E1184" s="60" t="s">
        <v>1812</v>
      </c>
      <c r="F1184" s="60" t="s">
        <v>1810</v>
      </c>
      <c r="G1184" s="8" t="s">
        <v>353</v>
      </c>
      <c r="H1184" s="60">
        <v>44865</v>
      </c>
      <c r="I1184" s="60" t="s">
        <v>317</v>
      </c>
      <c r="J1184" s="60" t="s">
        <v>317</v>
      </c>
      <c r="K1184" s="60" t="s">
        <v>333</v>
      </c>
    </row>
    <row r="1185" spans="4:11">
      <c r="D1185" s="1" t="s">
        <v>2511</v>
      </c>
      <c r="E1185" s="60" t="s">
        <v>922</v>
      </c>
      <c r="F1185" s="60" t="s">
        <v>1810</v>
      </c>
      <c r="G1185" s="8" t="s">
        <v>353</v>
      </c>
      <c r="H1185" s="60">
        <v>44575</v>
      </c>
      <c r="I1185" s="60" t="s">
        <v>317</v>
      </c>
      <c r="J1185" s="60" t="s">
        <v>317</v>
      </c>
      <c r="K1185" s="60" t="s">
        <v>333</v>
      </c>
    </row>
    <row r="1186" spans="4:11">
      <c r="D1186" s="1" t="s">
        <v>2512</v>
      </c>
      <c r="E1186" s="60" t="s">
        <v>1812</v>
      </c>
      <c r="F1186" s="60" t="s">
        <v>1810</v>
      </c>
      <c r="G1186" s="8" t="s">
        <v>353</v>
      </c>
      <c r="H1186" s="60">
        <v>44663</v>
      </c>
      <c r="I1186" s="60" t="s">
        <v>317</v>
      </c>
      <c r="J1186" s="60" t="s">
        <v>317</v>
      </c>
      <c r="K1186" s="60" t="s">
        <v>333</v>
      </c>
    </row>
    <row r="1187" spans="4:11">
      <c r="D1187" s="1" t="s">
        <v>2513</v>
      </c>
      <c r="E1187" s="60" t="s">
        <v>922</v>
      </c>
      <c r="F1187" s="60" t="s">
        <v>1810</v>
      </c>
      <c r="G1187" s="8" t="s">
        <v>353</v>
      </c>
      <c r="H1187" s="60">
        <v>44575</v>
      </c>
      <c r="I1187" s="60" t="s">
        <v>317</v>
      </c>
      <c r="J1187" s="60" t="s">
        <v>317</v>
      </c>
      <c r="K1187" s="60" t="s">
        <v>333</v>
      </c>
    </row>
    <row r="1188" spans="4:11">
      <c r="D1188" s="1" t="s">
        <v>2514</v>
      </c>
      <c r="E1188" s="60" t="s">
        <v>922</v>
      </c>
      <c r="F1188" s="60" t="s">
        <v>1810</v>
      </c>
      <c r="G1188" s="8" t="s">
        <v>353</v>
      </c>
      <c r="H1188" s="60">
        <v>44588</v>
      </c>
      <c r="I1188" s="60" t="s">
        <v>317</v>
      </c>
      <c r="J1188" s="60" t="s">
        <v>317</v>
      </c>
      <c r="K1188" s="60" t="s">
        <v>333</v>
      </c>
    </row>
    <row r="1189" spans="4:11">
      <c r="D1189" s="1" t="s">
        <v>2515</v>
      </c>
      <c r="E1189" s="60" t="s">
        <v>1812</v>
      </c>
      <c r="F1189" s="60" t="s">
        <v>1810</v>
      </c>
      <c r="G1189" s="8" t="s">
        <v>353</v>
      </c>
      <c r="H1189" s="60">
        <v>44588</v>
      </c>
      <c r="I1189" s="60" t="s">
        <v>317</v>
      </c>
      <c r="J1189" s="60" t="s">
        <v>317</v>
      </c>
      <c r="K1189" s="60" t="s">
        <v>333</v>
      </c>
    </row>
    <row r="1190" spans="4:11">
      <c r="D1190" s="1" t="s">
        <v>2515</v>
      </c>
      <c r="E1190" s="60" t="s">
        <v>1000</v>
      </c>
      <c r="F1190" s="60" t="s">
        <v>1810</v>
      </c>
      <c r="G1190" s="8" t="s">
        <v>353</v>
      </c>
      <c r="H1190" s="60">
        <v>44588</v>
      </c>
      <c r="I1190" s="60" t="s">
        <v>317</v>
      </c>
      <c r="J1190" s="60" t="s">
        <v>317</v>
      </c>
      <c r="K1190" s="60" t="s">
        <v>333</v>
      </c>
    </row>
    <row r="1191" spans="4:11">
      <c r="D1191" s="1" t="s">
        <v>2515</v>
      </c>
      <c r="E1191" s="60" t="s">
        <v>922</v>
      </c>
      <c r="F1191" s="60" t="s">
        <v>1810</v>
      </c>
      <c r="G1191" s="8" t="s">
        <v>353</v>
      </c>
      <c r="H1191" s="60">
        <v>44588</v>
      </c>
      <c r="I1191" s="60" t="s">
        <v>317</v>
      </c>
      <c r="J1191" s="60" t="s">
        <v>317</v>
      </c>
      <c r="K1191" s="60" t="s">
        <v>333</v>
      </c>
    </row>
    <row r="1192" spans="4:11">
      <c r="D1192" s="1" t="s">
        <v>2516</v>
      </c>
      <c r="E1192" s="60" t="s">
        <v>922</v>
      </c>
      <c r="F1192" s="60" t="s">
        <v>1810</v>
      </c>
      <c r="G1192" s="8" t="s">
        <v>353</v>
      </c>
      <c r="H1192" s="60">
        <v>44588</v>
      </c>
      <c r="I1192" s="60" t="s">
        <v>317</v>
      </c>
      <c r="J1192" s="60" t="s">
        <v>317</v>
      </c>
      <c r="K1192" s="60" t="s">
        <v>333</v>
      </c>
    </row>
    <row r="1193" spans="4:11">
      <c r="D1193" s="1" t="s">
        <v>2517</v>
      </c>
      <c r="E1193" s="60" t="s">
        <v>922</v>
      </c>
      <c r="F1193" s="60" t="s">
        <v>1810</v>
      </c>
      <c r="G1193" s="8" t="s">
        <v>353</v>
      </c>
      <c r="H1193" s="60">
        <v>44588</v>
      </c>
      <c r="I1193" s="60" t="s">
        <v>317</v>
      </c>
      <c r="J1193" s="60" t="s">
        <v>317</v>
      </c>
      <c r="K1193" s="60" t="s">
        <v>333</v>
      </c>
    </row>
    <row r="1194" spans="4:11">
      <c r="D1194" s="1" t="s">
        <v>2518</v>
      </c>
      <c r="E1194" s="60" t="s">
        <v>922</v>
      </c>
      <c r="F1194" s="60" t="s">
        <v>1810</v>
      </c>
      <c r="G1194" s="8" t="s">
        <v>353</v>
      </c>
      <c r="H1194" s="60">
        <v>44588</v>
      </c>
      <c r="I1194" s="60" t="s">
        <v>317</v>
      </c>
      <c r="J1194" s="60" t="s">
        <v>317</v>
      </c>
      <c r="K1194" s="60" t="s">
        <v>333</v>
      </c>
    </row>
    <row r="1195" spans="4:11">
      <c r="D1195" s="1" t="s">
        <v>2519</v>
      </c>
      <c r="E1195" s="60" t="s">
        <v>1000</v>
      </c>
      <c r="F1195" s="60" t="s">
        <v>1810</v>
      </c>
      <c r="G1195" s="8" t="s">
        <v>353</v>
      </c>
      <c r="H1195" s="60">
        <v>44588</v>
      </c>
      <c r="I1195" s="60" t="s">
        <v>317</v>
      </c>
      <c r="J1195" s="60" t="s">
        <v>317</v>
      </c>
      <c r="K1195" s="60" t="s">
        <v>333</v>
      </c>
    </row>
    <row r="1196" spans="4:11">
      <c r="D1196" s="1" t="s">
        <v>2519</v>
      </c>
      <c r="E1196" s="60" t="s">
        <v>922</v>
      </c>
      <c r="F1196" s="60" t="s">
        <v>1810</v>
      </c>
      <c r="G1196" s="8" t="s">
        <v>353</v>
      </c>
      <c r="H1196" s="60">
        <v>44588</v>
      </c>
      <c r="I1196" s="60" t="s">
        <v>317</v>
      </c>
      <c r="J1196" s="60" t="s">
        <v>317</v>
      </c>
      <c r="K1196" s="60" t="s">
        <v>333</v>
      </c>
    </row>
    <row r="1197" spans="4:11">
      <c r="D1197" s="1" t="s">
        <v>2520</v>
      </c>
      <c r="E1197" s="60" t="s">
        <v>1812</v>
      </c>
      <c r="F1197" s="60" t="s">
        <v>1810</v>
      </c>
      <c r="G1197" s="8" t="s">
        <v>353</v>
      </c>
      <c r="H1197" s="60">
        <v>44588</v>
      </c>
      <c r="I1197" s="60" t="s">
        <v>317</v>
      </c>
      <c r="J1197" s="60" t="s">
        <v>317</v>
      </c>
      <c r="K1197" s="60" t="s">
        <v>333</v>
      </c>
    </row>
    <row r="1198" spans="4:11">
      <c r="D1198" s="1" t="s">
        <v>2520</v>
      </c>
      <c r="E1198" s="60" t="s">
        <v>922</v>
      </c>
      <c r="F1198" s="60" t="s">
        <v>1810</v>
      </c>
      <c r="G1198" s="8" t="s">
        <v>353</v>
      </c>
      <c r="H1198" s="60">
        <v>44588</v>
      </c>
      <c r="I1198" s="60" t="s">
        <v>317</v>
      </c>
      <c r="J1198" s="60" t="s">
        <v>317</v>
      </c>
      <c r="K1198" s="60" t="s">
        <v>333</v>
      </c>
    </row>
    <row r="1199" spans="4:11">
      <c r="D1199" s="1" t="s">
        <v>2521</v>
      </c>
      <c r="E1199" s="60" t="s">
        <v>922</v>
      </c>
      <c r="F1199" s="60" t="s">
        <v>1810</v>
      </c>
      <c r="G1199" s="8" t="s">
        <v>353</v>
      </c>
      <c r="H1199" s="60">
        <v>44789</v>
      </c>
      <c r="I1199" s="60" t="s">
        <v>317</v>
      </c>
      <c r="J1199" s="60" t="s">
        <v>317</v>
      </c>
      <c r="K1199" s="60" t="s">
        <v>333</v>
      </c>
    </row>
    <row r="1200" spans="4:11">
      <c r="D1200" s="1" t="s">
        <v>2522</v>
      </c>
      <c r="E1200" s="60" t="s">
        <v>1000</v>
      </c>
      <c r="F1200" s="60" t="s">
        <v>1810</v>
      </c>
      <c r="G1200" s="8" t="s">
        <v>353</v>
      </c>
      <c r="H1200" s="60">
        <v>44484</v>
      </c>
      <c r="I1200" s="60" t="s">
        <v>317</v>
      </c>
      <c r="J1200" s="60" t="s">
        <v>317</v>
      </c>
      <c r="K1200" s="60" t="s">
        <v>333</v>
      </c>
    </row>
    <row r="1201" spans="4:11">
      <c r="D1201" s="1" t="s">
        <v>2522</v>
      </c>
      <c r="E1201" s="60" t="s">
        <v>922</v>
      </c>
      <c r="F1201" s="60" t="s">
        <v>1810</v>
      </c>
      <c r="G1201" s="8" t="s">
        <v>353</v>
      </c>
      <c r="H1201" s="60">
        <v>44694</v>
      </c>
      <c r="I1201" s="60" t="s">
        <v>317</v>
      </c>
      <c r="J1201" s="60" t="s">
        <v>317</v>
      </c>
      <c r="K1201" s="60" t="s">
        <v>333</v>
      </c>
    </row>
    <row r="1202" spans="4:11">
      <c r="D1202" s="1" t="s">
        <v>2523</v>
      </c>
      <c r="E1202" s="60" t="s">
        <v>1812</v>
      </c>
      <c r="F1202" s="60" t="s">
        <v>1810</v>
      </c>
      <c r="G1202" s="8" t="s">
        <v>353</v>
      </c>
      <c r="H1202" s="60">
        <v>44790</v>
      </c>
      <c r="I1202" s="60" t="s">
        <v>317</v>
      </c>
      <c r="J1202" s="60" t="s">
        <v>317</v>
      </c>
      <c r="K1202" s="60" t="s">
        <v>333</v>
      </c>
    </row>
    <row r="1203" spans="4:11">
      <c r="D1203" s="1" t="s">
        <v>2524</v>
      </c>
      <c r="E1203" s="60" t="s">
        <v>1000</v>
      </c>
      <c r="F1203" s="60" t="s">
        <v>1810</v>
      </c>
      <c r="G1203" s="8" t="s">
        <v>353</v>
      </c>
      <c r="H1203" s="60">
        <v>44575</v>
      </c>
      <c r="I1203" s="60" t="s">
        <v>317</v>
      </c>
      <c r="J1203" s="60" t="s">
        <v>317</v>
      </c>
      <c r="K1203" s="60" t="s">
        <v>333</v>
      </c>
    </row>
    <row r="1204" spans="4:11">
      <c r="D1204" s="1" t="s">
        <v>2525</v>
      </c>
      <c r="E1204" s="60" t="s">
        <v>1814</v>
      </c>
      <c r="F1204" s="60" t="s">
        <v>1810</v>
      </c>
      <c r="G1204" s="8" t="s">
        <v>353</v>
      </c>
      <c r="H1204" s="60">
        <v>44670</v>
      </c>
      <c r="I1204" s="60" t="s">
        <v>317</v>
      </c>
      <c r="J1204" s="60" t="s">
        <v>317</v>
      </c>
      <c r="K1204" s="60" t="s">
        <v>333</v>
      </c>
    </row>
    <row r="1205" spans="4:11">
      <c r="D1205" s="1" t="s">
        <v>2526</v>
      </c>
      <c r="E1205" s="60" t="s">
        <v>922</v>
      </c>
      <c r="F1205" s="60" t="s">
        <v>1810</v>
      </c>
      <c r="G1205" s="8" t="s">
        <v>353</v>
      </c>
      <c r="H1205" s="60">
        <v>44412</v>
      </c>
      <c r="I1205" s="60" t="s">
        <v>317</v>
      </c>
      <c r="J1205" s="60" t="s">
        <v>317</v>
      </c>
      <c r="K1205" s="60" t="s">
        <v>333</v>
      </c>
    </row>
    <row r="1206" spans="4:11">
      <c r="D1206" s="1" t="s">
        <v>2527</v>
      </c>
      <c r="E1206" s="60" t="s">
        <v>1000</v>
      </c>
      <c r="F1206" s="60" t="s">
        <v>1815</v>
      </c>
      <c r="G1206" s="8" t="s">
        <v>353</v>
      </c>
      <c r="H1206" s="60">
        <v>43966</v>
      </c>
      <c r="I1206" s="60" t="s">
        <v>317</v>
      </c>
      <c r="J1206" s="60" t="s">
        <v>317</v>
      </c>
      <c r="K1206" s="60" t="s">
        <v>333</v>
      </c>
    </row>
    <row r="1207" spans="4:11">
      <c r="D1207" s="1" t="s">
        <v>2528</v>
      </c>
      <c r="E1207" s="60" t="s">
        <v>922</v>
      </c>
      <c r="F1207" s="60" t="s">
        <v>1810</v>
      </c>
      <c r="G1207" s="8" t="s">
        <v>353</v>
      </c>
      <c r="H1207" s="60">
        <v>44412</v>
      </c>
      <c r="I1207" s="60" t="s">
        <v>317</v>
      </c>
      <c r="J1207" s="60" t="s">
        <v>317</v>
      </c>
      <c r="K1207" s="60" t="s">
        <v>333</v>
      </c>
    </row>
    <row r="1208" spans="4:11">
      <c r="D1208" s="1" t="s">
        <v>2529</v>
      </c>
      <c r="E1208" s="60" t="s">
        <v>922</v>
      </c>
      <c r="F1208" s="60" t="s">
        <v>1810</v>
      </c>
      <c r="G1208" s="8" t="s">
        <v>353</v>
      </c>
      <c r="H1208" s="60">
        <v>44804</v>
      </c>
      <c r="I1208" s="60" t="s">
        <v>317</v>
      </c>
      <c r="J1208" s="60" t="s">
        <v>317</v>
      </c>
      <c r="K1208" s="60" t="s">
        <v>333</v>
      </c>
    </row>
    <row r="1209" spans="4:11">
      <c r="D1209" s="1" t="s">
        <v>2530</v>
      </c>
      <c r="E1209" s="60" t="s">
        <v>1812</v>
      </c>
      <c r="F1209" s="60" t="s">
        <v>1810</v>
      </c>
      <c r="G1209" s="8" t="s">
        <v>353</v>
      </c>
      <c r="H1209" s="60">
        <v>44435</v>
      </c>
      <c r="I1209" s="60" t="s">
        <v>317</v>
      </c>
      <c r="J1209" s="60" t="s">
        <v>317</v>
      </c>
      <c r="K1209" s="60" t="s">
        <v>333</v>
      </c>
    </row>
    <row r="1210" spans="4:11">
      <c r="D1210" s="1" t="s">
        <v>2530</v>
      </c>
      <c r="E1210" s="60" t="s">
        <v>1000</v>
      </c>
      <c r="F1210" s="60" t="s">
        <v>1810</v>
      </c>
      <c r="G1210" s="8" t="s">
        <v>353</v>
      </c>
      <c r="H1210" s="60">
        <v>44435</v>
      </c>
      <c r="I1210" s="60" t="s">
        <v>317</v>
      </c>
      <c r="J1210" s="60" t="s">
        <v>317</v>
      </c>
      <c r="K1210" s="60" t="s">
        <v>333</v>
      </c>
    </row>
    <row r="1211" spans="4:11">
      <c r="D1211" s="1" t="s">
        <v>2531</v>
      </c>
      <c r="E1211" s="60" t="s">
        <v>1000</v>
      </c>
      <c r="F1211" s="60" t="s">
        <v>1815</v>
      </c>
      <c r="G1211" s="8" t="s">
        <v>353</v>
      </c>
      <c r="H1211" s="60">
        <v>43999</v>
      </c>
      <c r="I1211" s="60" t="s">
        <v>317</v>
      </c>
      <c r="J1211" s="60" t="s">
        <v>317</v>
      </c>
      <c r="K1211" s="60" t="s">
        <v>333</v>
      </c>
    </row>
    <row r="1212" spans="4:11">
      <c r="D1212" s="1" t="s">
        <v>2532</v>
      </c>
      <c r="E1212" s="60" t="s">
        <v>922</v>
      </c>
      <c r="F1212" s="60" t="s">
        <v>1810</v>
      </c>
      <c r="G1212" s="8" t="s">
        <v>353</v>
      </c>
      <c r="H1212" s="60">
        <v>44412</v>
      </c>
      <c r="I1212" s="60" t="s">
        <v>317</v>
      </c>
      <c r="J1212" s="60" t="s">
        <v>317</v>
      </c>
      <c r="K1212" s="60" t="s">
        <v>333</v>
      </c>
    </row>
    <row r="1213" spans="4:11">
      <c r="D1213" s="1" t="s">
        <v>2533</v>
      </c>
      <c r="E1213" s="60" t="s">
        <v>922</v>
      </c>
      <c r="F1213" s="60" t="s">
        <v>1810</v>
      </c>
      <c r="G1213" s="8" t="s">
        <v>353</v>
      </c>
      <c r="H1213" s="60">
        <v>44412</v>
      </c>
      <c r="I1213" s="60" t="s">
        <v>317</v>
      </c>
      <c r="J1213" s="60" t="s">
        <v>317</v>
      </c>
      <c r="K1213" s="60" t="s">
        <v>333</v>
      </c>
    </row>
    <row r="1214" spans="4:11">
      <c r="D1214" s="1" t="s">
        <v>2534</v>
      </c>
      <c r="E1214" s="60" t="s">
        <v>1000</v>
      </c>
      <c r="F1214" s="60" t="s">
        <v>1810</v>
      </c>
      <c r="G1214" s="8" t="s">
        <v>353</v>
      </c>
      <c r="H1214" s="60">
        <v>44781</v>
      </c>
      <c r="I1214" s="60" t="s">
        <v>317</v>
      </c>
      <c r="J1214" s="60" t="s">
        <v>317</v>
      </c>
      <c r="K1214" s="60" t="s">
        <v>333</v>
      </c>
    </row>
    <row r="1215" spans="4:11">
      <c r="D1215" s="1" t="s">
        <v>2535</v>
      </c>
      <c r="E1215" s="60" t="s">
        <v>1000</v>
      </c>
      <c r="F1215" s="60" t="s">
        <v>1815</v>
      </c>
      <c r="G1215" s="8" t="s">
        <v>353</v>
      </c>
      <c r="H1215" s="60">
        <v>44021</v>
      </c>
      <c r="I1215" s="60" t="s">
        <v>317</v>
      </c>
      <c r="J1215" s="60" t="s">
        <v>317</v>
      </c>
      <c r="K1215" s="60" t="s">
        <v>333</v>
      </c>
    </row>
    <row r="1216" spans="4:11">
      <c r="D1216" s="1" t="s">
        <v>2536</v>
      </c>
      <c r="E1216" s="60" t="s">
        <v>922</v>
      </c>
      <c r="F1216" s="60" t="s">
        <v>1810</v>
      </c>
      <c r="G1216" s="8" t="s">
        <v>353</v>
      </c>
      <c r="H1216" s="60">
        <v>44397</v>
      </c>
      <c r="I1216" s="60" t="s">
        <v>317</v>
      </c>
      <c r="J1216" s="60" t="s">
        <v>317</v>
      </c>
      <c r="K1216" s="60" t="s">
        <v>333</v>
      </c>
    </row>
    <row r="1217" spans="4:11">
      <c r="D1217" s="1" t="s">
        <v>2537</v>
      </c>
      <c r="E1217" s="60" t="s">
        <v>1000</v>
      </c>
      <c r="F1217" s="60" t="s">
        <v>1810</v>
      </c>
      <c r="G1217" s="8" t="s">
        <v>353</v>
      </c>
      <c r="H1217" s="60">
        <v>44831</v>
      </c>
      <c r="I1217" s="60" t="s">
        <v>317</v>
      </c>
      <c r="J1217" s="60" t="s">
        <v>317</v>
      </c>
      <c r="K1217" s="60" t="s">
        <v>333</v>
      </c>
    </row>
    <row r="1218" spans="4:11">
      <c r="D1218" s="1" t="s">
        <v>2538</v>
      </c>
      <c r="E1218" s="60" t="s">
        <v>1000</v>
      </c>
      <c r="F1218" s="60" t="s">
        <v>1815</v>
      </c>
      <c r="G1218" s="8" t="s">
        <v>353</v>
      </c>
      <c r="H1218" s="60">
        <v>44083</v>
      </c>
      <c r="I1218" s="60" t="s">
        <v>317</v>
      </c>
      <c r="J1218" s="60" t="s">
        <v>317</v>
      </c>
      <c r="K1218" s="60" t="s">
        <v>333</v>
      </c>
    </row>
    <row r="1219" spans="4:11">
      <c r="D1219" s="1" t="s">
        <v>2539</v>
      </c>
      <c r="E1219" s="60" t="s">
        <v>1000</v>
      </c>
      <c r="F1219" s="60" t="s">
        <v>1810</v>
      </c>
      <c r="G1219" s="8" t="s">
        <v>353</v>
      </c>
      <c r="H1219" s="60">
        <v>44405</v>
      </c>
      <c r="I1219" s="60" t="s">
        <v>317</v>
      </c>
      <c r="J1219" s="60" t="s">
        <v>317</v>
      </c>
      <c r="K1219" s="60" t="s">
        <v>333</v>
      </c>
    </row>
    <row r="1220" spans="4:11">
      <c r="D1220" s="1" t="s">
        <v>2539</v>
      </c>
      <c r="E1220" s="60" t="s">
        <v>922</v>
      </c>
      <c r="F1220" s="60" t="s">
        <v>1810</v>
      </c>
      <c r="G1220" s="8" t="s">
        <v>353</v>
      </c>
      <c r="H1220" s="60">
        <v>44405</v>
      </c>
      <c r="I1220" s="60" t="s">
        <v>317</v>
      </c>
      <c r="J1220" s="60" t="s">
        <v>317</v>
      </c>
      <c r="K1220" s="60" t="s">
        <v>333</v>
      </c>
    </row>
    <row r="1221" spans="4:11">
      <c r="D1221" s="1" t="s">
        <v>2540</v>
      </c>
      <c r="E1221" s="60" t="s">
        <v>922</v>
      </c>
      <c r="F1221" s="60" t="s">
        <v>1810</v>
      </c>
      <c r="G1221" s="8" t="s">
        <v>353</v>
      </c>
      <c r="H1221" s="60">
        <v>44909</v>
      </c>
      <c r="I1221" s="60" t="s">
        <v>317</v>
      </c>
      <c r="J1221" s="60" t="s">
        <v>317</v>
      </c>
      <c r="K1221" s="60" t="s">
        <v>333</v>
      </c>
    </row>
    <row r="1222" spans="4:11">
      <c r="D1222" s="1" t="s">
        <v>2541</v>
      </c>
      <c r="E1222" s="60" t="s">
        <v>922</v>
      </c>
      <c r="F1222" s="60" t="s">
        <v>1810</v>
      </c>
      <c r="G1222" s="8" t="s">
        <v>353</v>
      </c>
      <c r="H1222" s="60">
        <v>44637</v>
      </c>
      <c r="I1222" s="60" t="s">
        <v>317</v>
      </c>
      <c r="J1222" s="60" t="s">
        <v>317</v>
      </c>
      <c r="K1222" s="60" t="s">
        <v>333</v>
      </c>
    </row>
    <row r="1223" spans="4:11">
      <c r="D1223" s="1" t="s">
        <v>2542</v>
      </c>
      <c r="E1223" s="60" t="s">
        <v>1812</v>
      </c>
      <c r="F1223" s="60" t="s">
        <v>1810</v>
      </c>
      <c r="G1223" s="8" t="s">
        <v>353</v>
      </c>
      <c r="H1223" s="60">
        <v>44538</v>
      </c>
      <c r="I1223" s="60" t="s">
        <v>317</v>
      </c>
      <c r="J1223" s="60" t="s">
        <v>317</v>
      </c>
      <c r="K1223" s="60" t="s">
        <v>333</v>
      </c>
    </row>
    <row r="1224" spans="4:11">
      <c r="D1224" s="1" t="s">
        <v>2542</v>
      </c>
      <c r="E1224" s="60" t="s">
        <v>922</v>
      </c>
      <c r="F1224" s="60" t="s">
        <v>1810</v>
      </c>
      <c r="G1224" s="8" t="s">
        <v>353</v>
      </c>
      <c r="H1224" s="60">
        <v>44538</v>
      </c>
      <c r="I1224" s="60" t="s">
        <v>317</v>
      </c>
      <c r="J1224" s="60" t="s">
        <v>317</v>
      </c>
      <c r="K1224" s="60" t="s">
        <v>333</v>
      </c>
    </row>
    <row r="1225" spans="4:11">
      <c r="D1225" s="1" t="s">
        <v>2543</v>
      </c>
      <c r="E1225" s="60" t="s">
        <v>1000</v>
      </c>
      <c r="F1225" s="60" t="s">
        <v>1810</v>
      </c>
      <c r="G1225" s="8" t="s">
        <v>353</v>
      </c>
      <c r="H1225" s="60">
        <v>44565</v>
      </c>
      <c r="I1225" s="60" t="s">
        <v>317</v>
      </c>
      <c r="J1225" s="60" t="s">
        <v>317</v>
      </c>
      <c r="K1225" s="60" t="s">
        <v>333</v>
      </c>
    </row>
    <row r="1226" spans="4:11">
      <c r="D1226" s="1" t="s">
        <v>2543</v>
      </c>
      <c r="E1226" s="60" t="s">
        <v>979</v>
      </c>
      <c r="F1226" s="60" t="s">
        <v>1810</v>
      </c>
      <c r="G1226" s="8" t="s">
        <v>353</v>
      </c>
      <c r="H1226" s="60">
        <v>44565</v>
      </c>
      <c r="I1226" s="60" t="s">
        <v>317</v>
      </c>
      <c r="J1226" s="60" t="s">
        <v>317</v>
      </c>
      <c r="K1226" s="60" t="s">
        <v>333</v>
      </c>
    </row>
    <row r="1227" spans="4:11">
      <c r="D1227" s="1" t="s">
        <v>2544</v>
      </c>
      <c r="E1227" s="60" t="s">
        <v>922</v>
      </c>
      <c r="F1227" s="60" t="s">
        <v>1810</v>
      </c>
      <c r="G1227" s="8" t="s">
        <v>353</v>
      </c>
      <c r="H1227" s="60">
        <v>44747</v>
      </c>
      <c r="I1227" s="60" t="s">
        <v>317</v>
      </c>
      <c r="J1227" s="60" t="s">
        <v>317</v>
      </c>
      <c r="K1227" s="60" t="s">
        <v>333</v>
      </c>
    </row>
    <row r="1228" spans="4:11">
      <c r="D1228" s="1" t="s">
        <v>2545</v>
      </c>
      <c r="E1228" s="60" t="s">
        <v>922</v>
      </c>
      <c r="F1228" s="60" t="s">
        <v>1810</v>
      </c>
      <c r="G1228" s="8" t="s">
        <v>353</v>
      </c>
      <c r="H1228" s="60">
        <v>44622</v>
      </c>
      <c r="I1228" s="60" t="s">
        <v>317</v>
      </c>
      <c r="J1228" s="60" t="s">
        <v>317</v>
      </c>
      <c r="K1228" s="60" t="s">
        <v>333</v>
      </c>
    </row>
    <row r="1229" spans="4:11">
      <c r="D1229" s="1" t="s">
        <v>2546</v>
      </c>
      <c r="E1229" s="60" t="s">
        <v>1812</v>
      </c>
      <c r="F1229" s="60" t="s">
        <v>1810</v>
      </c>
      <c r="G1229" s="8" t="s">
        <v>353</v>
      </c>
      <c r="H1229" s="60">
        <v>44426</v>
      </c>
      <c r="I1229" s="60" t="s">
        <v>317</v>
      </c>
      <c r="J1229" s="60" t="s">
        <v>317</v>
      </c>
      <c r="K1229" s="60" t="s">
        <v>333</v>
      </c>
    </row>
    <row r="1230" spans="4:11">
      <c r="D1230" s="1" t="s">
        <v>2547</v>
      </c>
      <c r="E1230" s="60" t="s">
        <v>1812</v>
      </c>
      <c r="F1230" s="60" t="s">
        <v>1810</v>
      </c>
      <c r="G1230" s="8" t="s">
        <v>353</v>
      </c>
      <c r="H1230" s="60">
        <v>44750</v>
      </c>
      <c r="I1230" s="60" t="s">
        <v>317</v>
      </c>
      <c r="J1230" s="60" t="s">
        <v>317</v>
      </c>
      <c r="K1230" s="60" t="s">
        <v>333</v>
      </c>
    </row>
    <row r="1231" spans="4:11">
      <c r="D1231" s="1" t="s">
        <v>2548</v>
      </c>
      <c r="E1231" s="60" t="s">
        <v>1812</v>
      </c>
      <c r="F1231" s="60" t="s">
        <v>1810</v>
      </c>
      <c r="G1231" s="8" t="s">
        <v>353</v>
      </c>
      <c r="H1231" s="60">
        <v>44520</v>
      </c>
      <c r="I1231" s="60" t="s">
        <v>317</v>
      </c>
      <c r="J1231" s="60" t="s">
        <v>317</v>
      </c>
      <c r="K1231" s="60" t="s">
        <v>333</v>
      </c>
    </row>
    <row r="1232" spans="4:11">
      <c r="D1232" s="1" t="s">
        <v>2549</v>
      </c>
      <c r="E1232" s="60" t="s">
        <v>1812</v>
      </c>
      <c r="F1232" s="60" t="s">
        <v>1810</v>
      </c>
      <c r="G1232" s="8" t="s">
        <v>353</v>
      </c>
      <c r="H1232" s="60">
        <v>44547</v>
      </c>
      <c r="I1232" s="60" t="s">
        <v>317</v>
      </c>
      <c r="J1232" s="60" t="s">
        <v>317</v>
      </c>
      <c r="K1232" s="60" t="s">
        <v>333</v>
      </c>
    </row>
    <row r="1233" spans="4:11">
      <c r="D1233" s="1" t="s">
        <v>2549</v>
      </c>
      <c r="E1233" s="60" t="s">
        <v>922</v>
      </c>
      <c r="F1233" s="60" t="s">
        <v>1810</v>
      </c>
      <c r="G1233" s="8" t="s">
        <v>353</v>
      </c>
      <c r="H1233" s="60">
        <v>44547</v>
      </c>
      <c r="I1233" s="60" t="s">
        <v>317</v>
      </c>
      <c r="J1233" s="60" t="s">
        <v>317</v>
      </c>
      <c r="K1233" s="60" t="s">
        <v>333</v>
      </c>
    </row>
    <row r="1234" spans="4:11">
      <c r="D1234" s="1" t="s">
        <v>2550</v>
      </c>
      <c r="E1234" s="60" t="s">
        <v>1814</v>
      </c>
      <c r="F1234" s="60" t="s">
        <v>1810</v>
      </c>
      <c r="G1234" s="8" t="s">
        <v>353</v>
      </c>
      <c r="H1234" s="60">
        <v>44450</v>
      </c>
      <c r="I1234" s="60" t="s">
        <v>317</v>
      </c>
      <c r="J1234" s="60" t="s">
        <v>317</v>
      </c>
      <c r="K1234" s="60" t="s">
        <v>333</v>
      </c>
    </row>
    <row r="1235" spans="4:11">
      <c r="D1235" s="1" t="s">
        <v>2551</v>
      </c>
      <c r="E1235" s="60" t="s">
        <v>1814</v>
      </c>
      <c r="F1235" s="60" t="s">
        <v>1810</v>
      </c>
      <c r="G1235" s="8" t="s">
        <v>353</v>
      </c>
      <c r="H1235" s="60">
        <v>44442</v>
      </c>
      <c r="I1235" s="60" t="s">
        <v>317</v>
      </c>
      <c r="J1235" s="60" t="s">
        <v>317</v>
      </c>
      <c r="K1235" s="60" t="s">
        <v>333</v>
      </c>
    </row>
    <row r="1236" spans="4:11">
      <c r="D1236" s="1" t="s">
        <v>2551</v>
      </c>
      <c r="E1236" s="60" t="s">
        <v>1813</v>
      </c>
      <c r="F1236" s="60" t="s">
        <v>1810</v>
      </c>
      <c r="G1236" s="8" t="s">
        <v>353</v>
      </c>
      <c r="H1236" s="60">
        <v>44442</v>
      </c>
      <c r="I1236" s="60" t="s">
        <v>317</v>
      </c>
      <c r="J1236" s="60" t="s">
        <v>317</v>
      </c>
      <c r="K1236" s="60" t="s">
        <v>333</v>
      </c>
    </row>
    <row r="1237" spans="4:11">
      <c r="D1237" s="1" t="s">
        <v>2551</v>
      </c>
      <c r="E1237" s="60" t="s">
        <v>1000</v>
      </c>
      <c r="F1237" s="60" t="s">
        <v>1810</v>
      </c>
      <c r="G1237" s="8" t="s">
        <v>353</v>
      </c>
      <c r="H1237" s="60">
        <v>44442</v>
      </c>
      <c r="I1237" s="60" t="s">
        <v>317</v>
      </c>
      <c r="J1237" s="60" t="s">
        <v>317</v>
      </c>
      <c r="K1237" s="60" t="s">
        <v>333</v>
      </c>
    </row>
    <row r="1238" spans="4:11">
      <c r="D1238" s="1" t="s">
        <v>2552</v>
      </c>
      <c r="E1238" s="60" t="s">
        <v>1813</v>
      </c>
      <c r="F1238" s="60" t="s">
        <v>1810</v>
      </c>
      <c r="G1238" s="8" t="s">
        <v>353</v>
      </c>
      <c r="H1238" s="60">
        <v>44428</v>
      </c>
      <c r="I1238" s="60" t="s">
        <v>317</v>
      </c>
      <c r="J1238" s="60" t="s">
        <v>317</v>
      </c>
      <c r="K1238" s="60" t="s">
        <v>333</v>
      </c>
    </row>
    <row r="1239" spans="4:11">
      <c r="D1239" s="1" t="s">
        <v>2553</v>
      </c>
      <c r="E1239" s="60" t="s">
        <v>922</v>
      </c>
      <c r="F1239" s="60" t="s">
        <v>1810</v>
      </c>
      <c r="G1239" s="8" t="s">
        <v>353</v>
      </c>
      <c r="H1239" s="60">
        <v>44588</v>
      </c>
      <c r="I1239" s="60" t="s">
        <v>317</v>
      </c>
      <c r="J1239" s="60" t="s">
        <v>317</v>
      </c>
      <c r="K1239" s="60" t="s">
        <v>333</v>
      </c>
    </row>
    <row r="1240" spans="4:11">
      <c r="D1240" s="1" t="s">
        <v>2554</v>
      </c>
      <c r="E1240" s="60" t="s">
        <v>1000</v>
      </c>
      <c r="F1240" s="60" t="s">
        <v>1810</v>
      </c>
      <c r="G1240" s="8" t="s">
        <v>353</v>
      </c>
      <c r="H1240" s="60">
        <v>44634</v>
      </c>
      <c r="I1240" s="60" t="s">
        <v>317</v>
      </c>
      <c r="J1240" s="60" t="s">
        <v>317</v>
      </c>
      <c r="K1240" s="60" t="s">
        <v>333</v>
      </c>
    </row>
    <row r="1241" spans="4:11">
      <c r="D1241" s="1" t="s">
        <v>2555</v>
      </c>
      <c r="E1241" s="60" t="s">
        <v>1000</v>
      </c>
      <c r="F1241" s="60" t="s">
        <v>1810</v>
      </c>
      <c r="G1241" s="8" t="s">
        <v>353</v>
      </c>
      <c r="H1241" s="60">
        <v>44861</v>
      </c>
      <c r="I1241" s="60" t="s">
        <v>317</v>
      </c>
      <c r="J1241" s="60" t="s">
        <v>317</v>
      </c>
      <c r="K1241" s="60" t="s">
        <v>333</v>
      </c>
    </row>
    <row r="1242" spans="4:11">
      <c r="D1242" s="1" t="s">
        <v>2556</v>
      </c>
      <c r="E1242" s="60" t="s">
        <v>1812</v>
      </c>
      <c r="F1242" s="60" t="s">
        <v>1810</v>
      </c>
      <c r="G1242" s="8" t="s">
        <v>353</v>
      </c>
      <c r="H1242" s="60">
        <v>44628</v>
      </c>
      <c r="I1242" s="60" t="s">
        <v>317</v>
      </c>
      <c r="J1242" s="60" t="s">
        <v>317</v>
      </c>
      <c r="K1242" s="60" t="s">
        <v>333</v>
      </c>
    </row>
    <row r="1243" spans="4:11">
      <c r="D1243" s="1" t="s">
        <v>2557</v>
      </c>
      <c r="E1243" s="60" t="s">
        <v>922</v>
      </c>
      <c r="F1243" s="60" t="s">
        <v>1810</v>
      </c>
      <c r="G1243" s="8" t="s">
        <v>353</v>
      </c>
      <c r="H1243" s="60">
        <v>44621</v>
      </c>
      <c r="I1243" s="60" t="s">
        <v>317</v>
      </c>
      <c r="J1243" s="60" t="s">
        <v>317</v>
      </c>
      <c r="K1243" s="60" t="s">
        <v>333</v>
      </c>
    </row>
    <row r="1244" spans="4:11">
      <c r="D1244" s="1" t="s">
        <v>2558</v>
      </c>
      <c r="E1244" s="60" t="s">
        <v>1812</v>
      </c>
      <c r="F1244" s="60" t="s">
        <v>1810</v>
      </c>
      <c r="G1244" s="8" t="s">
        <v>353</v>
      </c>
      <c r="H1244" s="60">
        <v>44651</v>
      </c>
      <c r="I1244" s="60" t="s">
        <v>317</v>
      </c>
      <c r="J1244" s="60" t="s">
        <v>317</v>
      </c>
      <c r="K1244" s="60" t="s">
        <v>333</v>
      </c>
    </row>
    <row r="1245" spans="4:11">
      <c r="D1245" s="1" t="s">
        <v>2559</v>
      </c>
      <c r="E1245" s="60" t="s">
        <v>922</v>
      </c>
      <c r="F1245" s="60" t="s">
        <v>1810</v>
      </c>
      <c r="G1245" s="8" t="s">
        <v>353</v>
      </c>
      <c r="H1245" s="60">
        <v>44827</v>
      </c>
      <c r="I1245" s="60" t="s">
        <v>317</v>
      </c>
      <c r="J1245" s="60" t="s">
        <v>317</v>
      </c>
      <c r="K1245" s="60" t="s">
        <v>333</v>
      </c>
    </row>
    <row r="1246" spans="4:11">
      <c r="D1246" s="1" t="s">
        <v>2560</v>
      </c>
      <c r="E1246" s="60" t="s">
        <v>922</v>
      </c>
      <c r="F1246" s="60" t="s">
        <v>1810</v>
      </c>
      <c r="G1246" s="8" t="s">
        <v>353</v>
      </c>
      <c r="H1246" s="60">
        <v>44649</v>
      </c>
      <c r="I1246" s="60" t="s">
        <v>317</v>
      </c>
      <c r="J1246" s="60" t="s">
        <v>317</v>
      </c>
      <c r="K1246" s="60" t="s">
        <v>333</v>
      </c>
    </row>
    <row r="1247" spans="4:11">
      <c r="D1247" s="1" t="s">
        <v>2561</v>
      </c>
      <c r="E1247" s="60" t="s">
        <v>922</v>
      </c>
      <c r="F1247" s="60" t="s">
        <v>1810</v>
      </c>
      <c r="G1247" s="8" t="s">
        <v>353</v>
      </c>
      <c r="H1247" s="60">
        <v>44473</v>
      </c>
      <c r="I1247" s="60" t="s">
        <v>317</v>
      </c>
      <c r="J1247" s="60" t="s">
        <v>317</v>
      </c>
      <c r="K1247" s="60" t="s">
        <v>333</v>
      </c>
    </row>
    <row r="1248" spans="4:11">
      <c r="D1248" s="1" t="s">
        <v>2562</v>
      </c>
      <c r="E1248" s="60" t="s">
        <v>1812</v>
      </c>
      <c r="F1248" s="60" t="s">
        <v>1810</v>
      </c>
      <c r="G1248" s="8" t="s">
        <v>353</v>
      </c>
      <c r="H1248" s="60">
        <v>44513</v>
      </c>
      <c r="I1248" s="60" t="s">
        <v>317</v>
      </c>
      <c r="J1248" s="60" t="s">
        <v>317</v>
      </c>
      <c r="K1248" s="60" t="s">
        <v>333</v>
      </c>
    </row>
    <row r="1249" spans="4:11">
      <c r="D1249" s="1" t="s">
        <v>2563</v>
      </c>
      <c r="E1249" s="60" t="s">
        <v>922</v>
      </c>
      <c r="F1249" s="60" t="s">
        <v>1810</v>
      </c>
      <c r="G1249" s="8" t="s">
        <v>353</v>
      </c>
      <c r="H1249" s="60">
        <v>44513</v>
      </c>
      <c r="I1249" s="60" t="s">
        <v>317</v>
      </c>
      <c r="J1249" s="60" t="s">
        <v>317</v>
      </c>
      <c r="K1249" s="60" t="s">
        <v>333</v>
      </c>
    </row>
    <row r="1250" spans="4:11">
      <c r="D1250" s="1" t="s">
        <v>2564</v>
      </c>
      <c r="E1250" s="60" t="s">
        <v>1814</v>
      </c>
      <c r="F1250" s="60" t="s">
        <v>1810</v>
      </c>
      <c r="G1250" s="8" t="s">
        <v>353</v>
      </c>
      <c r="H1250" s="60">
        <v>44442</v>
      </c>
      <c r="I1250" s="60" t="s">
        <v>317</v>
      </c>
      <c r="J1250" s="60" t="s">
        <v>317</v>
      </c>
      <c r="K1250" s="60" t="s">
        <v>333</v>
      </c>
    </row>
    <row r="1251" spans="4:11">
      <c r="D1251" s="1" t="s">
        <v>2564</v>
      </c>
      <c r="E1251" s="60" t="s">
        <v>1000</v>
      </c>
      <c r="F1251" s="60" t="s">
        <v>1810</v>
      </c>
      <c r="G1251" s="8" t="s">
        <v>353</v>
      </c>
      <c r="H1251" s="60">
        <v>44442</v>
      </c>
      <c r="I1251" s="60" t="s">
        <v>317</v>
      </c>
      <c r="J1251" s="60" t="s">
        <v>317</v>
      </c>
      <c r="K1251" s="60" t="s">
        <v>333</v>
      </c>
    </row>
    <row r="1252" spans="4:11">
      <c r="D1252" s="1" t="s">
        <v>2565</v>
      </c>
      <c r="E1252" s="60" t="s">
        <v>1812</v>
      </c>
      <c r="F1252" s="60" t="s">
        <v>1810</v>
      </c>
      <c r="G1252" s="8" t="s">
        <v>353</v>
      </c>
      <c r="H1252" s="60">
        <v>44636</v>
      </c>
      <c r="I1252" s="60" t="s">
        <v>317</v>
      </c>
      <c r="J1252" s="60" t="s">
        <v>317</v>
      </c>
      <c r="K1252" s="60" t="s">
        <v>333</v>
      </c>
    </row>
    <row r="1253" spans="4:11">
      <c r="D1253" s="1" t="s">
        <v>2565</v>
      </c>
      <c r="E1253" s="60" t="s">
        <v>1000</v>
      </c>
      <c r="F1253" s="60" t="s">
        <v>1810</v>
      </c>
      <c r="G1253" s="8" t="s">
        <v>353</v>
      </c>
      <c r="H1253" s="60">
        <v>44636</v>
      </c>
      <c r="I1253" s="60" t="s">
        <v>317</v>
      </c>
      <c r="J1253" s="60" t="s">
        <v>317</v>
      </c>
      <c r="K1253" s="60" t="s">
        <v>333</v>
      </c>
    </row>
    <row r="1254" spans="4:11">
      <c r="D1254" s="1" t="s">
        <v>2566</v>
      </c>
      <c r="E1254" s="60" t="s">
        <v>922</v>
      </c>
      <c r="F1254" s="60" t="s">
        <v>1810</v>
      </c>
      <c r="G1254" s="8" t="s">
        <v>353</v>
      </c>
      <c r="H1254" s="60">
        <v>44861</v>
      </c>
      <c r="I1254" s="60" t="s">
        <v>317</v>
      </c>
      <c r="J1254" s="60" t="s">
        <v>317</v>
      </c>
      <c r="K1254" s="60" t="s">
        <v>333</v>
      </c>
    </row>
    <row r="1255" spans="4:11">
      <c r="D1255" s="1" t="s">
        <v>2567</v>
      </c>
      <c r="E1255" s="60" t="s">
        <v>1000</v>
      </c>
      <c r="F1255" s="60" t="s">
        <v>1810</v>
      </c>
      <c r="G1255" s="8" t="s">
        <v>353</v>
      </c>
      <c r="H1255" s="60">
        <v>44705</v>
      </c>
      <c r="I1255" s="60" t="s">
        <v>317</v>
      </c>
      <c r="J1255" s="60" t="s">
        <v>317</v>
      </c>
      <c r="K1255" s="60" t="s">
        <v>333</v>
      </c>
    </row>
    <row r="1256" spans="4:11">
      <c r="D1256" s="1" t="s">
        <v>2568</v>
      </c>
      <c r="E1256" s="60" t="s">
        <v>922</v>
      </c>
      <c r="F1256" s="60" t="s">
        <v>1810</v>
      </c>
      <c r="G1256" s="8" t="s">
        <v>353</v>
      </c>
      <c r="H1256" s="60">
        <v>44663</v>
      </c>
      <c r="I1256" s="60" t="s">
        <v>317</v>
      </c>
      <c r="J1256" s="60" t="s">
        <v>317</v>
      </c>
      <c r="K1256" s="60" t="s">
        <v>333</v>
      </c>
    </row>
    <row r="1257" spans="4:11">
      <c r="D1257" s="1" t="s">
        <v>2569</v>
      </c>
      <c r="E1257" s="60" t="s">
        <v>1812</v>
      </c>
      <c r="F1257" s="60" t="s">
        <v>1810</v>
      </c>
      <c r="G1257" s="8" t="s">
        <v>353</v>
      </c>
      <c r="H1257" s="60">
        <v>44575</v>
      </c>
      <c r="I1257" s="60" t="s">
        <v>317</v>
      </c>
      <c r="J1257" s="60" t="s">
        <v>317</v>
      </c>
      <c r="K1257" s="60" t="s">
        <v>333</v>
      </c>
    </row>
    <row r="1258" spans="4:11">
      <c r="D1258" s="1" t="s">
        <v>2570</v>
      </c>
      <c r="E1258" s="60" t="s">
        <v>1000</v>
      </c>
      <c r="F1258" s="60" t="s">
        <v>1810</v>
      </c>
      <c r="G1258" s="8" t="s">
        <v>353</v>
      </c>
      <c r="H1258" s="60">
        <v>44498</v>
      </c>
      <c r="I1258" s="60" t="s">
        <v>317</v>
      </c>
      <c r="J1258" s="60" t="s">
        <v>317</v>
      </c>
      <c r="K1258" s="60" t="s">
        <v>333</v>
      </c>
    </row>
    <row r="1259" spans="4:11">
      <c r="D1259" s="1" t="s">
        <v>2570</v>
      </c>
      <c r="E1259" s="60" t="s">
        <v>979</v>
      </c>
      <c r="F1259" s="60" t="s">
        <v>1810</v>
      </c>
      <c r="G1259" s="8" t="s">
        <v>353</v>
      </c>
      <c r="H1259" s="60">
        <v>44498</v>
      </c>
      <c r="I1259" s="60" t="s">
        <v>317</v>
      </c>
      <c r="J1259" s="60" t="s">
        <v>317</v>
      </c>
      <c r="K1259" s="60" t="s">
        <v>333</v>
      </c>
    </row>
    <row r="1260" spans="4:11">
      <c r="D1260" s="1" t="s">
        <v>2571</v>
      </c>
      <c r="E1260" s="60" t="s">
        <v>1813</v>
      </c>
      <c r="F1260" s="60" t="s">
        <v>1810</v>
      </c>
      <c r="G1260" s="8" t="s">
        <v>353</v>
      </c>
      <c r="H1260" s="60">
        <v>44520</v>
      </c>
      <c r="I1260" s="60" t="s">
        <v>317</v>
      </c>
      <c r="J1260" s="60" t="s">
        <v>317</v>
      </c>
      <c r="K1260" s="60" t="s">
        <v>333</v>
      </c>
    </row>
    <row r="1261" spans="4:11">
      <c r="D1261" s="1" t="s">
        <v>2572</v>
      </c>
      <c r="E1261" s="60" t="s">
        <v>922</v>
      </c>
      <c r="F1261" s="60" t="s">
        <v>1810</v>
      </c>
      <c r="G1261" s="8" t="s">
        <v>353</v>
      </c>
      <c r="H1261" s="60">
        <v>44614</v>
      </c>
      <c r="I1261" s="60" t="s">
        <v>317</v>
      </c>
      <c r="J1261" s="60" t="s">
        <v>317</v>
      </c>
      <c r="K1261" s="60" t="s">
        <v>333</v>
      </c>
    </row>
    <row r="1262" spans="4:11">
      <c r="D1262" s="1" t="s">
        <v>2573</v>
      </c>
      <c r="E1262" s="60" t="s">
        <v>1812</v>
      </c>
      <c r="F1262" s="60" t="s">
        <v>1810</v>
      </c>
      <c r="G1262" s="8" t="s">
        <v>353</v>
      </c>
      <c r="H1262" s="60">
        <v>44523</v>
      </c>
      <c r="I1262" s="60" t="s">
        <v>317</v>
      </c>
      <c r="J1262" s="60" t="s">
        <v>317</v>
      </c>
      <c r="K1262" s="60" t="s">
        <v>333</v>
      </c>
    </row>
    <row r="1263" spans="4:11">
      <c r="D1263" s="1" t="s">
        <v>2573</v>
      </c>
      <c r="E1263" s="60" t="s">
        <v>1000</v>
      </c>
      <c r="F1263" s="60" t="s">
        <v>1810</v>
      </c>
      <c r="G1263" s="8" t="s">
        <v>353</v>
      </c>
      <c r="H1263" s="60">
        <v>44523</v>
      </c>
      <c r="I1263" s="60" t="s">
        <v>317</v>
      </c>
      <c r="J1263" s="60" t="s">
        <v>317</v>
      </c>
      <c r="K1263" s="60" t="s">
        <v>333</v>
      </c>
    </row>
    <row r="1264" spans="4:11">
      <c r="D1264" s="1" t="s">
        <v>2573</v>
      </c>
      <c r="E1264" s="60" t="s">
        <v>1000</v>
      </c>
      <c r="F1264" s="60" t="s">
        <v>1810</v>
      </c>
      <c r="G1264" s="8" t="s">
        <v>353</v>
      </c>
      <c r="H1264" s="60">
        <v>44523</v>
      </c>
      <c r="I1264" s="60" t="s">
        <v>317</v>
      </c>
      <c r="J1264" s="60" t="s">
        <v>317</v>
      </c>
      <c r="K1264" s="60" t="s">
        <v>333</v>
      </c>
    </row>
    <row r="1265" spans="4:11">
      <c r="D1265" s="1" t="s">
        <v>2574</v>
      </c>
      <c r="E1265" s="60" t="s">
        <v>1000</v>
      </c>
      <c r="F1265" s="60" t="s">
        <v>1810</v>
      </c>
      <c r="G1265" s="8" t="s">
        <v>353</v>
      </c>
      <c r="H1265" s="60">
        <v>44523</v>
      </c>
      <c r="I1265" s="60" t="s">
        <v>317</v>
      </c>
      <c r="J1265" s="60" t="s">
        <v>317</v>
      </c>
      <c r="K1265" s="60" t="s">
        <v>333</v>
      </c>
    </row>
    <row r="1266" spans="4:11">
      <c r="D1266" s="1" t="s">
        <v>2575</v>
      </c>
      <c r="E1266" s="60" t="s">
        <v>1000</v>
      </c>
      <c r="F1266" s="60" t="s">
        <v>1810</v>
      </c>
      <c r="G1266" s="8" t="s">
        <v>353</v>
      </c>
      <c r="H1266" s="60">
        <v>44898</v>
      </c>
      <c r="I1266" s="60" t="s">
        <v>317</v>
      </c>
      <c r="J1266" s="60" t="s">
        <v>317</v>
      </c>
      <c r="K1266" s="60" t="s">
        <v>333</v>
      </c>
    </row>
    <row r="1267" spans="4:11">
      <c r="D1267" s="1" t="s">
        <v>2576</v>
      </c>
      <c r="E1267" s="60" t="s">
        <v>1812</v>
      </c>
      <c r="F1267" s="60" t="s">
        <v>1810</v>
      </c>
      <c r="G1267" s="8" t="s">
        <v>353</v>
      </c>
      <c r="H1267" s="60">
        <v>44624</v>
      </c>
      <c r="I1267" s="60" t="s">
        <v>317</v>
      </c>
      <c r="J1267" s="60" t="s">
        <v>317</v>
      </c>
      <c r="K1267" s="60" t="s">
        <v>333</v>
      </c>
    </row>
    <row r="1268" spans="4:11">
      <c r="D1268" s="1" t="s">
        <v>2577</v>
      </c>
      <c r="E1268" s="60" t="s">
        <v>1000</v>
      </c>
      <c r="F1268" s="60" t="s">
        <v>1810</v>
      </c>
      <c r="G1268" s="8" t="s">
        <v>353</v>
      </c>
      <c r="H1268" s="60">
        <v>44435</v>
      </c>
      <c r="I1268" s="60" t="s">
        <v>317</v>
      </c>
      <c r="J1268" s="60" t="s">
        <v>317</v>
      </c>
      <c r="K1268" s="60" t="s">
        <v>333</v>
      </c>
    </row>
    <row r="1269" spans="4:11">
      <c r="D1269" s="1" t="s">
        <v>2578</v>
      </c>
      <c r="E1269" s="60" t="s">
        <v>1000</v>
      </c>
      <c r="F1269" s="60" t="s">
        <v>1810</v>
      </c>
      <c r="G1269" s="8" t="s">
        <v>353</v>
      </c>
      <c r="H1269" s="60">
        <v>44623</v>
      </c>
      <c r="I1269" s="60" t="s">
        <v>317</v>
      </c>
      <c r="J1269" s="60" t="s">
        <v>317</v>
      </c>
      <c r="K1269" s="60" t="s">
        <v>333</v>
      </c>
    </row>
    <row r="1270" spans="4:11">
      <c r="D1270" s="1" t="s">
        <v>2578</v>
      </c>
      <c r="E1270" s="60" t="s">
        <v>922</v>
      </c>
      <c r="F1270" s="60" t="s">
        <v>1810</v>
      </c>
      <c r="G1270" s="8" t="s">
        <v>353</v>
      </c>
      <c r="H1270" s="60">
        <v>44623</v>
      </c>
      <c r="I1270" s="60" t="s">
        <v>317</v>
      </c>
      <c r="J1270" s="60" t="s">
        <v>317</v>
      </c>
      <c r="K1270" s="60" t="s">
        <v>333</v>
      </c>
    </row>
    <row r="1271" spans="4:11">
      <c r="D1271" s="1" t="s">
        <v>2579</v>
      </c>
      <c r="E1271" s="60" t="s">
        <v>1812</v>
      </c>
      <c r="F1271" s="60" t="s">
        <v>1810</v>
      </c>
      <c r="G1271" s="8" t="s">
        <v>353</v>
      </c>
      <c r="H1271" s="60">
        <v>44739</v>
      </c>
      <c r="I1271" s="60" t="s">
        <v>317</v>
      </c>
      <c r="J1271" s="60" t="s">
        <v>317</v>
      </c>
      <c r="K1271" s="60" t="s">
        <v>333</v>
      </c>
    </row>
    <row r="1272" spans="4:11">
      <c r="D1272" s="1" t="s">
        <v>2580</v>
      </c>
      <c r="E1272" s="60" t="s">
        <v>1812</v>
      </c>
      <c r="F1272" s="60" t="s">
        <v>1810</v>
      </c>
      <c r="G1272" s="8" t="s">
        <v>353</v>
      </c>
      <c r="H1272" s="60">
        <v>44739</v>
      </c>
      <c r="I1272" s="60" t="s">
        <v>317</v>
      </c>
      <c r="J1272" s="60" t="s">
        <v>317</v>
      </c>
      <c r="K1272" s="60" t="s">
        <v>333</v>
      </c>
    </row>
    <row r="1273" spans="4:11">
      <c r="D1273" s="1" t="s">
        <v>2581</v>
      </c>
      <c r="E1273" s="60" t="s">
        <v>1812</v>
      </c>
      <c r="F1273" s="60" t="s">
        <v>1810</v>
      </c>
      <c r="G1273" s="8" t="s">
        <v>353</v>
      </c>
      <c r="H1273" s="60">
        <v>44547</v>
      </c>
      <c r="I1273" s="60" t="s">
        <v>317</v>
      </c>
      <c r="J1273" s="60" t="s">
        <v>317</v>
      </c>
      <c r="K1273" s="60" t="s">
        <v>333</v>
      </c>
    </row>
    <row r="1274" spans="4:11">
      <c r="D1274" s="1" t="s">
        <v>2582</v>
      </c>
      <c r="E1274" s="60" t="s">
        <v>1812</v>
      </c>
      <c r="F1274" s="60" t="s">
        <v>1810</v>
      </c>
      <c r="G1274" s="8" t="s">
        <v>353</v>
      </c>
      <c r="H1274" s="60">
        <v>44450</v>
      </c>
      <c r="I1274" s="60" t="s">
        <v>317</v>
      </c>
      <c r="J1274" s="60" t="s">
        <v>317</v>
      </c>
      <c r="K1274" s="60" t="s">
        <v>333</v>
      </c>
    </row>
    <row r="1275" spans="4:11">
      <c r="D1275" s="1" t="s">
        <v>2583</v>
      </c>
      <c r="E1275" s="60" t="s">
        <v>922</v>
      </c>
      <c r="F1275" s="60" t="s">
        <v>1810</v>
      </c>
      <c r="G1275" s="8" t="s">
        <v>353</v>
      </c>
      <c r="H1275" s="60">
        <v>44450</v>
      </c>
      <c r="I1275" s="60" t="s">
        <v>317</v>
      </c>
      <c r="J1275" s="60" t="s">
        <v>317</v>
      </c>
      <c r="K1275" s="60" t="s">
        <v>333</v>
      </c>
    </row>
    <row r="1276" spans="4:11">
      <c r="D1276" s="1" t="s">
        <v>2584</v>
      </c>
      <c r="E1276" s="60" t="s">
        <v>1812</v>
      </c>
      <c r="F1276" s="60" t="s">
        <v>1810</v>
      </c>
      <c r="G1276" s="8" t="s">
        <v>353</v>
      </c>
      <c r="H1276" s="60">
        <v>44747</v>
      </c>
      <c r="I1276" s="60" t="s">
        <v>317</v>
      </c>
      <c r="J1276" s="60" t="s">
        <v>317</v>
      </c>
      <c r="K1276" s="60" t="s">
        <v>333</v>
      </c>
    </row>
    <row r="1277" spans="4:11">
      <c r="D1277" s="1" t="s">
        <v>2584</v>
      </c>
      <c r="E1277" s="60" t="s">
        <v>1813</v>
      </c>
      <c r="F1277" s="60" t="s">
        <v>1810</v>
      </c>
      <c r="G1277" s="8" t="s">
        <v>353</v>
      </c>
      <c r="H1277" s="60">
        <v>44747</v>
      </c>
      <c r="I1277" s="60" t="s">
        <v>317</v>
      </c>
      <c r="J1277" s="60" t="s">
        <v>317</v>
      </c>
      <c r="K1277" s="60" t="s">
        <v>333</v>
      </c>
    </row>
    <row r="1278" spans="4:11">
      <c r="D1278" s="1" t="s">
        <v>2585</v>
      </c>
      <c r="E1278" s="60" t="s">
        <v>922</v>
      </c>
      <c r="F1278" s="60" t="s">
        <v>1810</v>
      </c>
      <c r="G1278" s="8" t="s">
        <v>353</v>
      </c>
      <c r="H1278" s="60">
        <v>44435</v>
      </c>
      <c r="I1278" s="60" t="s">
        <v>317</v>
      </c>
      <c r="J1278" s="60" t="s">
        <v>317</v>
      </c>
      <c r="K1278" s="60" t="s">
        <v>333</v>
      </c>
    </row>
    <row r="1279" spans="4:11">
      <c r="D1279" s="1" t="s">
        <v>2586</v>
      </c>
      <c r="E1279" s="60" t="s">
        <v>922</v>
      </c>
      <c r="F1279" s="60" t="s">
        <v>1810</v>
      </c>
      <c r="G1279" s="8" t="s">
        <v>353</v>
      </c>
      <c r="H1279" s="60">
        <v>44565</v>
      </c>
      <c r="I1279" s="60" t="s">
        <v>317</v>
      </c>
      <c r="J1279" s="60" t="s">
        <v>317</v>
      </c>
      <c r="K1279" s="60" t="s">
        <v>333</v>
      </c>
    </row>
    <row r="1280" spans="4:11">
      <c r="D1280" s="1" t="s">
        <v>2587</v>
      </c>
      <c r="E1280" s="60" t="s">
        <v>922</v>
      </c>
      <c r="F1280" s="60" t="s">
        <v>1810</v>
      </c>
      <c r="G1280" s="8" t="s">
        <v>353</v>
      </c>
      <c r="H1280" s="60">
        <v>44628</v>
      </c>
      <c r="I1280" s="60" t="s">
        <v>317</v>
      </c>
      <c r="J1280" s="60" t="s">
        <v>317</v>
      </c>
      <c r="K1280" s="60" t="s">
        <v>333</v>
      </c>
    </row>
    <row r="1281" spans="4:11">
      <c r="D1281" s="1" t="s">
        <v>2588</v>
      </c>
      <c r="E1281" s="60" t="s">
        <v>1812</v>
      </c>
      <c r="F1281" s="60" t="s">
        <v>1810</v>
      </c>
      <c r="G1281" s="8" t="s">
        <v>353</v>
      </c>
      <c r="H1281" s="60">
        <v>44615</v>
      </c>
      <c r="I1281" s="60" t="s">
        <v>317</v>
      </c>
      <c r="J1281" s="60" t="s">
        <v>317</v>
      </c>
      <c r="K1281" s="60" t="s">
        <v>333</v>
      </c>
    </row>
    <row r="1282" spans="4:11">
      <c r="D1282" s="1" t="s">
        <v>2589</v>
      </c>
      <c r="E1282" s="60" t="s">
        <v>922</v>
      </c>
      <c r="F1282" s="60" t="s">
        <v>1810</v>
      </c>
      <c r="G1282" s="8" t="s">
        <v>353</v>
      </c>
      <c r="H1282" s="60">
        <v>44615</v>
      </c>
      <c r="I1282" s="60" t="s">
        <v>317</v>
      </c>
      <c r="J1282" s="60" t="s">
        <v>317</v>
      </c>
      <c r="K1282" s="60" t="s">
        <v>333</v>
      </c>
    </row>
    <row r="1283" spans="4:11">
      <c r="D1283" s="1" t="s">
        <v>2590</v>
      </c>
      <c r="E1283" s="60" t="s">
        <v>1812</v>
      </c>
      <c r="F1283" s="60" t="s">
        <v>1810</v>
      </c>
      <c r="G1283" s="8" t="s">
        <v>353</v>
      </c>
      <c r="H1283" s="60">
        <v>44588</v>
      </c>
      <c r="I1283" s="60" t="s">
        <v>317</v>
      </c>
      <c r="J1283" s="60" t="s">
        <v>317</v>
      </c>
      <c r="K1283" s="60" t="s">
        <v>333</v>
      </c>
    </row>
    <row r="1284" spans="4:11">
      <c r="D1284" s="1" t="s">
        <v>2591</v>
      </c>
      <c r="E1284" s="60" t="s">
        <v>1812</v>
      </c>
      <c r="F1284" s="60" t="s">
        <v>1810</v>
      </c>
      <c r="G1284" s="8" t="s">
        <v>353</v>
      </c>
      <c r="H1284" s="60">
        <v>44671</v>
      </c>
      <c r="I1284" s="60" t="s">
        <v>317</v>
      </c>
      <c r="J1284" s="60" t="s">
        <v>317</v>
      </c>
      <c r="K1284" s="60" t="s">
        <v>333</v>
      </c>
    </row>
    <row r="1285" spans="4:11">
      <c r="D1285" s="1" t="s">
        <v>2592</v>
      </c>
      <c r="E1285" s="60" t="s">
        <v>1000</v>
      </c>
      <c r="F1285" s="60" t="s">
        <v>1810</v>
      </c>
      <c r="G1285" s="8" t="s">
        <v>353</v>
      </c>
      <c r="H1285" s="60">
        <v>44615</v>
      </c>
      <c r="I1285" s="60" t="s">
        <v>317</v>
      </c>
      <c r="J1285" s="60" t="s">
        <v>317</v>
      </c>
      <c r="K1285" s="60" t="s">
        <v>333</v>
      </c>
    </row>
    <row r="1286" spans="4:11">
      <c r="D1286" s="1" t="s">
        <v>2593</v>
      </c>
      <c r="E1286" s="60" t="s">
        <v>922</v>
      </c>
      <c r="F1286" s="60" t="s">
        <v>1810</v>
      </c>
      <c r="G1286" s="8" t="s">
        <v>353</v>
      </c>
      <c r="H1286" s="60">
        <v>44588</v>
      </c>
      <c r="I1286" s="60" t="s">
        <v>317</v>
      </c>
      <c r="J1286" s="60" t="s">
        <v>317</v>
      </c>
      <c r="K1286" s="60" t="s">
        <v>333</v>
      </c>
    </row>
    <row r="1287" spans="4:11">
      <c r="D1287" s="1" t="s">
        <v>2594</v>
      </c>
      <c r="E1287" s="60" t="s">
        <v>1812</v>
      </c>
      <c r="F1287" s="60" t="s">
        <v>1810</v>
      </c>
      <c r="G1287" s="8" t="s">
        <v>353</v>
      </c>
      <c r="H1287" s="60">
        <v>44595</v>
      </c>
      <c r="I1287" s="60" t="s">
        <v>317</v>
      </c>
      <c r="J1287" s="60" t="s">
        <v>317</v>
      </c>
      <c r="K1287" s="60" t="s">
        <v>333</v>
      </c>
    </row>
    <row r="1288" spans="4:11">
      <c r="D1288" s="1" t="s">
        <v>2594</v>
      </c>
      <c r="E1288" s="60" t="s">
        <v>922</v>
      </c>
      <c r="F1288" s="60" t="s">
        <v>1810</v>
      </c>
      <c r="G1288" s="8" t="s">
        <v>353</v>
      </c>
      <c r="H1288" s="60">
        <v>44595</v>
      </c>
      <c r="I1288" s="60" t="s">
        <v>317</v>
      </c>
      <c r="J1288" s="60" t="s">
        <v>317</v>
      </c>
      <c r="K1288" s="60" t="s">
        <v>333</v>
      </c>
    </row>
    <row r="1289" spans="4:11">
      <c r="D1289" s="1" t="s">
        <v>2595</v>
      </c>
      <c r="E1289" s="60" t="s">
        <v>1812</v>
      </c>
      <c r="F1289" s="60" t="s">
        <v>1810</v>
      </c>
      <c r="G1289" s="8" t="s">
        <v>353</v>
      </c>
      <c r="H1289" s="60">
        <v>44595</v>
      </c>
      <c r="I1289" s="60" t="s">
        <v>317</v>
      </c>
      <c r="J1289" s="60" t="s">
        <v>317</v>
      </c>
      <c r="K1289" s="60" t="s">
        <v>333</v>
      </c>
    </row>
    <row r="1290" spans="4:11">
      <c r="D1290" s="1" t="s">
        <v>2595</v>
      </c>
      <c r="E1290" s="60" t="s">
        <v>1000</v>
      </c>
      <c r="F1290" s="60" t="s">
        <v>1810</v>
      </c>
      <c r="G1290" s="8" t="s">
        <v>353</v>
      </c>
      <c r="H1290" s="60">
        <v>44595</v>
      </c>
      <c r="I1290" s="60" t="s">
        <v>317</v>
      </c>
      <c r="J1290" s="60" t="s">
        <v>317</v>
      </c>
      <c r="K1290" s="60" t="s">
        <v>333</v>
      </c>
    </row>
    <row r="1291" spans="4:11">
      <c r="D1291" s="1" t="s">
        <v>2596</v>
      </c>
      <c r="E1291" s="60" t="s">
        <v>1812</v>
      </c>
      <c r="F1291" s="60" t="s">
        <v>1810</v>
      </c>
      <c r="G1291" s="8" t="s">
        <v>353</v>
      </c>
      <c r="H1291" s="60">
        <v>44588</v>
      </c>
      <c r="I1291" s="60" t="s">
        <v>317</v>
      </c>
      <c r="J1291" s="60" t="s">
        <v>317</v>
      </c>
      <c r="K1291" s="60" t="s">
        <v>333</v>
      </c>
    </row>
    <row r="1292" spans="4:11">
      <c r="D1292" s="1" t="s">
        <v>2597</v>
      </c>
      <c r="E1292" s="60" t="s">
        <v>1000</v>
      </c>
      <c r="F1292" s="60" t="s">
        <v>1810</v>
      </c>
      <c r="G1292" s="8" t="s">
        <v>353</v>
      </c>
      <c r="H1292" s="60">
        <v>44705</v>
      </c>
      <c r="I1292" s="60" t="s">
        <v>317</v>
      </c>
      <c r="J1292" s="60" t="s">
        <v>317</v>
      </c>
      <c r="K1292" s="60" t="s">
        <v>333</v>
      </c>
    </row>
    <row r="1293" spans="4:11">
      <c r="D1293" s="1" t="s">
        <v>2598</v>
      </c>
      <c r="E1293" s="60" t="s">
        <v>979</v>
      </c>
      <c r="F1293" s="60" t="s">
        <v>1810</v>
      </c>
      <c r="G1293" s="8" t="s">
        <v>353</v>
      </c>
      <c r="H1293" s="60">
        <v>44592</v>
      </c>
      <c r="I1293" s="60" t="s">
        <v>317</v>
      </c>
      <c r="J1293" s="60" t="s">
        <v>317</v>
      </c>
      <c r="K1293" s="60" t="s">
        <v>333</v>
      </c>
    </row>
    <row r="1294" spans="4:11">
      <c r="D1294" s="1" t="s">
        <v>2599</v>
      </c>
      <c r="E1294" s="60" t="s">
        <v>922</v>
      </c>
      <c r="F1294" s="60" t="s">
        <v>1810</v>
      </c>
      <c r="G1294" s="8" t="s">
        <v>353</v>
      </c>
      <c r="H1294" s="60">
        <v>44867</v>
      </c>
      <c r="I1294" s="60" t="s">
        <v>317</v>
      </c>
      <c r="J1294" s="60" t="s">
        <v>317</v>
      </c>
      <c r="K1294" s="60" t="s">
        <v>333</v>
      </c>
    </row>
    <row r="1295" spans="4:11">
      <c r="D1295" s="1" t="s">
        <v>2600</v>
      </c>
      <c r="E1295" s="60" t="s">
        <v>1812</v>
      </c>
      <c r="F1295" s="60" t="s">
        <v>1810</v>
      </c>
      <c r="G1295" s="8" t="s">
        <v>353</v>
      </c>
      <c r="H1295" s="60">
        <v>44601</v>
      </c>
      <c r="I1295" s="60" t="s">
        <v>317</v>
      </c>
      <c r="J1295" s="60" t="s">
        <v>317</v>
      </c>
      <c r="K1295" s="60" t="s">
        <v>333</v>
      </c>
    </row>
    <row r="1296" spans="4:11">
      <c r="D1296" s="1" t="s">
        <v>2601</v>
      </c>
      <c r="E1296" s="60" t="s">
        <v>1812</v>
      </c>
      <c r="F1296" s="60" t="s">
        <v>1810</v>
      </c>
      <c r="G1296" s="8" t="s">
        <v>353</v>
      </c>
      <c r="H1296" s="60">
        <v>44601</v>
      </c>
      <c r="I1296" s="60" t="s">
        <v>317</v>
      </c>
      <c r="J1296" s="60" t="s">
        <v>317</v>
      </c>
      <c r="K1296" s="60" t="s">
        <v>333</v>
      </c>
    </row>
    <row r="1297" spans="4:11">
      <c r="D1297" s="1" t="s">
        <v>2602</v>
      </c>
      <c r="E1297" s="60" t="s">
        <v>922</v>
      </c>
      <c r="F1297" s="60" t="s">
        <v>1810</v>
      </c>
      <c r="G1297" s="8" t="s">
        <v>353</v>
      </c>
      <c r="H1297" s="60">
        <v>44565</v>
      </c>
      <c r="I1297" s="60" t="s">
        <v>317</v>
      </c>
      <c r="J1297" s="60" t="s">
        <v>317</v>
      </c>
      <c r="K1297" s="60" t="s">
        <v>333</v>
      </c>
    </row>
    <row r="1298" spans="4:11">
      <c r="D1298" s="1" t="s">
        <v>2603</v>
      </c>
      <c r="E1298" s="60" t="s">
        <v>922</v>
      </c>
      <c r="F1298" s="60" t="s">
        <v>1810</v>
      </c>
      <c r="G1298" s="8" t="s">
        <v>353</v>
      </c>
      <c r="H1298" s="60">
        <v>44797</v>
      </c>
      <c r="I1298" s="60" t="s">
        <v>317</v>
      </c>
      <c r="J1298" s="60" t="s">
        <v>317</v>
      </c>
      <c r="K1298" s="60" t="s">
        <v>333</v>
      </c>
    </row>
    <row r="1299" spans="4:11">
      <c r="D1299" s="1" t="s">
        <v>2604</v>
      </c>
      <c r="E1299" s="60" t="s">
        <v>922</v>
      </c>
      <c r="F1299" s="60" t="s">
        <v>1810</v>
      </c>
      <c r="G1299" s="8" t="s">
        <v>353</v>
      </c>
      <c r="H1299" s="60">
        <v>44622</v>
      </c>
      <c r="I1299" s="60" t="s">
        <v>317</v>
      </c>
      <c r="J1299" s="60" t="s">
        <v>317</v>
      </c>
      <c r="K1299" s="60" t="s">
        <v>333</v>
      </c>
    </row>
    <row r="1300" spans="4:11">
      <c r="D1300" s="1" t="s">
        <v>2605</v>
      </c>
      <c r="E1300" s="60" t="s">
        <v>1812</v>
      </c>
      <c r="F1300" s="60" t="s">
        <v>1810</v>
      </c>
      <c r="G1300" s="8" t="s">
        <v>353</v>
      </c>
      <c r="H1300" s="60">
        <v>44622</v>
      </c>
      <c r="I1300" s="60" t="s">
        <v>317</v>
      </c>
      <c r="J1300" s="60" t="s">
        <v>317</v>
      </c>
      <c r="K1300" s="60" t="s">
        <v>333</v>
      </c>
    </row>
    <row r="1301" spans="4:11">
      <c r="D1301" s="1" t="s">
        <v>2606</v>
      </c>
      <c r="E1301" s="60" t="s">
        <v>1812</v>
      </c>
      <c r="F1301" s="60" t="s">
        <v>1810</v>
      </c>
      <c r="G1301" s="8" t="s">
        <v>353</v>
      </c>
      <c r="H1301" s="60">
        <v>44462</v>
      </c>
      <c r="I1301" s="60" t="s">
        <v>317</v>
      </c>
      <c r="J1301" s="60" t="s">
        <v>317</v>
      </c>
      <c r="K1301" s="60" t="s">
        <v>333</v>
      </c>
    </row>
    <row r="1302" spans="4:11">
      <c r="D1302" s="1" t="s">
        <v>2606</v>
      </c>
      <c r="E1302" s="60" t="s">
        <v>1000</v>
      </c>
      <c r="F1302" s="60" t="s">
        <v>1810</v>
      </c>
      <c r="G1302" s="8" t="s">
        <v>353</v>
      </c>
      <c r="H1302" s="60">
        <v>44462</v>
      </c>
      <c r="I1302" s="60" t="s">
        <v>317</v>
      </c>
      <c r="J1302" s="60" t="s">
        <v>317</v>
      </c>
      <c r="K1302" s="60" t="s">
        <v>333</v>
      </c>
    </row>
    <row r="1303" spans="4:11">
      <c r="D1303" s="1" t="s">
        <v>2606</v>
      </c>
      <c r="E1303" s="60" t="s">
        <v>922</v>
      </c>
      <c r="F1303" s="60" t="s">
        <v>1810</v>
      </c>
      <c r="G1303" s="8" t="s">
        <v>353</v>
      </c>
      <c r="H1303" s="60">
        <v>44462</v>
      </c>
      <c r="I1303" s="60" t="s">
        <v>317</v>
      </c>
      <c r="J1303" s="60" t="s">
        <v>317</v>
      </c>
      <c r="K1303" s="60" t="s">
        <v>333</v>
      </c>
    </row>
    <row r="1304" spans="4:11">
      <c r="D1304" s="1" t="s">
        <v>2607</v>
      </c>
      <c r="E1304" s="60" t="s">
        <v>922</v>
      </c>
      <c r="F1304" s="60" t="s">
        <v>1810</v>
      </c>
      <c r="G1304" s="8" t="s">
        <v>353</v>
      </c>
      <c r="H1304" s="60">
        <v>44519</v>
      </c>
      <c r="I1304" s="60" t="s">
        <v>317</v>
      </c>
      <c r="J1304" s="60" t="s">
        <v>317</v>
      </c>
      <c r="K1304" s="60" t="s">
        <v>333</v>
      </c>
    </row>
    <row r="1305" spans="4:11">
      <c r="D1305" s="1" t="s">
        <v>2608</v>
      </c>
      <c r="E1305" s="60" t="s">
        <v>922</v>
      </c>
      <c r="F1305" s="60" t="s">
        <v>1810</v>
      </c>
      <c r="G1305" s="8" t="s">
        <v>353</v>
      </c>
      <c r="H1305" s="60">
        <v>44519</v>
      </c>
      <c r="I1305" s="60" t="s">
        <v>317</v>
      </c>
      <c r="J1305" s="60" t="s">
        <v>317</v>
      </c>
      <c r="K1305" s="60" t="s">
        <v>333</v>
      </c>
    </row>
    <row r="1306" spans="4:11">
      <c r="D1306" s="1" t="s">
        <v>2609</v>
      </c>
      <c r="E1306" s="60" t="s">
        <v>922</v>
      </c>
      <c r="F1306" s="60" t="s">
        <v>1810</v>
      </c>
      <c r="G1306" s="8" t="s">
        <v>353</v>
      </c>
      <c r="H1306" s="60">
        <v>44458</v>
      </c>
      <c r="I1306" s="60" t="s">
        <v>317</v>
      </c>
      <c r="J1306" s="60" t="s">
        <v>317</v>
      </c>
      <c r="K1306" s="60" t="s">
        <v>333</v>
      </c>
    </row>
    <row r="1307" spans="4:11">
      <c r="D1307" s="1" t="s">
        <v>2610</v>
      </c>
      <c r="E1307" s="60" t="s">
        <v>1812</v>
      </c>
      <c r="F1307" s="60" t="s">
        <v>1810</v>
      </c>
      <c r="G1307" s="8" t="s">
        <v>353</v>
      </c>
      <c r="H1307" s="60">
        <v>44621</v>
      </c>
      <c r="I1307" s="60" t="s">
        <v>317</v>
      </c>
      <c r="J1307" s="60" t="s">
        <v>317</v>
      </c>
      <c r="K1307" s="60" t="s">
        <v>333</v>
      </c>
    </row>
    <row r="1308" spans="4:11">
      <c r="D1308" s="1" t="s">
        <v>2611</v>
      </c>
      <c r="E1308" s="60" t="s">
        <v>1813</v>
      </c>
      <c r="F1308" s="60" t="s">
        <v>1810</v>
      </c>
      <c r="G1308" s="8" t="s">
        <v>353</v>
      </c>
      <c r="H1308" s="60">
        <v>44621</v>
      </c>
      <c r="I1308" s="60" t="s">
        <v>317</v>
      </c>
      <c r="J1308" s="60" t="s">
        <v>317</v>
      </c>
      <c r="K1308" s="60" t="s">
        <v>333</v>
      </c>
    </row>
    <row r="1309" spans="4:11">
      <c r="D1309" s="1" t="s">
        <v>2611</v>
      </c>
      <c r="E1309" s="60" t="s">
        <v>1813</v>
      </c>
      <c r="F1309" s="60" t="s">
        <v>1810</v>
      </c>
      <c r="G1309" s="8" t="s">
        <v>353</v>
      </c>
      <c r="H1309" s="60">
        <v>44621</v>
      </c>
      <c r="I1309" s="60" t="s">
        <v>317</v>
      </c>
      <c r="J1309" s="60" t="s">
        <v>317</v>
      </c>
      <c r="K1309" s="60" t="s">
        <v>333</v>
      </c>
    </row>
    <row r="1310" spans="4:11">
      <c r="D1310" s="1" t="s">
        <v>2612</v>
      </c>
      <c r="E1310" s="60" t="s">
        <v>922</v>
      </c>
      <c r="F1310" s="60" t="s">
        <v>1810</v>
      </c>
      <c r="G1310" s="8" t="s">
        <v>353</v>
      </c>
      <c r="H1310" s="60">
        <v>44621</v>
      </c>
      <c r="I1310" s="60" t="s">
        <v>317</v>
      </c>
      <c r="J1310" s="60" t="s">
        <v>317</v>
      </c>
      <c r="K1310" s="60" t="s">
        <v>333</v>
      </c>
    </row>
    <row r="1311" spans="4:11">
      <c r="D1311" s="1" t="s">
        <v>2613</v>
      </c>
      <c r="E1311" s="60" t="s">
        <v>1000</v>
      </c>
      <c r="F1311" s="60" t="s">
        <v>1810</v>
      </c>
      <c r="G1311" s="8" t="s">
        <v>353</v>
      </c>
      <c r="H1311" s="60">
        <v>44435</v>
      </c>
      <c r="I1311" s="60" t="s">
        <v>317</v>
      </c>
      <c r="J1311" s="60" t="s">
        <v>317</v>
      </c>
      <c r="K1311" s="60" t="s">
        <v>333</v>
      </c>
    </row>
    <row r="1312" spans="4:11">
      <c r="D1312" s="1" t="s">
        <v>2614</v>
      </c>
      <c r="E1312" s="60" t="s">
        <v>1814</v>
      </c>
      <c r="F1312" s="60" t="s">
        <v>1810</v>
      </c>
      <c r="G1312" s="8" t="s">
        <v>353</v>
      </c>
      <c r="H1312" s="60">
        <v>44426</v>
      </c>
      <c r="I1312" s="60" t="s">
        <v>317</v>
      </c>
      <c r="J1312" s="60" t="s">
        <v>317</v>
      </c>
      <c r="K1312" s="60" t="s">
        <v>333</v>
      </c>
    </row>
    <row r="1313" spans="4:11">
      <c r="D1313" s="1" t="s">
        <v>2614</v>
      </c>
      <c r="E1313" s="60" t="s">
        <v>1000</v>
      </c>
      <c r="F1313" s="60" t="s">
        <v>1810</v>
      </c>
      <c r="G1313" s="8" t="s">
        <v>353</v>
      </c>
      <c r="H1313" s="60">
        <v>44426</v>
      </c>
      <c r="I1313" s="60" t="s">
        <v>317</v>
      </c>
      <c r="J1313" s="60" t="s">
        <v>317</v>
      </c>
      <c r="K1313" s="60" t="s">
        <v>333</v>
      </c>
    </row>
    <row r="1314" spans="4:11">
      <c r="D1314" s="1" t="s">
        <v>2615</v>
      </c>
      <c r="E1314" s="60" t="s">
        <v>1000</v>
      </c>
      <c r="F1314" s="60" t="s">
        <v>1810</v>
      </c>
      <c r="G1314" s="8" t="s">
        <v>353</v>
      </c>
      <c r="H1314" s="60">
        <v>44524</v>
      </c>
      <c r="I1314" s="60" t="s">
        <v>317</v>
      </c>
      <c r="J1314" s="60" t="s">
        <v>317</v>
      </c>
      <c r="K1314" s="60" t="s">
        <v>333</v>
      </c>
    </row>
    <row r="1315" spans="4:11">
      <c r="D1315" s="1" t="s">
        <v>2615</v>
      </c>
      <c r="E1315" s="60" t="s">
        <v>922</v>
      </c>
      <c r="F1315" s="60" t="s">
        <v>1810</v>
      </c>
      <c r="G1315" s="8" t="s">
        <v>353</v>
      </c>
      <c r="H1315" s="60">
        <v>44524</v>
      </c>
      <c r="I1315" s="60" t="s">
        <v>317</v>
      </c>
      <c r="J1315" s="60" t="s">
        <v>317</v>
      </c>
      <c r="K1315" s="60" t="s">
        <v>333</v>
      </c>
    </row>
    <row r="1316" spans="4:11">
      <c r="D1316" s="1" t="s">
        <v>2616</v>
      </c>
      <c r="E1316" s="60" t="s">
        <v>979</v>
      </c>
      <c r="F1316" s="60" t="s">
        <v>1810</v>
      </c>
      <c r="G1316" s="8" t="s">
        <v>353</v>
      </c>
      <c r="H1316" s="60">
        <v>44592</v>
      </c>
      <c r="I1316" s="60" t="s">
        <v>317</v>
      </c>
      <c r="J1316" s="60" t="s">
        <v>317</v>
      </c>
      <c r="K1316" s="60" t="s">
        <v>333</v>
      </c>
    </row>
    <row r="1317" spans="4:11">
      <c r="D1317" s="1" t="s">
        <v>2617</v>
      </c>
      <c r="E1317" s="60" t="s">
        <v>922</v>
      </c>
      <c r="F1317" s="60" t="s">
        <v>1810</v>
      </c>
      <c r="G1317" s="8" t="s">
        <v>353</v>
      </c>
      <c r="H1317" s="60">
        <v>44795</v>
      </c>
      <c r="I1317" s="60" t="s">
        <v>317</v>
      </c>
      <c r="J1317" s="60" t="s">
        <v>317</v>
      </c>
      <c r="K1317" s="60" t="s">
        <v>333</v>
      </c>
    </row>
    <row r="1318" spans="4:11">
      <c r="D1318" s="1" t="s">
        <v>2618</v>
      </c>
      <c r="E1318" s="60" t="s">
        <v>1812</v>
      </c>
      <c r="F1318" s="60" t="s">
        <v>1810</v>
      </c>
      <c r="G1318" s="8" t="s">
        <v>353</v>
      </c>
      <c r="H1318" s="60">
        <v>44763</v>
      </c>
      <c r="I1318" s="60" t="s">
        <v>317</v>
      </c>
      <c r="J1318" s="60" t="s">
        <v>317</v>
      </c>
      <c r="K1318" s="60" t="s">
        <v>333</v>
      </c>
    </row>
    <row r="1319" spans="4:11">
      <c r="D1319" s="1" t="s">
        <v>2619</v>
      </c>
      <c r="E1319" s="60" t="s">
        <v>1812</v>
      </c>
      <c r="F1319" s="60" t="s">
        <v>1810</v>
      </c>
      <c r="G1319" s="8" t="s">
        <v>353</v>
      </c>
      <c r="H1319" s="60">
        <v>44540</v>
      </c>
      <c r="I1319" s="60" t="s">
        <v>317</v>
      </c>
      <c r="J1319" s="60" t="s">
        <v>317</v>
      </c>
      <c r="K1319" s="60" t="s">
        <v>333</v>
      </c>
    </row>
    <row r="1320" spans="4:11">
      <c r="D1320" s="1" t="s">
        <v>2620</v>
      </c>
      <c r="E1320" s="60" t="s">
        <v>922</v>
      </c>
      <c r="F1320" s="60" t="s">
        <v>1810</v>
      </c>
      <c r="G1320" s="8" t="s">
        <v>353</v>
      </c>
      <c r="H1320" s="60">
        <v>44558</v>
      </c>
      <c r="I1320" s="60" t="s">
        <v>317</v>
      </c>
      <c r="J1320" s="60" t="s">
        <v>317</v>
      </c>
      <c r="K1320" s="60" t="s">
        <v>333</v>
      </c>
    </row>
    <row r="1321" spans="4:11">
      <c r="D1321" s="1" t="s">
        <v>2621</v>
      </c>
      <c r="E1321" s="60" t="s">
        <v>1000</v>
      </c>
      <c r="F1321" s="60" t="s">
        <v>1810</v>
      </c>
      <c r="G1321" s="8" t="s">
        <v>353</v>
      </c>
      <c r="H1321" s="60">
        <v>44831</v>
      </c>
      <c r="I1321" s="60" t="s">
        <v>317</v>
      </c>
      <c r="J1321" s="60" t="s">
        <v>317</v>
      </c>
      <c r="K1321" s="60" t="s">
        <v>333</v>
      </c>
    </row>
    <row r="1322" spans="4:11">
      <c r="D1322" s="1" t="s">
        <v>2622</v>
      </c>
      <c r="E1322" s="60" t="s">
        <v>1812</v>
      </c>
      <c r="F1322" s="60" t="s">
        <v>1810</v>
      </c>
      <c r="G1322" s="8" t="s">
        <v>353</v>
      </c>
      <c r="H1322" s="60">
        <v>44753</v>
      </c>
      <c r="I1322" s="60" t="s">
        <v>317</v>
      </c>
      <c r="J1322" s="60" t="s">
        <v>317</v>
      </c>
      <c r="K1322" s="60" t="s">
        <v>333</v>
      </c>
    </row>
    <row r="1323" spans="4:11">
      <c r="D1323" s="1" t="s">
        <v>2623</v>
      </c>
      <c r="E1323" s="60" t="s">
        <v>922</v>
      </c>
      <c r="F1323" s="60" t="s">
        <v>1810</v>
      </c>
      <c r="G1323" s="8" t="s">
        <v>353</v>
      </c>
      <c r="H1323" s="60">
        <v>44784</v>
      </c>
      <c r="I1323" s="60" t="s">
        <v>317</v>
      </c>
      <c r="J1323" s="60" t="s">
        <v>317</v>
      </c>
      <c r="K1323" s="60" t="s">
        <v>333</v>
      </c>
    </row>
    <row r="1324" spans="4:11">
      <c r="D1324" s="1" t="s">
        <v>2624</v>
      </c>
      <c r="E1324" s="60" t="s">
        <v>1000</v>
      </c>
      <c r="F1324" s="60" t="s">
        <v>1810</v>
      </c>
      <c r="G1324" s="8" t="s">
        <v>353</v>
      </c>
      <c r="H1324" s="60">
        <v>44399</v>
      </c>
      <c r="I1324" s="60" t="s">
        <v>317</v>
      </c>
      <c r="J1324" s="60" t="s">
        <v>317</v>
      </c>
      <c r="K1324" s="60" t="s">
        <v>333</v>
      </c>
    </row>
    <row r="1325" spans="4:11">
      <c r="D1325" s="1" t="s">
        <v>2624</v>
      </c>
      <c r="E1325" s="60" t="s">
        <v>922</v>
      </c>
      <c r="F1325" s="60" t="s">
        <v>1810</v>
      </c>
      <c r="G1325" s="8" t="s">
        <v>353</v>
      </c>
      <c r="H1325" s="60">
        <v>44399</v>
      </c>
      <c r="I1325" s="60" t="s">
        <v>317</v>
      </c>
      <c r="J1325" s="60" t="s">
        <v>317</v>
      </c>
      <c r="K1325" s="60" t="s">
        <v>333</v>
      </c>
    </row>
    <row r="1326" spans="4:11">
      <c r="D1326" s="1" t="s">
        <v>2625</v>
      </c>
      <c r="E1326" s="60" t="s">
        <v>1813</v>
      </c>
      <c r="F1326" s="60" t="s">
        <v>1810</v>
      </c>
      <c r="G1326" s="8" t="s">
        <v>353</v>
      </c>
      <c r="H1326" s="60">
        <v>44399</v>
      </c>
      <c r="I1326" s="60" t="s">
        <v>317</v>
      </c>
      <c r="J1326" s="60" t="s">
        <v>317</v>
      </c>
      <c r="K1326" s="60" t="s">
        <v>333</v>
      </c>
    </row>
    <row r="1327" spans="4:11">
      <c r="D1327" s="1" t="s">
        <v>2625</v>
      </c>
      <c r="E1327" s="60" t="s">
        <v>922</v>
      </c>
      <c r="F1327" s="60" t="s">
        <v>1810</v>
      </c>
      <c r="G1327" s="8" t="s">
        <v>353</v>
      </c>
      <c r="H1327" s="60">
        <v>44399</v>
      </c>
      <c r="I1327" s="60" t="s">
        <v>317</v>
      </c>
      <c r="J1327" s="60" t="s">
        <v>317</v>
      </c>
      <c r="K1327" s="60" t="s">
        <v>333</v>
      </c>
    </row>
    <row r="1328" spans="4:11">
      <c r="D1328" s="1" t="s">
        <v>2626</v>
      </c>
      <c r="E1328" s="60" t="s">
        <v>1812</v>
      </c>
      <c r="F1328" s="60" t="s">
        <v>1810</v>
      </c>
      <c r="G1328" s="8" t="s">
        <v>353</v>
      </c>
      <c r="H1328" s="60">
        <v>44775</v>
      </c>
      <c r="I1328" s="60" t="s">
        <v>317</v>
      </c>
      <c r="J1328" s="60" t="s">
        <v>317</v>
      </c>
      <c r="K1328" s="60" t="s">
        <v>333</v>
      </c>
    </row>
    <row r="1329" spans="4:11">
      <c r="D1329" s="1" t="s">
        <v>2627</v>
      </c>
      <c r="E1329" s="60" t="s">
        <v>922</v>
      </c>
      <c r="F1329" s="60" t="s">
        <v>1810</v>
      </c>
      <c r="G1329" s="8" t="s">
        <v>353</v>
      </c>
      <c r="H1329" s="60">
        <v>44831</v>
      </c>
      <c r="I1329" s="60" t="s">
        <v>317</v>
      </c>
      <c r="J1329" s="60" t="s">
        <v>317</v>
      </c>
      <c r="K1329" s="60" t="s">
        <v>333</v>
      </c>
    </row>
    <row r="1330" spans="4:11">
      <c r="D1330" s="1" t="s">
        <v>2628</v>
      </c>
      <c r="E1330" s="60" t="s">
        <v>922</v>
      </c>
      <c r="F1330" s="60" t="s">
        <v>1810</v>
      </c>
      <c r="G1330" s="8" t="s">
        <v>353</v>
      </c>
      <c r="H1330" s="60">
        <v>44831</v>
      </c>
      <c r="I1330" s="60" t="s">
        <v>317</v>
      </c>
      <c r="J1330" s="60" t="s">
        <v>317</v>
      </c>
      <c r="K1330" s="60" t="s">
        <v>333</v>
      </c>
    </row>
    <row r="1331" spans="4:11">
      <c r="D1331" s="1" t="s">
        <v>2629</v>
      </c>
      <c r="E1331" s="60" t="s">
        <v>922</v>
      </c>
      <c r="F1331" s="60" t="s">
        <v>1810</v>
      </c>
      <c r="G1331" s="8" t="s">
        <v>353</v>
      </c>
      <c r="H1331" s="60">
        <v>44831</v>
      </c>
      <c r="I1331" s="60" t="s">
        <v>317</v>
      </c>
      <c r="J1331" s="60" t="s">
        <v>317</v>
      </c>
      <c r="K1331" s="60" t="s">
        <v>333</v>
      </c>
    </row>
    <row r="1332" spans="4:11">
      <c r="D1332" s="1" t="s">
        <v>2630</v>
      </c>
      <c r="E1332" s="60" t="s">
        <v>922</v>
      </c>
      <c r="F1332" s="60" t="s">
        <v>1810</v>
      </c>
      <c r="G1332" s="8" t="s">
        <v>353</v>
      </c>
      <c r="H1332" s="60">
        <v>44831</v>
      </c>
      <c r="I1332" s="60" t="s">
        <v>317</v>
      </c>
      <c r="J1332" s="60" t="s">
        <v>317</v>
      </c>
      <c r="K1332" s="60" t="s">
        <v>333</v>
      </c>
    </row>
    <row r="1333" spans="4:11">
      <c r="D1333" s="1" t="s">
        <v>2631</v>
      </c>
      <c r="E1333" s="60" t="s">
        <v>922</v>
      </c>
      <c r="F1333" s="60" t="s">
        <v>1810</v>
      </c>
      <c r="G1333" s="8" t="s">
        <v>353</v>
      </c>
      <c r="H1333" s="60">
        <v>44831</v>
      </c>
      <c r="I1333" s="60" t="s">
        <v>317</v>
      </c>
      <c r="J1333" s="60" t="s">
        <v>317</v>
      </c>
      <c r="K1333" s="60" t="s">
        <v>333</v>
      </c>
    </row>
    <row r="1334" spans="4:11">
      <c r="D1334" s="1" t="s">
        <v>2632</v>
      </c>
      <c r="E1334" s="60" t="s">
        <v>1813</v>
      </c>
      <c r="F1334" s="60" t="s">
        <v>1810</v>
      </c>
      <c r="G1334" s="8" t="s">
        <v>353</v>
      </c>
      <c r="H1334" s="60">
        <v>44831</v>
      </c>
      <c r="I1334" s="60" t="s">
        <v>317</v>
      </c>
      <c r="J1334" s="60" t="s">
        <v>317</v>
      </c>
      <c r="K1334" s="60" t="s">
        <v>333</v>
      </c>
    </row>
    <row r="1335" spans="4:11">
      <c r="D1335" s="1" t="s">
        <v>2633</v>
      </c>
      <c r="E1335" s="60" t="s">
        <v>922</v>
      </c>
      <c r="F1335" s="60" t="s">
        <v>1810</v>
      </c>
      <c r="G1335" s="8" t="s">
        <v>353</v>
      </c>
      <c r="H1335" s="60">
        <v>44831</v>
      </c>
      <c r="I1335" s="60" t="s">
        <v>317</v>
      </c>
      <c r="J1335" s="60" t="s">
        <v>317</v>
      </c>
      <c r="K1335" s="60" t="s">
        <v>333</v>
      </c>
    </row>
    <row r="1336" spans="4:11">
      <c r="D1336" s="1" t="s">
        <v>2634</v>
      </c>
      <c r="E1336" s="60" t="s">
        <v>1812</v>
      </c>
      <c r="F1336" s="60" t="s">
        <v>1810</v>
      </c>
      <c r="G1336" s="8" t="s">
        <v>353</v>
      </c>
      <c r="H1336" s="60">
        <v>44831</v>
      </c>
      <c r="I1336" s="60" t="s">
        <v>317</v>
      </c>
      <c r="J1336" s="60" t="s">
        <v>317</v>
      </c>
      <c r="K1336" s="60" t="s">
        <v>333</v>
      </c>
    </row>
    <row r="1337" spans="4:11">
      <c r="D1337" s="1" t="s">
        <v>2635</v>
      </c>
      <c r="E1337" s="60" t="s">
        <v>979</v>
      </c>
      <c r="F1337" s="60" t="s">
        <v>1810</v>
      </c>
      <c r="G1337" s="8" t="s">
        <v>353</v>
      </c>
      <c r="H1337" s="60">
        <v>44831</v>
      </c>
      <c r="I1337" s="60" t="s">
        <v>317</v>
      </c>
      <c r="J1337" s="60" t="s">
        <v>317</v>
      </c>
      <c r="K1337" s="60" t="s">
        <v>333</v>
      </c>
    </row>
    <row r="1338" spans="4:11">
      <c r="D1338" s="1" t="s">
        <v>2636</v>
      </c>
      <c r="E1338" s="60" t="s">
        <v>922</v>
      </c>
      <c r="F1338" s="60" t="s">
        <v>1810</v>
      </c>
      <c r="G1338" s="8" t="s">
        <v>353</v>
      </c>
      <c r="H1338" s="60">
        <v>44394</v>
      </c>
      <c r="I1338" s="60" t="s">
        <v>317</v>
      </c>
      <c r="J1338" s="60" t="s">
        <v>317</v>
      </c>
      <c r="K1338" s="60" t="s">
        <v>333</v>
      </c>
    </row>
    <row r="1339" spans="4:11">
      <c r="D1339" s="1" t="s">
        <v>2637</v>
      </c>
      <c r="E1339" s="60" t="s">
        <v>922</v>
      </c>
      <c r="F1339" s="60" t="s">
        <v>1810</v>
      </c>
      <c r="G1339" s="8" t="s">
        <v>353</v>
      </c>
      <c r="H1339" s="60">
        <v>44538</v>
      </c>
      <c r="I1339" s="60" t="s">
        <v>317</v>
      </c>
      <c r="J1339" s="60" t="s">
        <v>317</v>
      </c>
      <c r="K1339" s="60" t="s">
        <v>333</v>
      </c>
    </row>
    <row r="1340" spans="4:11">
      <c r="D1340" s="1" t="s">
        <v>2638</v>
      </c>
      <c r="E1340" s="60" t="s">
        <v>922</v>
      </c>
      <c r="F1340" s="60" t="s">
        <v>1810</v>
      </c>
      <c r="G1340" s="8" t="s">
        <v>353</v>
      </c>
      <c r="H1340" s="60">
        <v>44775</v>
      </c>
      <c r="I1340" s="60" t="s">
        <v>317</v>
      </c>
      <c r="J1340" s="60" t="s">
        <v>317</v>
      </c>
      <c r="K1340" s="60" t="s">
        <v>333</v>
      </c>
    </row>
    <row r="1341" spans="4:11">
      <c r="D1341" s="1" t="s">
        <v>2639</v>
      </c>
      <c r="E1341" s="60" t="s">
        <v>922</v>
      </c>
      <c r="F1341" s="60" t="s">
        <v>1810</v>
      </c>
      <c r="G1341" s="8" t="s">
        <v>353</v>
      </c>
      <c r="H1341" s="60">
        <v>44775</v>
      </c>
      <c r="I1341" s="60" t="s">
        <v>317</v>
      </c>
      <c r="J1341" s="60" t="s">
        <v>317</v>
      </c>
      <c r="K1341" s="60" t="s">
        <v>333</v>
      </c>
    </row>
    <row r="1342" spans="4:11">
      <c r="D1342" s="1" t="s">
        <v>2640</v>
      </c>
      <c r="E1342" s="60" t="s">
        <v>922</v>
      </c>
      <c r="F1342" s="60" t="s">
        <v>1810</v>
      </c>
      <c r="G1342" s="8" t="s">
        <v>353</v>
      </c>
      <c r="H1342" s="60">
        <v>44412</v>
      </c>
      <c r="I1342" s="60" t="s">
        <v>317</v>
      </c>
      <c r="J1342" s="60" t="s">
        <v>317</v>
      </c>
      <c r="K1342" s="60" t="s">
        <v>333</v>
      </c>
    </row>
    <row r="1343" spans="4:11">
      <c r="D1343" s="1" t="s">
        <v>2641</v>
      </c>
      <c r="E1343" s="60" t="s">
        <v>922</v>
      </c>
      <c r="F1343" s="60" t="s">
        <v>1810</v>
      </c>
      <c r="G1343" s="8" t="s">
        <v>353</v>
      </c>
      <c r="H1343" s="60">
        <v>44412</v>
      </c>
      <c r="I1343" s="60" t="s">
        <v>317</v>
      </c>
      <c r="J1343" s="60" t="s">
        <v>317</v>
      </c>
      <c r="K1343" s="60" t="s">
        <v>333</v>
      </c>
    </row>
    <row r="1344" spans="4:11">
      <c r="D1344" s="1" t="s">
        <v>2642</v>
      </c>
      <c r="E1344" s="60" t="s">
        <v>1812</v>
      </c>
      <c r="F1344" s="60" t="s">
        <v>1810</v>
      </c>
      <c r="G1344" s="8" t="s">
        <v>353</v>
      </c>
      <c r="H1344" s="60">
        <v>44547</v>
      </c>
      <c r="I1344" s="60" t="s">
        <v>317</v>
      </c>
      <c r="J1344" s="60" t="s">
        <v>317</v>
      </c>
      <c r="K1344" s="60" t="s">
        <v>333</v>
      </c>
    </row>
    <row r="1345" spans="4:11">
      <c r="D1345" s="1" t="s">
        <v>2642</v>
      </c>
      <c r="E1345" s="60" t="s">
        <v>922</v>
      </c>
      <c r="F1345" s="60" t="s">
        <v>1810</v>
      </c>
      <c r="G1345" s="8" t="s">
        <v>353</v>
      </c>
      <c r="H1345" s="60">
        <v>44547</v>
      </c>
      <c r="I1345" s="60" t="s">
        <v>317</v>
      </c>
      <c r="J1345" s="60" t="s">
        <v>317</v>
      </c>
      <c r="K1345" s="60" t="s">
        <v>333</v>
      </c>
    </row>
    <row r="1346" spans="4:11">
      <c r="D1346" s="1" t="s">
        <v>2643</v>
      </c>
      <c r="E1346" s="60" t="s">
        <v>1812</v>
      </c>
      <c r="F1346" s="60" t="s">
        <v>1810</v>
      </c>
      <c r="G1346" s="8" t="s">
        <v>353</v>
      </c>
      <c r="H1346" s="60">
        <v>44671</v>
      </c>
      <c r="I1346" s="60" t="s">
        <v>317</v>
      </c>
      <c r="J1346" s="60" t="s">
        <v>317</v>
      </c>
      <c r="K1346" s="60" t="s">
        <v>333</v>
      </c>
    </row>
    <row r="1347" spans="4:11">
      <c r="D1347" s="1" t="s">
        <v>2644</v>
      </c>
      <c r="E1347" s="60" t="s">
        <v>1813</v>
      </c>
      <c r="F1347" s="60" t="s">
        <v>1810</v>
      </c>
      <c r="G1347" s="8" t="s">
        <v>353</v>
      </c>
      <c r="H1347" s="60">
        <v>44665</v>
      </c>
      <c r="I1347" s="60" t="s">
        <v>317</v>
      </c>
      <c r="J1347" s="60" t="s">
        <v>317</v>
      </c>
      <c r="K1347" s="60" t="s">
        <v>333</v>
      </c>
    </row>
    <row r="1348" spans="4:11">
      <c r="D1348" s="1" t="s">
        <v>2645</v>
      </c>
      <c r="E1348" s="60" t="s">
        <v>922</v>
      </c>
      <c r="F1348" s="60" t="s">
        <v>1810</v>
      </c>
      <c r="G1348" s="8" t="s">
        <v>353</v>
      </c>
      <c r="H1348" s="60">
        <v>44504</v>
      </c>
      <c r="I1348" s="60" t="s">
        <v>317</v>
      </c>
      <c r="J1348" s="60" t="s">
        <v>317</v>
      </c>
      <c r="K1348" s="60" t="s">
        <v>333</v>
      </c>
    </row>
    <row r="1349" spans="4:11">
      <c r="D1349" s="1" t="s">
        <v>2646</v>
      </c>
      <c r="E1349" s="60" t="s">
        <v>1000</v>
      </c>
      <c r="F1349" s="60" t="s">
        <v>1810</v>
      </c>
      <c r="G1349" s="8" t="s">
        <v>353</v>
      </c>
      <c r="H1349" s="60">
        <v>44676</v>
      </c>
      <c r="I1349" s="60" t="s">
        <v>317</v>
      </c>
      <c r="J1349" s="60" t="s">
        <v>317</v>
      </c>
      <c r="K1349" s="60" t="s">
        <v>333</v>
      </c>
    </row>
    <row r="1350" spans="4:11">
      <c r="D1350" s="1" t="s">
        <v>2647</v>
      </c>
      <c r="E1350" s="60" t="s">
        <v>1000</v>
      </c>
      <c r="F1350" s="60" t="s">
        <v>1815</v>
      </c>
      <c r="G1350" s="8" t="s">
        <v>353</v>
      </c>
      <c r="H1350" s="60">
        <v>43880</v>
      </c>
      <c r="I1350" s="60" t="s">
        <v>317</v>
      </c>
      <c r="J1350" s="60" t="s">
        <v>317</v>
      </c>
      <c r="K1350" s="60" t="s">
        <v>333</v>
      </c>
    </row>
    <row r="1351" spans="4:11">
      <c r="D1351" s="1" t="s">
        <v>2648</v>
      </c>
      <c r="E1351" s="60" t="s">
        <v>1812</v>
      </c>
      <c r="F1351" s="60" t="s">
        <v>1810</v>
      </c>
      <c r="G1351" s="8" t="s">
        <v>353</v>
      </c>
      <c r="H1351" s="60">
        <v>44705</v>
      </c>
      <c r="I1351" s="60" t="s">
        <v>317</v>
      </c>
      <c r="J1351" s="60" t="s">
        <v>317</v>
      </c>
      <c r="K1351" s="60" t="s">
        <v>333</v>
      </c>
    </row>
    <row r="1352" spans="4:11">
      <c r="D1352" s="1" t="s">
        <v>2648</v>
      </c>
      <c r="E1352" s="60" t="s">
        <v>922</v>
      </c>
      <c r="F1352" s="60" t="s">
        <v>1810</v>
      </c>
      <c r="G1352" s="8" t="s">
        <v>353</v>
      </c>
      <c r="H1352" s="60">
        <v>44705</v>
      </c>
      <c r="I1352" s="60" t="s">
        <v>317</v>
      </c>
      <c r="J1352" s="60" t="s">
        <v>317</v>
      </c>
      <c r="K1352" s="60" t="s">
        <v>333</v>
      </c>
    </row>
    <row r="1353" spans="4:11">
      <c r="D1353" s="1" t="s">
        <v>2649</v>
      </c>
      <c r="E1353" s="60" t="s">
        <v>1812</v>
      </c>
      <c r="F1353" s="60" t="s">
        <v>1810</v>
      </c>
      <c r="G1353" s="8" t="s">
        <v>353</v>
      </c>
      <c r="H1353" s="60">
        <v>44621</v>
      </c>
      <c r="I1353" s="60" t="s">
        <v>317</v>
      </c>
      <c r="J1353" s="60" t="s">
        <v>317</v>
      </c>
      <c r="K1353" s="60" t="s">
        <v>333</v>
      </c>
    </row>
    <row r="1354" spans="4:11">
      <c r="D1354" s="1" t="s">
        <v>2650</v>
      </c>
      <c r="E1354" s="60" t="s">
        <v>922</v>
      </c>
      <c r="F1354" s="60" t="s">
        <v>1810</v>
      </c>
      <c r="G1354" s="8" t="s">
        <v>353</v>
      </c>
      <c r="H1354" s="60">
        <v>44727</v>
      </c>
      <c r="I1354" s="60" t="s">
        <v>317</v>
      </c>
      <c r="J1354" s="60" t="s">
        <v>317</v>
      </c>
      <c r="K1354" s="60" t="s">
        <v>333</v>
      </c>
    </row>
    <row r="1355" spans="4:11">
      <c r="D1355" s="1" t="s">
        <v>2651</v>
      </c>
      <c r="E1355" s="60" t="s">
        <v>1812</v>
      </c>
      <c r="F1355" s="60" t="s">
        <v>1810</v>
      </c>
      <c r="G1355" s="8" t="s">
        <v>353</v>
      </c>
      <c r="H1355" s="60">
        <v>44705</v>
      </c>
      <c r="I1355" s="60" t="s">
        <v>317</v>
      </c>
      <c r="J1355" s="60" t="s">
        <v>317</v>
      </c>
      <c r="K1355" s="60" t="s">
        <v>333</v>
      </c>
    </row>
    <row r="1356" spans="4:11">
      <c r="D1356" s="1" t="s">
        <v>2652</v>
      </c>
      <c r="E1356" s="60" t="s">
        <v>922</v>
      </c>
      <c r="F1356" s="60" t="s">
        <v>1810</v>
      </c>
      <c r="G1356" s="8" t="s">
        <v>353</v>
      </c>
      <c r="H1356" s="60">
        <v>44923</v>
      </c>
      <c r="I1356" s="60" t="s">
        <v>317</v>
      </c>
      <c r="J1356" s="60" t="s">
        <v>317</v>
      </c>
      <c r="K1356" s="60" t="s">
        <v>333</v>
      </c>
    </row>
    <row r="1357" spans="4:11">
      <c r="D1357" s="1" t="s">
        <v>2653</v>
      </c>
      <c r="E1357" s="60" t="s">
        <v>1000</v>
      </c>
      <c r="F1357" s="60" t="s">
        <v>1810</v>
      </c>
      <c r="G1357" s="8" t="s">
        <v>353</v>
      </c>
      <c r="H1357" s="60">
        <v>44479</v>
      </c>
      <c r="I1357" s="60" t="s">
        <v>317</v>
      </c>
      <c r="J1357" s="60" t="s">
        <v>317</v>
      </c>
      <c r="K1357" s="60" t="s">
        <v>333</v>
      </c>
    </row>
    <row r="1358" spans="4:11">
      <c r="D1358" s="1" t="s">
        <v>2653</v>
      </c>
      <c r="E1358" s="60" t="s">
        <v>922</v>
      </c>
      <c r="F1358" s="60" t="s">
        <v>1810</v>
      </c>
      <c r="G1358" s="8" t="s">
        <v>353</v>
      </c>
      <c r="H1358" s="60">
        <v>44479</v>
      </c>
      <c r="I1358" s="60" t="s">
        <v>317</v>
      </c>
      <c r="J1358" s="60" t="s">
        <v>317</v>
      </c>
      <c r="K1358" s="60" t="s">
        <v>333</v>
      </c>
    </row>
    <row r="1359" spans="4:11">
      <c r="D1359" s="1" t="s">
        <v>2654</v>
      </c>
      <c r="E1359" s="60" t="s">
        <v>1000</v>
      </c>
      <c r="F1359" s="60" t="s">
        <v>1810</v>
      </c>
      <c r="G1359" s="8" t="s">
        <v>353</v>
      </c>
      <c r="H1359" s="60">
        <v>44763</v>
      </c>
      <c r="I1359" s="60" t="s">
        <v>317</v>
      </c>
      <c r="J1359" s="60" t="s">
        <v>317</v>
      </c>
      <c r="K1359" s="60" t="s">
        <v>333</v>
      </c>
    </row>
    <row r="1360" spans="4:11">
      <c r="D1360" s="1" t="s">
        <v>2655</v>
      </c>
      <c r="E1360" s="60" t="s">
        <v>1000</v>
      </c>
      <c r="F1360" s="60" t="s">
        <v>1810</v>
      </c>
      <c r="G1360" s="8" t="s">
        <v>353</v>
      </c>
      <c r="H1360" s="60">
        <v>44754</v>
      </c>
      <c r="I1360" s="60" t="s">
        <v>317</v>
      </c>
      <c r="J1360" s="60" t="s">
        <v>317</v>
      </c>
      <c r="K1360" s="60" t="s">
        <v>333</v>
      </c>
    </row>
    <row r="1361" spans="4:11">
      <c r="D1361" s="1" t="s">
        <v>2656</v>
      </c>
      <c r="E1361" s="60" t="s">
        <v>922</v>
      </c>
      <c r="F1361" s="60" t="s">
        <v>1810</v>
      </c>
      <c r="G1361" s="8" t="s">
        <v>353</v>
      </c>
      <c r="H1361" s="60">
        <v>44775</v>
      </c>
      <c r="I1361" s="60" t="s">
        <v>317</v>
      </c>
      <c r="J1361" s="60" t="s">
        <v>317</v>
      </c>
      <c r="K1361" s="60" t="s">
        <v>333</v>
      </c>
    </row>
    <row r="1362" spans="4:11">
      <c r="D1362" s="1" t="s">
        <v>2657</v>
      </c>
      <c r="E1362" s="60" t="s">
        <v>922</v>
      </c>
      <c r="F1362" s="60" t="s">
        <v>1810</v>
      </c>
      <c r="G1362" s="8" t="s">
        <v>353</v>
      </c>
      <c r="H1362" s="60">
        <v>44775</v>
      </c>
      <c r="I1362" s="60" t="s">
        <v>317</v>
      </c>
      <c r="J1362" s="60" t="s">
        <v>317</v>
      </c>
      <c r="K1362" s="60" t="s">
        <v>333</v>
      </c>
    </row>
    <row r="1363" spans="4:11">
      <c r="D1363" s="1" t="s">
        <v>2658</v>
      </c>
      <c r="E1363" s="60" t="s">
        <v>1000</v>
      </c>
      <c r="F1363" s="60" t="s">
        <v>1810</v>
      </c>
      <c r="G1363" s="8" t="s">
        <v>353</v>
      </c>
      <c r="H1363" s="60">
        <v>44775</v>
      </c>
      <c r="I1363" s="60" t="s">
        <v>317</v>
      </c>
      <c r="J1363" s="60" t="s">
        <v>317</v>
      </c>
      <c r="K1363" s="60" t="s">
        <v>333</v>
      </c>
    </row>
    <row r="1364" spans="4:11">
      <c r="D1364" s="1" t="s">
        <v>2659</v>
      </c>
      <c r="E1364" s="60" t="s">
        <v>1812</v>
      </c>
      <c r="F1364" s="60" t="s">
        <v>1810</v>
      </c>
      <c r="G1364" s="8" t="s">
        <v>353</v>
      </c>
      <c r="H1364" s="60">
        <v>44649</v>
      </c>
      <c r="I1364" s="60" t="s">
        <v>317</v>
      </c>
      <c r="J1364" s="60" t="s">
        <v>317</v>
      </c>
      <c r="K1364" s="60" t="s">
        <v>333</v>
      </c>
    </row>
    <row r="1365" spans="4:11">
      <c r="D1365" s="1" t="s">
        <v>2659</v>
      </c>
      <c r="E1365" s="60" t="s">
        <v>1000</v>
      </c>
      <c r="F1365" s="60" t="s">
        <v>1810</v>
      </c>
      <c r="G1365" s="8" t="s">
        <v>353</v>
      </c>
      <c r="H1365" s="60">
        <v>44649</v>
      </c>
      <c r="I1365" s="60" t="s">
        <v>317</v>
      </c>
      <c r="J1365" s="60" t="s">
        <v>317</v>
      </c>
      <c r="K1365" s="60" t="s">
        <v>333</v>
      </c>
    </row>
    <row r="1366" spans="4:11">
      <c r="D1366" s="1" t="s">
        <v>2659</v>
      </c>
      <c r="E1366" s="60" t="s">
        <v>1000</v>
      </c>
      <c r="F1366" s="60" t="s">
        <v>1810</v>
      </c>
      <c r="G1366" s="8" t="s">
        <v>353</v>
      </c>
      <c r="H1366" s="60">
        <v>44649</v>
      </c>
      <c r="I1366" s="60" t="s">
        <v>317</v>
      </c>
      <c r="J1366" s="60" t="s">
        <v>317</v>
      </c>
      <c r="K1366" s="60" t="s">
        <v>333</v>
      </c>
    </row>
    <row r="1367" spans="4:11">
      <c r="D1367" s="1" t="s">
        <v>2660</v>
      </c>
      <c r="E1367" s="60" t="s">
        <v>1000</v>
      </c>
      <c r="F1367" s="60" t="s">
        <v>1810</v>
      </c>
      <c r="G1367" s="8" t="s">
        <v>353</v>
      </c>
      <c r="H1367" s="60">
        <v>44462</v>
      </c>
      <c r="I1367" s="60" t="s">
        <v>317</v>
      </c>
      <c r="J1367" s="60" t="s">
        <v>317</v>
      </c>
      <c r="K1367" s="60" t="s">
        <v>333</v>
      </c>
    </row>
    <row r="1368" spans="4:11">
      <c r="D1368" s="1" t="s">
        <v>2660</v>
      </c>
      <c r="E1368" s="60" t="s">
        <v>922</v>
      </c>
      <c r="F1368" s="60" t="s">
        <v>1810</v>
      </c>
      <c r="G1368" s="8" t="s">
        <v>353</v>
      </c>
      <c r="H1368" s="60">
        <v>44462</v>
      </c>
      <c r="I1368" s="60" t="s">
        <v>317</v>
      </c>
      <c r="J1368" s="60" t="s">
        <v>317</v>
      </c>
      <c r="K1368" s="60" t="s">
        <v>333</v>
      </c>
    </row>
    <row r="1369" spans="4:11">
      <c r="D1369" s="1" t="s">
        <v>2661</v>
      </c>
      <c r="E1369" s="60" t="s">
        <v>922</v>
      </c>
      <c r="F1369" s="60" t="s">
        <v>1810</v>
      </c>
      <c r="G1369" s="8" t="s">
        <v>353</v>
      </c>
      <c r="H1369" s="60">
        <v>44775</v>
      </c>
      <c r="I1369" s="60" t="s">
        <v>317</v>
      </c>
      <c r="J1369" s="60" t="s">
        <v>317</v>
      </c>
      <c r="K1369" s="60" t="s">
        <v>333</v>
      </c>
    </row>
    <row r="1370" spans="4:11">
      <c r="D1370" s="1" t="s">
        <v>2662</v>
      </c>
      <c r="E1370" s="60" t="s">
        <v>922</v>
      </c>
      <c r="F1370" s="60" t="s">
        <v>1810</v>
      </c>
      <c r="G1370" s="8" t="s">
        <v>353</v>
      </c>
      <c r="H1370" s="60">
        <v>44453</v>
      </c>
      <c r="I1370" s="60" t="s">
        <v>317</v>
      </c>
      <c r="J1370" s="60" t="s">
        <v>317</v>
      </c>
      <c r="K1370" s="60" t="s">
        <v>333</v>
      </c>
    </row>
    <row r="1371" spans="4:11">
      <c r="D1371" s="1" t="s">
        <v>2663</v>
      </c>
      <c r="E1371" s="60" t="s">
        <v>922</v>
      </c>
      <c r="F1371" s="60" t="s">
        <v>1810</v>
      </c>
      <c r="G1371" s="8" t="s">
        <v>353</v>
      </c>
      <c r="H1371" s="60">
        <v>44691</v>
      </c>
      <c r="I1371" s="60" t="s">
        <v>317</v>
      </c>
      <c r="J1371" s="60" t="s">
        <v>317</v>
      </c>
      <c r="K1371" s="60" t="s">
        <v>333</v>
      </c>
    </row>
    <row r="1372" spans="4:11">
      <c r="D1372" s="1" t="s">
        <v>2664</v>
      </c>
      <c r="E1372" s="60" t="s">
        <v>922</v>
      </c>
      <c r="F1372" s="60" t="s">
        <v>1810</v>
      </c>
      <c r="G1372" s="8" t="s">
        <v>353</v>
      </c>
      <c r="H1372" s="60">
        <v>44691</v>
      </c>
      <c r="I1372" s="60" t="s">
        <v>317</v>
      </c>
      <c r="J1372" s="60" t="s">
        <v>317</v>
      </c>
      <c r="K1372" s="60" t="s">
        <v>333</v>
      </c>
    </row>
    <row r="1373" spans="4:11">
      <c r="D1373" s="1" t="s">
        <v>2665</v>
      </c>
      <c r="E1373" s="60" t="s">
        <v>1812</v>
      </c>
      <c r="F1373" s="60" t="s">
        <v>1810</v>
      </c>
      <c r="G1373" s="8" t="s">
        <v>353</v>
      </c>
      <c r="H1373" s="60">
        <v>44775</v>
      </c>
      <c r="I1373" s="60" t="s">
        <v>317</v>
      </c>
      <c r="J1373" s="60" t="s">
        <v>317</v>
      </c>
      <c r="K1373" s="60" t="s">
        <v>333</v>
      </c>
    </row>
    <row r="1374" spans="4:11">
      <c r="D1374" s="1" t="s">
        <v>2666</v>
      </c>
      <c r="E1374" s="60" t="s">
        <v>1812</v>
      </c>
      <c r="F1374" s="60" t="s">
        <v>1810</v>
      </c>
      <c r="G1374" s="8" t="s">
        <v>353</v>
      </c>
      <c r="H1374" s="60">
        <v>44775</v>
      </c>
      <c r="I1374" s="60" t="s">
        <v>317</v>
      </c>
      <c r="J1374" s="60" t="s">
        <v>317</v>
      </c>
      <c r="K1374" s="60" t="s">
        <v>333</v>
      </c>
    </row>
    <row r="1375" spans="4:11">
      <c r="D1375" s="1" t="s">
        <v>2667</v>
      </c>
      <c r="E1375" s="60" t="s">
        <v>922</v>
      </c>
      <c r="F1375" s="60" t="s">
        <v>1810</v>
      </c>
      <c r="G1375" s="8" t="s">
        <v>353</v>
      </c>
      <c r="H1375" s="60">
        <v>44872</v>
      </c>
      <c r="I1375" s="60" t="s">
        <v>317</v>
      </c>
      <c r="J1375" s="60" t="s">
        <v>317</v>
      </c>
      <c r="K1375" s="60" t="s">
        <v>333</v>
      </c>
    </row>
    <row r="1376" spans="4:11">
      <c r="D1376" s="1" t="s">
        <v>2668</v>
      </c>
      <c r="E1376" s="60" t="s">
        <v>1812</v>
      </c>
      <c r="F1376" s="60" t="s">
        <v>1810</v>
      </c>
      <c r="G1376" s="8" t="s">
        <v>353</v>
      </c>
      <c r="H1376" s="60">
        <v>44588</v>
      </c>
      <c r="I1376" s="60" t="s">
        <v>317</v>
      </c>
      <c r="J1376" s="60" t="s">
        <v>317</v>
      </c>
      <c r="K1376" s="60" t="s">
        <v>333</v>
      </c>
    </row>
    <row r="1377" spans="4:11">
      <c r="D1377" s="1" t="s">
        <v>2669</v>
      </c>
      <c r="E1377" s="60" t="s">
        <v>922</v>
      </c>
      <c r="F1377" s="60" t="s">
        <v>1810</v>
      </c>
      <c r="G1377" s="8" t="s">
        <v>353</v>
      </c>
      <c r="H1377" s="60">
        <v>44775</v>
      </c>
      <c r="I1377" s="60" t="s">
        <v>317</v>
      </c>
      <c r="J1377" s="60" t="s">
        <v>317</v>
      </c>
      <c r="K1377" s="60" t="s">
        <v>333</v>
      </c>
    </row>
    <row r="1378" spans="4:11">
      <c r="D1378" s="1" t="s">
        <v>2670</v>
      </c>
      <c r="E1378" s="60" t="s">
        <v>1000</v>
      </c>
      <c r="F1378" s="60" t="s">
        <v>1810</v>
      </c>
      <c r="G1378" s="8" t="s">
        <v>353</v>
      </c>
      <c r="H1378" s="60">
        <v>44775</v>
      </c>
      <c r="I1378" s="60" t="s">
        <v>317</v>
      </c>
      <c r="J1378" s="60" t="s">
        <v>317</v>
      </c>
      <c r="K1378" s="60" t="s">
        <v>333</v>
      </c>
    </row>
    <row r="1379" spans="4:11">
      <c r="D1379" s="1" t="s">
        <v>2671</v>
      </c>
      <c r="E1379" s="60" t="s">
        <v>1812</v>
      </c>
      <c r="F1379" s="60" t="s">
        <v>1810</v>
      </c>
      <c r="G1379" s="8" t="s">
        <v>353</v>
      </c>
      <c r="H1379" s="60">
        <v>44628</v>
      </c>
      <c r="I1379" s="60" t="s">
        <v>317</v>
      </c>
      <c r="J1379" s="60" t="s">
        <v>317</v>
      </c>
      <c r="K1379" s="60" t="s">
        <v>333</v>
      </c>
    </row>
    <row r="1380" spans="4:11">
      <c r="D1380" s="1" t="s">
        <v>2671</v>
      </c>
      <c r="E1380" s="60" t="s">
        <v>922</v>
      </c>
      <c r="F1380" s="60" t="s">
        <v>1810</v>
      </c>
      <c r="G1380" s="8" t="s">
        <v>353</v>
      </c>
      <c r="H1380" s="60">
        <v>44628</v>
      </c>
      <c r="I1380" s="60" t="s">
        <v>317</v>
      </c>
      <c r="J1380" s="60" t="s">
        <v>317</v>
      </c>
      <c r="K1380" s="60" t="s">
        <v>333</v>
      </c>
    </row>
    <row r="1381" spans="4:11">
      <c r="D1381" s="1" t="s">
        <v>2672</v>
      </c>
      <c r="E1381" s="60" t="s">
        <v>922</v>
      </c>
      <c r="F1381" s="60" t="s">
        <v>1810</v>
      </c>
      <c r="G1381" s="8" t="s">
        <v>353</v>
      </c>
      <c r="H1381" s="60">
        <v>44676</v>
      </c>
      <c r="I1381" s="60" t="s">
        <v>317</v>
      </c>
      <c r="J1381" s="60" t="s">
        <v>317</v>
      </c>
      <c r="K1381" s="60" t="s">
        <v>333</v>
      </c>
    </row>
    <row r="1382" spans="4:11">
      <c r="D1382" s="1" t="s">
        <v>2673</v>
      </c>
      <c r="E1382" s="60" t="s">
        <v>1812</v>
      </c>
      <c r="F1382" s="60" t="s">
        <v>1810</v>
      </c>
      <c r="G1382" s="8" t="s">
        <v>353</v>
      </c>
      <c r="H1382" s="60">
        <v>44628</v>
      </c>
      <c r="I1382" s="60" t="s">
        <v>317</v>
      </c>
      <c r="J1382" s="60" t="s">
        <v>317</v>
      </c>
      <c r="K1382" s="60" t="s">
        <v>333</v>
      </c>
    </row>
    <row r="1383" spans="4:11">
      <c r="D1383" s="1" t="s">
        <v>2674</v>
      </c>
      <c r="E1383" s="60" t="s">
        <v>1812</v>
      </c>
      <c r="F1383" s="60" t="s">
        <v>1810</v>
      </c>
      <c r="G1383" s="8" t="s">
        <v>353</v>
      </c>
      <c r="H1383" s="60">
        <v>44479</v>
      </c>
      <c r="I1383" s="60" t="s">
        <v>317</v>
      </c>
      <c r="J1383" s="60" t="s">
        <v>317</v>
      </c>
      <c r="K1383" s="60" t="s">
        <v>333</v>
      </c>
    </row>
    <row r="1384" spans="4:11">
      <c r="D1384" s="1" t="s">
        <v>2675</v>
      </c>
      <c r="E1384" s="60" t="s">
        <v>1812</v>
      </c>
      <c r="F1384" s="60" t="s">
        <v>1810</v>
      </c>
      <c r="G1384" s="8" t="s">
        <v>353</v>
      </c>
      <c r="H1384" s="60">
        <v>44498</v>
      </c>
      <c r="I1384" s="60" t="s">
        <v>317</v>
      </c>
      <c r="J1384" s="60" t="s">
        <v>317</v>
      </c>
      <c r="K1384" s="60" t="s">
        <v>333</v>
      </c>
    </row>
    <row r="1385" spans="4:11">
      <c r="D1385" s="1" t="s">
        <v>2675</v>
      </c>
      <c r="E1385" s="60" t="s">
        <v>1000</v>
      </c>
      <c r="F1385" s="60" t="s">
        <v>1810</v>
      </c>
      <c r="G1385" s="8" t="s">
        <v>353</v>
      </c>
      <c r="H1385" s="60">
        <v>44498</v>
      </c>
      <c r="I1385" s="60" t="s">
        <v>317</v>
      </c>
      <c r="J1385" s="60" t="s">
        <v>317</v>
      </c>
      <c r="K1385" s="60" t="s">
        <v>333</v>
      </c>
    </row>
    <row r="1386" spans="4:11">
      <c r="D1386" s="1" t="s">
        <v>2676</v>
      </c>
      <c r="E1386" s="60" t="s">
        <v>922</v>
      </c>
      <c r="F1386" s="60" t="s">
        <v>1810</v>
      </c>
      <c r="G1386" s="8" t="s">
        <v>353</v>
      </c>
      <c r="H1386" s="60">
        <v>44564</v>
      </c>
      <c r="I1386" s="60" t="s">
        <v>317</v>
      </c>
      <c r="J1386" s="60" t="s">
        <v>317</v>
      </c>
      <c r="K1386" s="60" t="s">
        <v>333</v>
      </c>
    </row>
    <row r="1387" spans="4:11">
      <c r="D1387" s="1" t="s">
        <v>2677</v>
      </c>
      <c r="E1387" s="60" t="s">
        <v>1812</v>
      </c>
      <c r="F1387" s="60" t="s">
        <v>1810</v>
      </c>
      <c r="G1387" s="8" t="s">
        <v>353</v>
      </c>
      <c r="H1387" s="60">
        <v>44484</v>
      </c>
      <c r="I1387" s="60" t="s">
        <v>317</v>
      </c>
      <c r="J1387" s="60" t="s">
        <v>317</v>
      </c>
      <c r="K1387" s="60" t="s">
        <v>333</v>
      </c>
    </row>
    <row r="1388" spans="4:11">
      <c r="D1388" s="1" t="s">
        <v>2677</v>
      </c>
      <c r="E1388" s="60" t="s">
        <v>922</v>
      </c>
      <c r="F1388" s="60" t="s">
        <v>1810</v>
      </c>
      <c r="G1388" s="8" t="s">
        <v>353</v>
      </c>
      <c r="H1388" s="60">
        <v>44484</v>
      </c>
      <c r="I1388" s="60" t="s">
        <v>317</v>
      </c>
      <c r="J1388" s="60" t="s">
        <v>317</v>
      </c>
      <c r="K1388" s="60" t="s">
        <v>333</v>
      </c>
    </row>
    <row r="1389" spans="4:11">
      <c r="D1389" s="1" t="s">
        <v>2678</v>
      </c>
      <c r="E1389" s="60" t="s">
        <v>922</v>
      </c>
      <c r="F1389" s="60" t="s">
        <v>1810</v>
      </c>
      <c r="G1389" s="8" t="s">
        <v>353</v>
      </c>
      <c r="H1389" s="60">
        <v>44734</v>
      </c>
      <c r="I1389" s="60" t="s">
        <v>317</v>
      </c>
      <c r="J1389" s="60" t="s">
        <v>317</v>
      </c>
      <c r="K1389" s="60" t="s">
        <v>333</v>
      </c>
    </row>
    <row r="1390" spans="4:11">
      <c r="D1390" s="1" t="s">
        <v>2679</v>
      </c>
      <c r="E1390" s="60" t="s">
        <v>922</v>
      </c>
      <c r="F1390" s="60" t="s">
        <v>1810</v>
      </c>
      <c r="G1390" s="8" t="s">
        <v>353</v>
      </c>
      <c r="H1390" s="60">
        <v>44830</v>
      </c>
      <c r="I1390" s="60" t="s">
        <v>317</v>
      </c>
      <c r="J1390" s="60" t="s">
        <v>317</v>
      </c>
      <c r="K1390" s="60" t="s">
        <v>333</v>
      </c>
    </row>
    <row r="1391" spans="4:11">
      <c r="D1391" s="1" t="s">
        <v>2680</v>
      </c>
      <c r="E1391" s="60" t="s">
        <v>922</v>
      </c>
      <c r="F1391" s="60" t="s">
        <v>1810</v>
      </c>
      <c r="G1391" s="8" t="s">
        <v>353</v>
      </c>
      <c r="H1391" s="60">
        <v>44517</v>
      </c>
      <c r="I1391" s="60" t="s">
        <v>317</v>
      </c>
      <c r="J1391" s="60" t="s">
        <v>317</v>
      </c>
      <c r="K1391" s="60" t="s">
        <v>333</v>
      </c>
    </row>
    <row r="1392" spans="4:11">
      <c r="D1392" s="1" t="s">
        <v>2681</v>
      </c>
      <c r="E1392" s="60" t="s">
        <v>922</v>
      </c>
      <c r="F1392" s="60" t="s">
        <v>1810</v>
      </c>
      <c r="G1392" s="8" t="s">
        <v>353</v>
      </c>
      <c r="H1392" s="60">
        <v>44830</v>
      </c>
      <c r="I1392" s="60" t="s">
        <v>317</v>
      </c>
      <c r="J1392" s="60" t="s">
        <v>317</v>
      </c>
      <c r="K1392" s="60" t="s">
        <v>333</v>
      </c>
    </row>
    <row r="1393" spans="4:11">
      <c r="D1393" s="1" t="s">
        <v>2682</v>
      </c>
      <c r="E1393" s="60" t="s">
        <v>979</v>
      </c>
      <c r="F1393" s="60" t="s">
        <v>1810</v>
      </c>
      <c r="G1393" s="8" t="s">
        <v>353</v>
      </c>
      <c r="H1393" s="60">
        <v>44775</v>
      </c>
      <c r="I1393" s="60" t="s">
        <v>317</v>
      </c>
      <c r="J1393" s="60" t="s">
        <v>317</v>
      </c>
      <c r="K1393" s="60" t="s">
        <v>333</v>
      </c>
    </row>
    <row r="1394" spans="4:11">
      <c r="D1394" s="1" t="s">
        <v>2683</v>
      </c>
      <c r="E1394" s="60" t="s">
        <v>1000</v>
      </c>
      <c r="F1394" s="60" t="s">
        <v>1810</v>
      </c>
      <c r="G1394" s="8" t="s">
        <v>353</v>
      </c>
      <c r="H1394" s="60">
        <v>44825</v>
      </c>
      <c r="I1394" s="60" t="s">
        <v>317</v>
      </c>
      <c r="J1394" s="60" t="s">
        <v>317</v>
      </c>
      <c r="K1394" s="60" t="s">
        <v>333</v>
      </c>
    </row>
    <row r="1395" spans="4:11">
      <c r="D1395" s="1" t="s">
        <v>2684</v>
      </c>
      <c r="E1395" s="60" t="s">
        <v>922</v>
      </c>
      <c r="F1395" s="60" t="s">
        <v>1810</v>
      </c>
      <c r="G1395" s="8" t="s">
        <v>353</v>
      </c>
      <c r="H1395" s="60">
        <v>44442</v>
      </c>
      <c r="I1395" s="60" t="s">
        <v>317</v>
      </c>
      <c r="J1395" s="60" t="s">
        <v>317</v>
      </c>
      <c r="K1395" s="60" t="s">
        <v>333</v>
      </c>
    </row>
    <row r="1396" spans="4:11">
      <c r="D1396" s="1" t="s">
        <v>2685</v>
      </c>
      <c r="E1396" s="60" t="s">
        <v>922</v>
      </c>
      <c r="F1396" s="60" t="s">
        <v>1810</v>
      </c>
      <c r="G1396" s="8" t="s">
        <v>353</v>
      </c>
      <c r="H1396" s="60">
        <v>44484</v>
      </c>
      <c r="I1396" s="60" t="s">
        <v>317</v>
      </c>
      <c r="J1396" s="60" t="s">
        <v>317</v>
      </c>
      <c r="K1396" s="60" t="s">
        <v>333</v>
      </c>
    </row>
    <row r="1397" spans="4:11">
      <c r="D1397" s="1" t="s">
        <v>2686</v>
      </c>
      <c r="E1397" s="60" t="s">
        <v>1000</v>
      </c>
      <c r="F1397" s="60" t="s">
        <v>1810</v>
      </c>
      <c r="G1397" s="8" t="s">
        <v>353</v>
      </c>
      <c r="H1397" s="60">
        <v>44763</v>
      </c>
      <c r="I1397" s="60" t="s">
        <v>317</v>
      </c>
      <c r="J1397" s="60" t="s">
        <v>317</v>
      </c>
      <c r="K1397" s="60" t="s">
        <v>333</v>
      </c>
    </row>
    <row r="1398" spans="4:11">
      <c r="D1398" s="1" t="s">
        <v>2687</v>
      </c>
      <c r="E1398" s="60" t="s">
        <v>922</v>
      </c>
      <c r="F1398" s="60" t="s">
        <v>1810</v>
      </c>
      <c r="G1398" s="8" t="s">
        <v>353</v>
      </c>
      <c r="H1398" s="60">
        <v>44685</v>
      </c>
      <c r="I1398" s="60" t="s">
        <v>317</v>
      </c>
      <c r="J1398" s="60" t="s">
        <v>317</v>
      </c>
      <c r="K1398" s="60" t="s">
        <v>333</v>
      </c>
    </row>
    <row r="1399" spans="4:11">
      <c r="D1399" s="1" t="s">
        <v>2688</v>
      </c>
      <c r="E1399" s="60" t="s">
        <v>1812</v>
      </c>
      <c r="F1399" s="60" t="s">
        <v>1810</v>
      </c>
      <c r="G1399" s="8" t="s">
        <v>353</v>
      </c>
      <c r="H1399" s="60">
        <v>44458</v>
      </c>
      <c r="I1399" s="60" t="s">
        <v>317</v>
      </c>
      <c r="J1399" s="60" t="s">
        <v>317</v>
      </c>
      <c r="K1399" s="60" t="s">
        <v>333</v>
      </c>
    </row>
    <row r="1400" spans="4:11">
      <c r="D1400" s="1" t="s">
        <v>2689</v>
      </c>
      <c r="E1400" s="60" t="s">
        <v>922</v>
      </c>
      <c r="F1400" s="60" t="s">
        <v>1810</v>
      </c>
      <c r="G1400" s="8" t="s">
        <v>353</v>
      </c>
      <c r="H1400" s="60">
        <v>44458</v>
      </c>
      <c r="I1400" s="60" t="s">
        <v>317</v>
      </c>
      <c r="J1400" s="60" t="s">
        <v>317</v>
      </c>
      <c r="K1400" s="60" t="s">
        <v>333</v>
      </c>
    </row>
    <row r="1401" spans="4:11">
      <c r="D1401" s="1" t="s">
        <v>2690</v>
      </c>
      <c r="E1401" s="60" t="s">
        <v>1812</v>
      </c>
      <c r="F1401" s="60" t="s">
        <v>1810</v>
      </c>
      <c r="G1401" s="8" t="s">
        <v>353</v>
      </c>
      <c r="H1401" s="60">
        <v>44637</v>
      </c>
      <c r="I1401" s="60" t="s">
        <v>317</v>
      </c>
      <c r="J1401" s="60" t="s">
        <v>317</v>
      </c>
      <c r="K1401" s="60" t="s">
        <v>333</v>
      </c>
    </row>
    <row r="1402" spans="4:11">
      <c r="D1402" s="1" t="s">
        <v>2691</v>
      </c>
      <c r="E1402" s="60" t="s">
        <v>1812</v>
      </c>
      <c r="F1402" s="60" t="s">
        <v>1810</v>
      </c>
      <c r="G1402" s="8" t="s">
        <v>353</v>
      </c>
      <c r="H1402" s="60">
        <v>44547</v>
      </c>
      <c r="I1402" s="60" t="s">
        <v>317</v>
      </c>
      <c r="J1402" s="60" t="s">
        <v>317</v>
      </c>
      <c r="K1402" s="60" t="s">
        <v>333</v>
      </c>
    </row>
    <row r="1403" spans="4:11">
      <c r="D1403" s="1" t="s">
        <v>2692</v>
      </c>
      <c r="E1403" s="60" t="s">
        <v>1812</v>
      </c>
      <c r="F1403" s="60" t="s">
        <v>1810</v>
      </c>
      <c r="G1403" s="8" t="s">
        <v>353</v>
      </c>
      <c r="H1403" s="60">
        <v>44547</v>
      </c>
      <c r="I1403" s="60" t="s">
        <v>317</v>
      </c>
      <c r="J1403" s="60" t="s">
        <v>317</v>
      </c>
      <c r="K1403" s="60" t="s">
        <v>333</v>
      </c>
    </row>
    <row r="1404" spans="4:11">
      <c r="D1404" s="1" t="s">
        <v>2693</v>
      </c>
      <c r="E1404" s="60" t="s">
        <v>1812</v>
      </c>
      <c r="F1404" s="60" t="s">
        <v>1810</v>
      </c>
      <c r="G1404" s="8" t="s">
        <v>353</v>
      </c>
      <c r="H1404" s="60">
        <v>44650</v>
      </c>
      <c r="I1404" s="60" t="s">
        <v>317</v>
      </c>
      <c r="J1404" s="60" t="s">
        <v>317</v>
      </c>
      <c r="K1404" s="60" t="s">
        <v>333</v>
      </c>
    </row>
    <row r="1405" spans="4:11">
      <c r="D1405" s="1" t="s">
        <v>2694</v>
      </c>
      <c r="E1405" s="60" t="s">
        <v>922</v>
      </c>
      <c r="F1405" s="60" t="s">
        <v>1810</v>
      </c>
      <c r="G1405" s="8" t="s">
        <v>353</v>
      </c>
      <c r="H1405" s="60">
        <v>44462</v>
      </c>
      <c r="I1405" s="60" t="s">
        <v>317</v>
      </c>
      <c r="J1405" s="60" t="s">
        <v>317</v>
      </c>
      <c r="K1405" s="60" t="s">
        <v>333</v>
      </c>
    </row>
    <row r="1406" spans="4:11">
      <c r="D1406" s="1" t="s">
        <v>2695</v>
      </c>
      <c r="E1406" s="60" t="s">
        <v>922</v>
      </c>
      <c r="F1406" s="60" t="s">
        <v>1810</v>
      </c>
      <c r="G1406" s="8" t="s">
        <v>353</v>
      </c>
      <c r="H1406" s="60">
        <v>44565</v>
      </c>
      <c r="I1406" s="60" t="s">
        <v>317</v>
      </c>
      <c r="J1406" s="60" t="s">
        <v>317</v>
      </c>
      <c r="K1406" s="60" t="s">
        <v>333</v>
      </c>
    </row>
    <row r="1407" spans="4:11">
      <c r="D1407" s="1" t="s">
        <v>2696</v>
      </c>
      <c r="E1407" s="60" t="s">
        <v>922</v>
      </c>
      <c r="F1407" s="60" t="s">
        <v>1810</v>
      </c>
      <c r="G1407" s="8" t="s">
        <v>353</v>
      </c>
      <c r="H1407" s="60">
        <v>44519</v>
      </c>
      <c r="I1407" s="60" t="s">
        <v>317</v>
      </c>
      <c r="J1407" s="60" t="s">
        <v>317</v>
      </c>
      <c r="K1407" s="60" t="s">
        <v>333</v>
      </c>
    </row>
    <row r="1408" spans="4:11">
      <c r="D1408" s="1" t="s">
        <v>2697</v>
      </c>
      <c r="E1408" s="60" t="s">
        <v>1812</v>
      </c>
      <c r="F1408" s="60" t="s">
        <v>1810</v>
      </c>
      <c r="G1408" s="8" t="s">
        <v>353</v>
      </c>
      <c r="H1408" s="60">
        <v>44519</v>
      </c>
      <c r="I1408" s="60" t="s">
        <v>317</v>
      </c>
      <c r="J1408" s="60" t="s">
        <v>317</v>
      </c>
      <c r="K1408" s="60" t="s">
        <v>333</v>
      </c>
    </row>
    <row r="1409" spans="4:11">
      <c r="D1409" s="1" t="s">
        <v>2698</v>
      </c>
      <c r="E1409" s="60" t="s">
        <v>922</v>
      </c>
      <c r="F1409" s="60" t="s">
        <v>1810</v>
      </c>
      <c r="G1409" s="8" t="s">
        <v>353</v>
      </c>
      <c r="H1409" s="60">
        <v>44615</v>
      </c>
      <c r="I1409" s="60" t="s">
        <v>317</v>
      </c>
      <c r="J1409" s="60" t="s">
        <v>317</v>
      </c>
      <c r="K1409" s="60" t="s">
        <v>333</v>
      </c>
    </row>
    <row r="1410" spans="4:11">
      <c r="D1410" s="1" t="s">
        <v>2699</v>
      </c>
      <c r="E1410" s="60" t="s">
        <v>922</v>
      </c>
      <c r="F1410" s="60" t="s">
        <v>1810</v>
      </c>
      <c r="G1410" s="8" t="s">
        <v>353</v>
      </c>
      <c r="H1410" s="60">
        <v>44412</v>
      </c>
      <c r="I1410" s="60" t="s">
        <v>317</v>
      </c>
      <c r="J1410" s="60" t="s">
        <v>317</v>
      </c>
      <c r="K1410" s="60" t="s">
        <v>333</v>
      </c>
    </row>
    <row r="1411" spans="4:11">
      <c r="D1411" s="1" t="s">
        <v>2700</v>
      </c>
      <c r="E1411" s="60" t="s">
        <v>1812</v>
      </c>
      <c r="F1411" s="60" t="s">
        <v>1810</v>
      </c>
      <c r="G1411" s="8" t="s">
        <v>353</v>
      </c>
      <c r="H1411" s="60">
        <v>44412</v>
      </c>
      <c r="I1411" s="60" t="s">
        <v>317</v>
      </c>
      <c r="J1411" s="60" t="s">
        <v>317</v>
      </c>
      <c r="K1411" s="60" t="s">
        <v>333</v>
      </c>
    </row>
    <row r="1412" spans="4:11">
      <c r="D1412" s="1" t="s">
        <v>2700</v>
      </c>
      <c r="E1412" s="60" t="s">
        <v>922</v>
      </c>
      <c r="F1412" s="60" t="s">
        <v>1810</v>
      </c>
      <c r="G1412" s="8" t="s">
        <v>353</v>
      </c>
      <c r="H1412" s="60">
        <v>44412</v>
      </c>
      <c r="I1412" s="60" t="s">
        <v>317</v>
      </c>
      <c r="J1412" s="60" t="s">
        <v>317</v>
      </c>
      <c r="K1412" s="60" t="s">
        <v>333</v>
      </c>
    </row>
    <row r="1413" spans="4:11">
      <c r="D1413" s="1" t="s">
        <v>2701</v>
      </c>
      <c r="E1413" s="60" t="s">
        <v>1000</v>
      </c>
      <c r="F1413" s="60" t="s">
        <v>1810</v>
      </c>
      <c r="G1413" s="8" t="s">
        <v>353</v>
      </c>
      <c r="H1413" s="60">
        <v>44428</v>
      </c>
      <c r="I1413" s="60" t="s">
        <v>317</v>
      </c>
      <c r="J1413" s="60" t="s">
        <v>317</v>
      </c>
      <c r="K1413" s="60" t="s">
        <v>333</v>
      </c>
    </row>
    <row r="1414" spans="4:11">
      <c r="D1414" s="1" t="s">
        <v>2701</v>
      </c>
      <c r="E1414" s="60" t="s">
        <v>922</v>
      </c>
      <c r="F1414" s="60" t="s">
        <v>1810</v>
      </c>
      <c r="G1414" s="8" t="s">
        <v>353</v>
      </c>
      <c r="H1414" s="60">
        <v>44428</v>
      </c>
      <c r="I1414" s="60" t="s">
        <v>317</v>
      </c>
      <c r="J1414" s="60" t="s">
        <v>317</v>
      </c>
      <c r="K1414" s="60" t="s">
        <v>333</v>
      </c>
    </row>
    <row r="1415" spans="4:11">
      <c r="D1415" s="1" t="s">
        <v>2702</v>
      </c>
      <c r="E1415" s="60" t="s">
        <v>1000</v>
      </c>
      <c r="F1415" s="60" t="s">
        <v>1810</v>
      </c>
      <c r="G1415" s="8" t="s">
        <v>353</v>
      </c>
      <c r="H1415" s="60">
        <v>44473</v>
      </c>
      <c r="I1415" s="60" t="s">
        <v>317</v>
      </c>
      <c r="J1415" s="60" t="s">
        <v>317</v>
      </c>
      <c r="K1415" s="60" t="s">
        <v>333</v>
      </c>
    </row>
    <row r="1416" spans="4:11">
      <c r="D1416" s="1" t="s">
        <v>2702</v>
      </c>
      <c r="E1416" s="60" t="s">
        <v>922</v>
      </c>
      <c r="F1416" s="60" t="s">
        <v>1810</v>
      </c>
      <c r="G1416" s="8" t="s">
        <v>353</v>
      </c>
      <c r="H1416" s="60">
        <v>44473</v>
      </c>
      <c r="I1416" s="60" t="s">
        <v>317</v>
      </c>
      <c r="J1416" s="60" t="s">
        <v>317</v>
      </c>
      <c r="K1416" s="60" t="s">
        <v>333</v>
      </c>
    </row>
    <row r="1417" spans="4:11">
      <c r="D1417" s="1" t="s">
        <v>2703</v>
      </c>
      <c r="E1417" s="60" t="s">
        <v>1814</v>
      </c>
      <c r="F1417" s="60" t="s">
        <v>1810</v>
      </c>
      <c r="G1417" s="8" t="s">
        <v>353</v>
      </c>
      <c r="H1417" s="60">
        <v>44478</v>
      </c>
      <c r="I1417" s="60" t="s">
        <v>317</v>
      </c>
      <c r="J1417" s="60" t="s">
        <v>317</v>
      </c>
      <c r="K1417" s="60" t="s">
        <v>333</v>
      </c>
    </row>
    <row r="1418" spans="4:11">
      <c r="D1418" s="1" t="s">
        <v>2704</v>
      </c>
      <c r="E1418" s="60" t="s">
        <v>922</v>
      </c>
      <c r="F1418" s="60" t="s">
        <v>1810</v>
      </c>
      <c r="G1418" s="8" t="s">
        <v>353</v>
      </c>
      <c r="H1418" s="60">
        <v>44692</v>
      </c>
      <c r="I1418" s="60" t="s">
        <v>317</v>
      </c>
      <c r="J1418" s="60" t="s">
        <v>317</v>
      </c>
      <c r="K1418" s="60" t="s">
        <v>333</v>
      </c>
    </row>
    <row r="1419" spans="4:11">
      <c r="D1419" s="1" t="s">
        <v>2705</v>
      </c>
      <c r="E1419" s="60" t="s">
        <v>922</v>
      </c>
      <c r="F1419" s="60" t="s">
        <v>1810</v>
      </c>
      <c r="G1419" s="8" t="s">
        <v>353</v>
      </c>
      <c r="H1419" s="60">
        <v>44595</v>
      </c>
      <c r="I1419" s="60" t="s">
        <v>317</v>
      </c>
      <c r="J1419" s="60" t="s">
        <v>317</v>
      </c>
      <c r="K1419" s="60" t="s">
        <v>333</v>
      </c>
    </row>
    <row r="1420" spans="4:11">
      <c r="D1420" s="1" t="s">
        <v>2706</v>
      </c>
      <c r="E1420" s="60" t="s">
        <v>922</v>
      </c>
      <c r="F1420" s="60" t="s">
        <v>1810</v>
      </c>
      <c r="G1420" s="8" t="s">
        <v>353</v>
      </c>
      <c r="H1420" s="60">
        <v>44601</v>
      </c>
      <c r="I1420" s="60" t="s">
        <v>317</v>
      </c>
      <c r="J1420" s="60" t="s">
        <v>317</v>
      </c>
      <c r="K1420" s="60" t="s">
        <v>333</v>
      </c>
    </row>
    <row r="1421" spans="4:11">
      <c r="D1421" s="1" t="s">
        <v>2707</v>
      </c>
      <c r="E1421" s="60" t="s">
        <v>1814</v>
      </c>
      <c r="F1421" s="60" t="s">
        <v>1810</v>
      </c>
      <c r="G1421" s="8" t="s">
        <v>353</v>
      </c>
      <c r="H1421" s="60">
        <v>44670</v>
      </c>
      <c r="I1421" s="60" t="s">
        <v>317</v>
      </c>
      <c r="J1421" s="60" t="s">
        <v>317</v>
      </c>
      <c r="K1421" s="60" t="s">
        <v>333</v>
      </c>
    </row>
    <row r="1422" spans="4:11">
      <c r="D1422" s="1" t="s">
        <v>2708</v>
      </c>
      <c r="E1422" s="60" t="s">
        <v>1000</v>
      </c>
      <c r="F1422" s="60" t="s">
        <v>1810</v>
      </c>
      <c r="G1422" s="8" t="s">
        <v>353</v>
      </c>
      <c r="H1422" s="60">
        <v>44399</v>
      </c>
      <c r="I1422" s="60" t="s">
        <v>317</v>
      </c>
      <c r="J1422" s="60" t="s">
        <v>317</v>
      </c>
      <c r="K1422" s="60" t="s">
        <v>333</v>
      </c>
    </row>
    <row r="1423" spans="4:11">
      <c r="D1423" s="1" t="s">
        <v>2708</v>
      </c>
      <c r="E1423" s="60" t="s">
        <v>922</v>
      </c>
      <c r="F1423" s="60" t="s">
        <v>1810</v>
      </c>
      <c r="G1423" s="8" t="s">
        <v>353</v>
      </c>
      <c r="H1423" s="60">
        <v>44399</v>
      </c>
      <c r="I1423" s="60" t="s">
        <v>317</v>
      </c>
      <c r="J1423" s="60" t="s">
        <v>317</v>
      </c>
      <c r="K1423" s="60" t="s">
        <v>333</v>
      </c>
    </row>
    <row r="1424" spans="4:11">
      <c r="D1424" s="1" t="s">
        <v>2709</v>
      </c>
      <c r="E1424" s="60" t="s">
        <v>922</v>
      </c>
      <c r="F1424" s="60" t="s">
        <v>1810</v>
      </c>
      <c r="G1424" s="8" t="s">
        <v>353</v>
      </c>
      <c r="H1424" s="60">
        <v>44399</v>
      </c>
      <c r="I1424" s="60" t="s">
        <v>317</v>
      </c>
      <c r="J1424" s="60" t="s">
        <v>317</v>
      </c>
      <c r="K1424" s="60" t="s">
        <v>333</v>
      </c>
    </row>
    <row r="1425" spans="4:11">
      <c r="D1425" s="1" t="s">
        <v>2710</v>
      </c>
      <c r="E1425" s="60" t="s">
        <v>1000</v>
      </c>
      <c r="F1425" s="60" t="s">
        <v>1815</v>
      </c>
      <c r="G1425" s="8" t="s">
        <v>353</v>
      </c>
      <c r="H1425" s="60">
        <v>44043</v>
      </c>
      <c r="I1425" s="60" t="s">
        <v>317</v>
      </c>
      <c r="J1425" s="60" t="s">
        <v>317</v>
      </c>
      <c r="K1425" s="60" t="s">
        <v>333</v>
      </c>
    </row>
    <row r="1426" spans="4:11">
      <c r="D1426" s="1" t="s">
        <v>2711</v>
      </c>
      <c r="E1426" s="60" t="s">
        <v>922</v>
      </c>
      <c r="F1426" s="60" t="s">
        <v>1810</v>
      </c>
      <c r="G1426" s="8" t="s">
        <v>353</v>
      </c>
      <c r="H1426" s="60">
        <v>44412</v>
      </c>
      <c r="I1426" s="60" t="s">
        <v>317</v>
      </c>
      <c r="J1426" s="60" t="s">
        <v>317</v>
      </c>
      <c r="K1426" s="60" t="s">
        <v>333</v>
      </c>
    </row>
    <row r="1427" spans="4:11">
      <c r="D1427" s="1" t="s">
        <v>2712</v>
      </c>
      <c r="E1427" s="60" t="s">
        <v>922</v>
      </c>
      <c r="F1427" s="60" t="s">
        <v>1810</v>
      </c>
      <c r="G1427" s="8" t="s">
        <v>353</v>
      </c>
      <c r="H1427" s="60">
        <v>44412</v>
      </c>
      <c r="I1427" s="60" t="s">
        <v>317</v>
      </c>
      <c r="J1427" s="60" t="s">
        <v>317</v>
      </c>
      <c r="K1427" s="60" t="s">
        <v>333</v>
      </c>
    </row>
    <row r="1428" spans="4:11">
      <c r="D1428" s="1" t="s">
        <v>2713</v>
      </c>
      <c r="E1428" s="60" t="s">
        <v>1812</v>
      </c>
      <c r="F1428" s="60" t="s">
        <v>1810</v>
      </c>
      <c r="G1428" s="8" t="s">
        <v>353</v>
      </c>
      <c r="H1428" s="60">
        <v>44538</v>
      </c>
      <c r="I1428" s="60" t="s">
        <v>317</v>
      </c>
      <c r="J1428" s="60" t="s">
        <v>317</v>
      </c>
      <c r="K1428" s="60" t="s">
        <v>333</v>
      </c>
    </row>
    <row r="1429" spans="4:11">
      <c r="D1429" s="1" t="s">
        <v>2714</v>
      </c>
      <c r="E1429" s="60" t="s">
        <v>922</v>
      </c>
      <c r="F1429" s="60" t="s">
        <v>1810</v>
      </c>
      <c r="G1429" s="8" t="s">
        <v>353</v>
      </c>
      <c r="H1429" s="60">
        <v>44530</v>
      </c>
      <c r="I1429" s="60" t="s">
        <v>317</v>
      </c>
      <c r="J1429" s="60" t="s">
        <v>317</v>
      </c>
      <c r="K1429" s="60" t="s">
        <v>333</v>
      </c>
    </row>
    <row r="1430" spans="4:11">
      <c r="D1430" s="1" t="s">
        <v>2715</v>
      </c>
      <c r="E1430" s="60" t="s">
        <v>922</v>
      </c>
      <c r="F1430" s="60" t="s">
        <v>1810</v>
      </c>
      <c r="G1430" s="8" t="s">
        <v>353</v>
      </c>
      <c r="H1430" s="60">
        <v>44763</v>
      </c>
      <c r="I1430" s="60" t="s">
        <v>317</v>
      </c>
      <c r="J1430" s="60" t="s">
        <v>317</v>
      </c>
      <c r="K1430" s="60" t="s">
        <v>333</v>
      </c>
    </row>
    <row r="1431" spans="4:11">
      <c r="D1431" s="1" t="s">
        <v>2716</v>
      </c>
      <c r="E1431" s="60" t="s">
        <v>922</v>
      </c>
      <c r="F1431" s="60" t="s">
        <v>1810</v>
      </c>
      <c r="G1431" s="8" t="s">
        <v>353</v>
      </c>
      <c r="H1431" s="60">
        <v>44831</v>
      </c>
      <c r="I1431" s="60" t="s">
        <v>317</v>
      </c>
      <c r="J1431" s="60" t="s">
        <v>317</v>
      </c>
      <c r="K1431" s="60" t="s">
        <v>333</v>
      </c>
    </row>
    <row r="1432" spans="4:11">
      <c r="D1432" s="1" t="s">
        <v>2717</v>
      </c>
      <c r="E1432" s="60" t="s">
        <v>1000</v>
      </c>
      <c r="F1432" s="60" t="s">
        <v>1810</v>
      </c>
      <c r="G1432" s="8" t="s">
        <v>353</v>
      </c>
      <c r="H1432" s="60">
        <v>44781</v>
      </c>
      <c r="I1432" s="60" t="s">
        <v>317</v>
      </c>
      <c r="J1432" s="60" t="s">
        <v>317</v>
      </c>
      <c r="K1432" s="60" t="s">
        <v>333</v>
      </c>
    </row>
    <row r="1433" spans="4:11">
      <c r="D1433" s="1" t="s">
        <v>2718</v>
      </c>
      <c r="E1433" s="60" t="s">
        <v>922</v>
      </c>
      <c r="F1433" s="60" t="s">
        <v>1810</v>
      </c>
      <c r="G1433" s="8" t="s">
        <v>353</v>
      </c>
      <c r="H1433" s="60">
        <v>44831</v>
      </c>
      <c r="I1433" s="60" t="s">
        <v>317</v>
      </c>
      <c r="J1433" s="60" t="s">
        <v>317</v>
      </c>
      <c r="K1433" s="60" t="s">
        <v>333</v>
      </c>
    </row>
    <row r="1434" spans="4:11">
      <c r="D1434" s="1" t="s">
        <v>2719</v>
      </c>
      <c r="E1434" s="60" t="s">
        <v>922</v>
      </c>
      <c r="F1434" s="60" t="s">
        <v>1810</v>
      </c>
      <c r="G1434" s="8" t="s">
        <v>353</v>
      </c>
      <c r="H1434" s="60">
        <v>44559</v>
      </c>
      <c r="I1434" s="60" t="s">
        <v>317</v>
      </c>
      <c r="J1434" s="60" t="s">
        <v>317</v>
      </c>
      <c r="K1434" s="60" t="s">
        <v>333</v>
      </c>
    </row>
    <row r="1435" spans="4:11">
      <c r="D1435" s="1" t="s">
        <v>2720</v>
      </c>
      <c r="E1435" s="60" t="s">
        <v>1000</v>
      </c>
      <c r="F1435" s="60" t="s">
        <v>1810</v>
      </c>
      <c r="G1435" s="8" t="s">
        <v>353</v>
      </c>
      <c r="H1435" s="60">
        <v>44671</v>
      </c>
      <c r="I1435" s="60" t="s">
        <v>317</v>
      </c>
      <c r="J1435" s="60" t="s">
        <v>317</v>
      </c>
      <c r="K1435" s="60" t="s">
        <v>333</v>
      </c>
    </row>
    <row r="1436" spans="4:11">
      <c r="D1436" s="1" t="s">
        <v>2721</v>
      </c>
      <c r="E1436" s="60" t="s">
        <v>1814</v>
      </c>
      <c r="F1436" s="60" t="s">
        <v>1810</v>
      </c>
      <c r="G1436" s="8" t="s">
        <v>353</v>
      </c>
      <c r="H1436" s="60">
        <v>44435</v>
      </c>
      <c r="I1436" s="60" t="s">
        <v>317</v>
      </c>
      <c r="J1436" s="60" t="s">
        <v>317</v>
      </c>
      <c r="K1436" s="60" t="s">
        <v>333</v>
      </c>
    </row>
    <row r="1437" spans="4:11">
      <c r="D1437" s="1" t="s">
        <v>2722</v>
      </c>
      <c r="E1437" s="60" t="s">
        <v>873</v>
      </c>
      <c r="F1437" s="60" t="s">
        <v>1810</v>
      </c>
      <c r="G1437" s="8" t="s">
        <v>353</v>
      </c>
      <c r="H1437" s="60">
        <v>44435</v>
      </c>
      <c r="I1437" s="60" t="s">
        <v>317</v>
      </c>
      <c r="J1437" s="60" t="s">
        <v>317</v>
      </c>
      <c r="K1437" s="60" t="s">
        <v>333</v>
      </c>
    </row>
    <row r="1438" spans="4:11">
      <c r="D1438" s="1" t="s">
        <v>2722</v>
      </c>
      <c r="E1438" s="60" t="s">
        <v>1000</v>
      </c>
      <c r="F1438" s="60" t="s">
        <v>1810</v>
      </c>
      <c r="G1438" s="8" t="s">
        <v>353</v>
      </c>
      <c r="H1438" s="60">
        <v>44435</v>
      </c>
      <c r="I1438" s="60" t="s">
        <v>317</v>
      </c>
      <c r="J1438" s="60" t="s">
        <v>317</v>
      </c>
      <c r="K1438" s="60" t="s">
        <v>333</v>
      </c>
    </row>
    <row r="1439" spans="4:11">
      <c r="D1439" s="1" t="s">
        <v>2723</v>
      </c>
      <c r="E1439" s="60" t="s">
        <v>1000</v>
      </c>
      <c r="F1439" s="60" t="s">
        <v>1810</v>
      </c>
      <c r="G1439" s="8" t="s">
        <v>353</v>
      </c>
      <c r="H1439" s="60">
        <v>44540</v>
      </c>
      <c r="I1439" s="60" t="s">
        <v>317</v>
      </c>
      <c r="J1439" s="60" t="s">
        <v>317</v>
      </c>
      <c r="K1439" s="60" t="s">
        <v>333</v>
      </c>
    </row>
    <row r="1440" spans="4:11">
      <c r="D1440" s="1" t="s">
        <v>2724</v>
      </c>
      <c r="E1440" s="60" t="s">
        <v>922</v>
      </c>
      <c r="F1440" s="60" t="s">
        <v>1810</v>
      </c>
      <c r="G1440" s="8" t="s">
        <v>353</v>
      </c>
      <c r="H1440" s="60">
        <v>44540</v>
      </c>
      <c r="I1440" s="60" t="s">
        <v>317</v>
      </c>
      <c r="J1440" s="60" t="s">
        <v>317</v>
      </c>
      <c r="K1440" s="60" t="s">
        <v>333</v>
      </c>
    </row>
    <row r="1441" spans="4:11">
      <c r="D1441" s="1" t="s">
        <v>2725</v>
      </c>
      <c r="E1441" s="60" t="s">
        <v>1812</v>
      </c>
      <c r="F1441" s="60" t="s">
        <v>1810</v>
      </c>
      <c r="G1441" s="8" t="s">
        <v>353</v>
      </c>
      <c r="H1441" s="60">
        <v>44540</v>
      </c>
      <c r="I1441" s="60" t="s">
        <v>317</v>
      </c>
      <c r="J1441" s="60" t="s">
        <v>317</v>
      </c>
      <c r="K1441" s="60" t="s">
        <v>333</v>
      </c>
    </row>
    <row r="1442" spans="4:11">
      <c r="D1442" s="1" t="s">
        <v>2726</v>
      </c>
      <c r="E1442" s="60" t="s">
        <v>1812</v>
      </c>
      <c r="F1442" s="60" t="s">
        <v>1810</v>
      </c>
      <c r="G1442" s="8" t="s">
        <v>353</v>
      </c>
      <c r="H1442" s="60">
        <v>44588</v>
      </c>
      <c r="I1442" s="60" t="s">
        <v>317</v>
      </c>
      <c r="J1442" s="60" t="s">
        <v>317</v>
      </c>
      <c r="K1442" s="60" t="s">
        <v>333</v>
      </c>
    </row>
    <row r="1443" spans="4:11">
      <c r="D1443" s="1" t="s">
        <v>2727</v>
      </c>
      <c r="E1443" s="60" t="s">
        <v>1812</v>
      </c>
      <c r="F1443" s="60" t="s">
        <v>1810</v>
      </c>
      <c r="G1443" s="8" t="s">
        <v>353</v>
      </c>
      <c r="H1443" s="60">
        <v>44473</v>
      </c>
      <c r="I1443" s="60" t="s">
        <v>317</v>
      </c>
      <c r="J1443" s="60" t="s">
        <v>317</v>
      </c>
      <c r="K1443" s="60" t="s">
        <v>333</v>
      </c>
    </row>
    <row r="1444" spans="4:11">
      <c r="D1444" s="1" t="s">
        <v>2727</v>
      </c>
      <c r="E1444" s="60" t="s">
        <v>922</v>
      </c>
      <c r="F1444" s="60" t="s">
        <v>1810</v>
      </c>
      <c r="G1444" s="8" t="s">
        <v>353</v>
      </c>
      <c r="H1444" s="60">
        <v>44473</v>
      </c>
      <c r="I1444" s="60" t="s">
        <v>317</v>
      </c>
      <c r="J1444" s="60" t="s">
        <v>317</v>
      </c>
      <c r="K1444" s="60" t="s">
        <v>333</v>
      </c>
    </row>
    <row r="1445" spans="4:11">
      <c r="D1445" s="1" t="s">
        <v>2728</v>
      </c>
      <c r="E1445" s="60" t="s">
        <v>1000</v>
      </c>
      <c r="F1445" s="60" t="s">
        <v>1810</v>
      </c>
      <c r="G1445" s="8" t="s">
        <v>353</v>
      </c>
      <c r="H1445" s="60">
        <v>44473</v>
      </c>
      <c r="I1445" s="60" t="s">
        <v>317</v>
      </c>
      <c r="J1445" s="60" t="s">
        <v>317</v>
      </c>
      <c r="K1445" s="60" t="s">
        <v>333</v>
      </c>
    </row>
    <row r="1446" spans="4:11">
      <c r="D1446" s="1" t="s">
        <v>2729</v>
      </c>
      <c r="E1446" s="60" t="s">
        <v>1812</v>
      </c>
      <c r="F1446" s="60" t="s">
        <v>1810</v>
      </c>
      <c r="G1446" s="8" t="s">
        <v>353</v>
      </c>
      <c r="H1446" s="60">
        <v>44478</v>
      </c>
      <c r="I1446" s="60" t="s">
        <v>317</v>
      </c>
      <c r="J1446" s="60" t="s">
        <v>317</v>
      </c>
      <c r="K1446" s="60" t="s">
        <v>333</v>
      </c>
    </row>
    <row r="1447" spans="4:11">
      <c r="D1447" s="1" t="s">
        <v>2730</v>
      </c>
      <c r="E1447" s="60" t="s">
        <v>1000</v>
      </c>
      <c r="F1447" s="60" t="s">
        <v>1810</v>
      </c>
      <c r="G1447" s="8" t="s">
        <v>353</v>
      </c>
      <c r="H1447" s="60">
        <v>44558</v>
      </c>
      <c r="I1447" s="60" t="s">
        <v>317</v>
      </c>
      <c r="J1447" s="60" t="s">
        <v>317</v>
      </c>
      <c r="K1447" s="60" t="s">
        <v>333</v>
      </c>
    </row>
    <row r="1448" spans="4:11">
      <c r="D1448" s="1" t="s">
        <v>2731</v>
      </c>
      <c r="E1448" s="60" t="s">
        <v>1000</v>
      </c>
      <c r="F1448" s="60" t="s">
        <v>1810</v>
      </c>
      <c r="G1448" s="8" t="s">
        <v>353</v>
      </c>
      <c r="H1448" s="60">
        <v>44588</v>
      </c>
      <c r="I1448" s="60" t="s">
        <v>317</v>
      </c>
      <c r="J1448" s="60" t="s">
        <v>317</v>
      </c>
      <c r="K1448" s="60" t="s">
        <v>333</v>
      </c>
    </row>
    <row r="1449" spans="4:11">
      <c r="D1449" s="1" t="s">
        <v>2732</v>
      </c>
      <c r="E1449" s="60" t="s">
        <v>922</v>
      </c>
      <c r="F1449" s="60" t="s">
        <v>1810</v>
      </c>
      <c r="G1449" s="8" t="s">
        <v>353</v>
      </c>
      <c r="H1449" s="60">
        <v>44795</v>
      </c>
      <c r="I1449" s="60" t="s">
        <v>317</v>
      </c>
      <c r="J1449" s="60" t="s">
        <v>317</v>
      </c>
      <c r="K1449" s="60" t="s">
        <v>333</v>
      </c>
    </row>
    <row r="1450" spans="4:11">
      <c r="D1450" s="1" t="s">
        <v>2733</v>
      </c>
      <c r="E1450" s="60" t="s">
        <v>1812</v>
      </c>
      <c r="F1450" s="60" t="s">
        <v>1810</v>
      </c>
      <c r="G1450" s="8" t="s">
        <v>353</v>
      </c>
      <c r="H1450" s="60">
        <v>44588</v>
      </c>
      <c r="I1450" s="60" t="s">
        <v>317</v>
      </c>
      <c r="J1450" s="60" t="s">
        <v>317</v>
      </c>
      <c r="K1450" s="60" t="s">
        <v>333</v>
      </c>
    </row>
    <row r="1451" spans="4:11">
      <c r="D1451" s="1" t="s">
        <v>2734</v>
      </c>
      <c r="E1451" s="60" t="s">
        <v>1000</v>
      </c>
      <c r="F1451" s="60" t="s">
        <v>1810</v>
      </c>
      <c r="G1451" s="8" t="s">
        <v>353</v>
      </c>
      <c r="H1451" s="60">
        <v>44691</v>
      </c>
      <c r="I1451" s="60" t="s">
        <v>317</v>
      </c>
      <c r="J1451" s="60" t="s">
        <v>317</v>
      </c>
      <c r="K1451" s="60" t="s">
        <v>333</v>
      </c>
    </row>
    <row r="1452" spans="4:11">
      <c r="D1452" s="1" t="s">
        <v>2735</v>
      </c>
      <c r="E1452" s="60" t="s">
        <v>922</v>
      </c>
      <c r="F1452" s="60" t="s">
        <v>1810</v>
      </c>
      <c r="G1452" s="8" t="s">
        <v>353</v>
      </c>
      <c r="H1452" s="60">
        <v>44691</v>
      </c>
      <c r="I1452" s="60" t="s">
        <v>317</v>
      </c>
      <c r="J1452" s="60" t="s">
        <v>317</v>
      </c>
      <c r="K1452" s="60" t="s">
        <v>333</v>
      </c>
    </row>
    <row r="1453" spans="4:11">
      <c r="D1453" s="1" t="s">
        <v>2736</v>
      </c>
      <c r="E1453" s="60" t="s">
        <v>1812</v>
      </c>
      <c r="F1453" s="60" t="s">
        <v>1810</v>
      </c>
      <c r="G1453" s="8" t="s">
        <v>353</v>
      </c>
      <c r="H1453" s="60">
        <v>44691</v>
      </c>
      <c r="I1453" s="60" t="s">
        <v>317</v>
      </c>
      <c r="J1453" s="60" t="s">
        <v>317</v>
      </c>
      <c r="K1453" s="60" t="s">
        <v>333</v>
      </c>
    </row>
    <row r="1454" spans="4:11">
      <c r="D1454" s="1" t="s">
        <v>2737</v>
      </c>
      <c r="E1454" s="60" t="s">
        <v>1812</v>
      </c>
      <c r="F1454" s="60" t="s">
        <v>1810</v>
      </c>
      <c r="G1454" s="8" t="s">
        <v>353</v>
      </c>
      <c r="H1454" s="60">
        <v>44691</v>
      </c>
      <c r="I1454" s="60" t="s">
        <v>317</v>
      </c>
      <c r="J1454" s="60" t="s">
        <v>317</v>
      </c>
      <c r="K1454" s="60" t="s">
        <v>333</v>
      </c>
    </row>
    <row r="1455" spans="4:11">
      <c r="D1455" s="1" t="s">
        <v>2738</v>
      </c>
      <c r="E1455" s="60" t="s">
        <v>1812</v>
      </c>
      <c r="F1455" s="60" t="s">
        <v>1810</v>
      </c>
      <c r="G1455" s="8" t="s">
        <v>353</v>
      </c>
      <c r="H1455" s="60">
        <v>44879</v>
      </c>
      <c r="I1455" s="60" t="s">
        <v>317</v>
      </c>
      <c r="J1455" s="60" t="s">
        <v>317</v>
      </c>
      <c r="K1455" s="60" t="s">
        <v>333</v>
      </c>
    </row>
    <row r="1456" spans="4:11">
      <c r="D1456" s="1" t="s">
        <v>2739</v>
      </c>
      <c r="E1456" s="60" t="s">
        <v>1000</v>
      </c>
      <c r="F1456" s="60" t="s">
        <v>1810</v>
      </c>
      <c r="G1456" s="8" t="s">
        <v>353</v>
      </c>
      <c r="H1456" s="60">
        <v>44775</v>
      </c>
      <c r="I1456" s="60" t="s">
        <v>317</v>
      </c>
      <c r="J1456" s="60" t="s">
        <v>317</v>
      </c>
      <c r="K1456" s="60" t="s">
        <v>333</v>
      </c>
    </row>
    <row r="1457" spans="4:11">
      <c r="D1457" s="1" t="s">
        <v>2740</v>
      </c>
      <c r="E1457" s="60" t="s">
        <v>1812</v>
      </c>
      <c r="F1457" s="60" t="s">
        <v>1810</v>
      </c>
      <c r="G1457" s="8" t="s">
        <v>353</v>
      </c>
      <c r="H1457" s="60">
        <v>44775</v>
      </c>
      <c r="I1457" s="60" t="s">
        <v>317</v>
      </c>
      <c r="J1457" s="60" t="s">
        <v>317</v>
      </c>
      <c r="K1457" s="60" t="s">
        <v>333</v>
      </c>
    </row>
    <row r="1458" spans="4:11">
      <c r="D1458" s="1" t="s">
        <v>2741</v>
      </c>
      <c r="E1458" s="60" t="s">
        <v>1000</v>
      </c>
      <c r="F1458" s="60" t="s">
        <v>1810</v>
      </c>
      <c r="G1458" s="8" t="s">
        <v>353</v>
      </c>
      <c r="H1458" s="60">
        <v>44775</v>
      </c>
      <c r="I1458" s="60" t="s">
        <v>317</v>
      </c>
      <c r="J1458" s="60" t="s">
        <v>317</v>
      </c>
      <c r="K1458" s="60" t="s">
        <v>333</v>
      </c>
    </row>
    <row r="1459" spans="4:11">
      <c r="D1459" s="1" t="s">
        <v>2741</v>
      </c>
      <c r="E1459" s="60" t="s">
        <v>1000</v>
      </c>
      <c r="F1459" s="60" t="s">
        <v>1810</v>
      </c>
      <c r="G1459" s="8" t="s">
        <v>353</v>
      </c>
      <c r="H1459" s="60">
        <v>44775</v>
      </c>
      <c r="I1459" s="60" t="s">
        <v>317</v>
      </c>
      <c r="J1459" s="60" t="s">
        <v>317</v>
      </c>
      <c r="K1459" s="60" t="s">
        <v>333</v>
      </c>
    </row>
    <row r="1460" spans="4:11">
      <c r="D1460" s="1" t="s">
        <v>2741</v>
      </c>
      <c r="E1460" s="60" t="s">
        <v>922</v>
      </c>
      <c r="F1460" s="60" t="s">
        <v>1810</v>
      </c>
      <c r="G1460" s="8" t="s">
        <v>353</v>
      </c>
      <c r="H1460" s="60">
        <v>44775</v>
      </c>
      <c r="I1460" s="60" t="s">
        <v>317</v>
      </c>
      <c r="J1460" s="60" t="s">
        <v>317</v>
      </c>
      <c r="K1460" s="60" t="s">
        <v>333</v>
      </c>
    </row>
    <row r="1461" spans="4:11">
      <c r="D1461" s="1" t="s">
        <v>2742</v>
      </c>
      <c r="E1461" s="60" t="s">
        <v>922</v>
      </c>
      <c r="F1461" s="60" t="s">
        <v>1810</v>
      </c>
      <c r="G1461" s="8" t="s">
        <v>353</v>
      </c>
      <c r="H1461" s="60">
        <v>44538</v>
      </c>
      <c r="I1461" s="60" t="s">
        <v>317</v>
      </c>
      <c r="J1461" s="60" t="s">
        <v>317</v>
      </c>
      <c r="K1461" s="60" t="s">
        <v>333</v>
      </c>
    </row>
    <row r="1462" spans="4:11">
      <c r="D1462" s="1" t="s">
        <v>2743</v>
      </c>
      <c r="E1462" s="60" t="s">
        <v>922</v>
      </c>
      <c r="F1462" s="60" t="s">
        <v>1810</v>
      </c>
      <c r="G1462" s="8" t="s">
        <v>353</v>
      </c>
      <c r="H1462" s="60">
        <v>44538</v>
      </c>
      <c r="I1462" s="60" t="s">
        <v>317</v>
      </c>
      <c r="J1462" s="60" t="s">
        <v>317</v>
      </c>
      <c r="K1462" s="60" t="s">
        <v>333</v>
      </c>
    </row>
    <row r="1463" spans="4:11">
      <c r="D1463" s="1" t="s">
        <v>2744</v>
      </c>
      <c r="E1463" s="60" t="s">
        <v>922</v>
      </c>
      <c r="F1463" s="60" t="s">
        <v>1810</v>
      </c>
      <c r="G1463" s="8" t="s">
        <v>353</v>
      </c>
      <c r="H1463" s="60">
        <v>44519</v>
      </c>
      <c r="I1463" s="60" t="s">
        <v>317</v>
      </c>
      <c r="J1463" s="60" t="s">
        <v>317</v>
      </c>
      <c r="K1463" s="60" t="s">
        <v>333</v>
      </c>
    </row>
    <row r="1464" spans="4:11">
      <c r="D1464" s="1" t="s">
        <v>2745</v>
      </c>
      <c r="E1464" s="60" t="s">
        <v>1000</v>
      </c>
      <c r="F1464" s="60" t="s">
        <v>1810</v>
      </c>
      <c r="G1464" s="8" t="s">
        <v>353</v>
      </c>
      <c r="H1464" s="60">
        <v>44670</v>
      </c>
      <c r="I1464" s="60" t="s">
        <v>317</v>
      </c>
      <c r="J1464" s="60" t="s">
        <v>317</v>
      </c>
      <c r="K1464" s="60" t="s">
        <v>333</v>
      </c>
    </row>
    <row r="1465" spans="4:11">
      <c r="D1465" s="1" t="s">
        <v>2746</v>
      </c>
      <c r="E1465" s="60" t="s">
        <v>1000</v>
      </c>
      <c r="F1465" s="60" t="s">
        <v>1810</v>
      </c>
      <c r="G1465" s="8" t="s">
        <v>353</v>
      </c>
      <c r="H1465" s="60">
        <v>44670</v>
      </c>
      <c r="I1465" s="60" t="s">
        <v>317</v>
      </c>
      <c r="J1465" s="60" t="s">
        <v>317</v>
      </c>
      <c r="K1465" s="60" t="s">
        <v>333</v>
      </c>
    </row>
    <row r="1466" spans="4:11">
      <c r="D1466" s="1" t="s">
        <v>2747</v>
      </c>
      <c r="E1466" s="60" t="s">
        <v>1000</v>
      </c>
      <c r="F1466" s="60" t="s">
        <v>1810</v>
      </c>
      <c r="G1466" s="8" t="s">
        <v>353</v>
      </c>
      <c r="H1466" s="60">
        <v>44670</v>
      </c>
      <c r="I1466" s="60" t="s">
        <v>317</v>
      </c>
      <c r="J1466" s="60" t="s">
        <v>317</v>
      </c>
      <c r="K1466" s="60" t="s">
        <v>333</v>
      </c>
    </row>
    <row r="1467" spans="4:11">
      <c r="D1467" s="1" t="s">
        <v>2748</v>
      </c>
      <c r="E1467" s="60" t="s">
        <v>922</v>
      </c>
      <c r="F1467" s="60" t="s">
        <v>1810</v>
      </c>
      <c r="G1467" s="8" t="s">
        <v>353</v>
      </c>
      <c r="H1467" s="60">
        <v>44782</v>
      </c>
      <c r="I1467" s="60" t="s">
        <v>317</v>
      </c>
      <c r="J1467" s="60" t="s">
        <v>317</v>
      </c>
      <c r="K1467" s="60" t="s">
        <v>333</v>
      </c>
    </row>
    <row r="1468" spans="4:11">
      <c r="D1468" s="1" t="s">
        <v>2749</v>
      </c>
      <c r="E1468" s="60" t="s">
        <v>1813</v>
      </c>
      <c r="F1468" s="60" t="s">
        <v>1810</v>
      </c>
      <c r="G1468" s="8" t="s">
        <v>353</v>
      </c>
      <c r="H1468" s="60">
        <v>44739</v>
      </c>
      <c r="I1468" s="60" t="s">
        <v>317</v>
      </c>
      <c r="J1468" s="60" t="s">
        <v>317</v>
      </c>
      <c r="K1468" s="60" t="s">
        <v>333</v>
      </c>
    </row>
    <row r="1469" spans="4:11">
      <c r="D1469" s="1" t="s">
        <v>2750</v>
      </c>
      <c r="E1469" s="60" t="s">
        <v>922</v>
      </c>
      <c r="F1469" s="60" t="s">
        <v>1810</v>
      </c>
      <c r="G1469" s="8" t="s">
        <v>353</v>
      </c>
      <c r="H1469" s="60">
        <v>44775</v>
      </c>
      <c r="I1469" s="60" t="s">
        <v>317</v>
      </c>
      <c r="J1469" s="60" t="s">
        <v>317</v>
      </c>
      <c r="K1469" s="60" t="s">
        <v>333</v>
      </c>
    </row>
    <row r="1470" spans="4:11">
      <c r="D1470" s="1" t="s">
        <v>2751</v>
      </c>
      <c r="E1470" s="60" t="s">
        <v>1000</v>
      </c>
      <c r="F1470" s="60" t="s">
        <v>1810</v>
      </c>
      <c r="G1470" s="8" t="s">
        <v>353</v>
      </c>
      <c r="H1470" s="60">
        <v>44837</v>
      </c>
      <c r="I1470" s="60" t="s">
        <v>317</v>
      </c>
      <c r="J1470" s="60" t="s">
        <v>317</v>
      </c>
      <c r="K1470" s="60" t="s">
        <v>333</v>
      </c>
    </row>
    <row r="1471" spans="4:11">
      <c r="D1471" s="1" t="s">
        <v>2752</v>
      </c>
      <c r="E1471" s="60" t="s">
        <v>1000</v>
      </c>
      <c r="F1471" s="60" t="s">
        <v>1810</v>
      </c>
      <c r="G1471" s="8" t="s">
        <v>353</v>
      </c>
      <c r="H1471" s="60">
        <v>44775</v>
      </c>
      <c r="I1471" s="60" t="s">
        <v>317</v>
      </c>
      <c r="J1471" s="60" t="s">
        <v>317</v>
      </c>
      <c r="K1471" s="60" t="s">
        <v>333</v>
      </c>
    </row>
    <row r="1472" spans="4:11">
      <c r="D1472" s="1" t="s">
        <v>2752</v>
      </c>
      <c r="E1472" s="60" t="s">
        <v>1000</v>
      </c>
      <c r="F1472" s="60" t="s">
        <v>1810</v>
      </c>
      <c r="G1472" s="8" t="s">
        <v>353</v>
      </c>
      <c r="H1472" s="60">
        <v>44775</v>
      </c>
      <c r="I1472" s="60" t="s">
        <v>317</v>
      </c>
      <c r="J1472" s="60" t="s">
        <v>317</v>
      </c>
      <c r="K1472" s="60" t="s">
        <v>333</v>
      </c>
    </row>
    <row r="1473" spans="4:11">
      <c r="D1473" s="1" t="s">
        <v>2752</v>
      </c>
      <c r="E1473" s="60" t="s">
        <v>1000</v>
      </c>
      <c r="F1473" s="60" t="s">
        <v>1810</v>
      </c>
      <c r="G1473" s="8" t="s">
        <v>353</v>
      </c>
      <c r="H1473" s="60">
        <v>44775</v>
      </c>
      <c r="I1473" s="60" t="s">
        <v>317</v>
      </c>
      <c r="J1473" s="60" t="s">
        <v>317</v>
      </c>
      <c r="K1473" s="60" t="s">
        <v>333</v>
      </c>
    </row>
    <row r="1474" spans="4:11">
      <c r="D1474" s="1" t="s">
        <v>2753</v>
      </c>
      <c r="E1474" s="60" t="s">
        <v>1000</v>
      </c>
      <c r="F1474" s="60" t="s">
        <v>1810</v>
      </c>
      <c r="G1474" s="8" t="s">
        <v>353</v>
      </c>
      <c r="H1474" s="60">
        <v>44775</v>
      </c>
      <c r="I1474" s="60" t="s">
        <v>317</v>
      </c>
      <c r="J1474" s="60" t="s">
        <v>317</v>
      </c>
      <c r="K1474" s="60" t="s">
        <v>333</v>
      </c>
    </row>
    <row r="1475" spans="4:11">
      <c r="D1475" s="1" t="s">
        <v>2754</v>
      </c>
      <c r="E1475" s="60" t="s">
        <v>1812</v>
      </c>
      <c r="F1475" s="60" t="s">
        <v>1810</v>
      </c>
      <c r="G1475" s="8" t="s">
        <v>353</v>
      </c>
      <c r="H1475" s="60">
        <v>44763</v>
      </c>
      <c r="I1475" s="60" t="s">
        <v>317</v>
      </c>
      <c r="J1475" s="60" t="s">
        <v>317</v>
      </c>
      <c r="K1475" s="60" t="s">
        <v>333</v>
      </c>
    </row>
    <row r="1476" spans="4:11">
      <c r="D1476" s="1" t="s">
        <v>2754</v>
      </c>
      <c r="E1476" s="60" t="s">
        <v>922</v>
      </c>
      <c r="F1476" s="60" t="s">
        <v>1810</v>
      </c>
      <c r="G1476" s="8" t="s">
        <v>353</v>
      </c>
      <c r="H1476" s="60">
        <v>44763</v>
      </c>
      <c r="I1476" s="60" t="s">
        <v>317</v>
      </c>
      <c r="J1476" s="60" t="s">
        <v>317</v>
      </c>
      <c r="K1476" s="60" t="s">
        <v>333</v>
      </c>
    </row>
    <row r="1477" spans="4:11">
      <c r="D1477" s="1" t="s">
        <v>2755</v>
      </c>
      <c r="E1477" s="60" t="s">
        <v>1000</v>
      </c>
      <c r="F1477" s="60" t="s">
        <v>1810</v>
      </c>
      <c r="G1477" s="8" t="s">
        <v>353</v>
      </c>
      <c r="H1477" s="60">
        <v>44763</v>
      </c>
      <c r="I1477" s="60" t="s">
        <v>317</v>
      </c>
      <c r="J1477" s="60" t="s">
        <v>317</v>
      </c>
      <c r="K1477" s="60" t="s">
        <v>333</v>
      </c>
    </row>
    <row r="1478" spans="4:11">
      <c r="D1478" s="1" t="s">
        <v>2756</v>
      </c>
      <c r="E1478" s="60" t="s">
        <v>1000</v>
      </c>
      <c r="F1478" s="60" t="s">
        <v>1810</v>
      </c>
      <c r="G1478" s="8" t="s">
        <v>353</v>
      </c>
      <c r="H1478" s="60">
        <v>44747</v>
      </c>
      <c r="I1478" s="60" t="s">
        <v>317</v>
      </c>
      <c r="J1478" s="60" t="s">
        <v>317</v>
      </c>
      <c r="K1478" s="60" t="s">
        <v>333</v>
      </c>
    </row>
    <row r="1479" spans="4:11">
      <c r="D1479" s="1" t="s">
        <v>2757</v>
      </c>
      <c r="E1479" s="60" t="s">
        <v>922</v>
      </c>
      <c r="F1479" s="60" t="s">
        <v>1810</v>
      </c>
      <c r="G1479" s="8" t="s">
        <v>353</v>
      </c>
      <c r="H1479" s="60">
        <v>44547</v>
      </c>
      <c r="I1479" s="60" t="s">
        <v>317</v>
      </c>
      <c r="J1479" s="60" t="s">
        <v>317</v>
      </c>
      <c r="K1479" s="60" t="s">
        <v>333</v>
      </c>
    </row>
    <row r="1480" spans="4:11">
      <c r="D1480" s="1" t="s">
        <v>2758</v>
      </c>
      <c r="E1480" s="60" t="s">
        <v>922</v>
      </c>
      <c r="F1480" s="60" t="s">
        <v>1810</v>
      </c>
      <c r="G1480" s="8" t="s">
        <v>353</v>
      </c>
      <c r="H1480" s="60">
        <v>44559</v>
      </c>
      <c r="I1480" s="60" t="s">
        <v>317</v>
      </c>
      <c r="J1480" s="60" t="s">
        <v>317</v>
      </c>
      <c r="K1480" s="60" t="s">
        <v>333</v>
      </c>
    </row>
    <row r="1481" spans="4:11">
      <c r="D1481" s="1" t="s">
        <v>2759</v>
      </c>
      <c r="E1481" s="60" t="s">
        <v>1812</v>
      </c>
      <c r="F1481" s="60" t="s">
        <v>1810</v>
      </c>
      <c r="G1481" s="8" t="s">
        <v>353</v>
      </c>
      <c r="H1481" s="60">
        <v>44558</v>
      </c>
      <c r="I1481" s="60" t="s">
        <v>317</v>
      </c>
      <c r="J1481" s="60" t="s">
        <v>317</v>
      </c>
      <c r="K1481" s="60" t="s">
        <v>333</v>
      </c>
    </row>
    <row r="1482" spans="4:11">
      <c r="D1482" s="1" t="s">
        <v>2760</v>
      </c>
      <c r="E1482" s="60" t="s">
        <v>922</v>
      </c>
      <c r="F1482" s="60" t="s">
        <v>1810</v>
      </c>
      <c r="G1482" s="8" t="s">
        <v>353</v>
      </c>
      <c r="H1482" s="60">
        <v>44655</v>
      </c>
      <c r="I1482" s="60" t="s">
        <v>317</v>
      </c>
      <c r="J1482" s="60" t="s">
        <v>317</v>
      </c>
      <c r="K1482" s="60" t="s">
        <v>333</v>
      </c>
    </row>
    <row r="1483" spans="4:11">
      <c r="D1483" s="1" t="s">
        <v>2761</v>
      </c>
      <c r="E1483" s="60" t="s">
        <v>1000</v>
      </c>
      <c r="F1483" s="60" t="s">
        <v>1810</v>
      </c>
      <c r="G1483" s="8" t="s">
        <v>353</v>
      </c>
      <c r="H1483" s="60">
        <v>44484</v>
      </c>
      <c r="I1483" s="60" t="s">
        <v>317</v>
      </c>
      <c r="J1483" s="60" t="s">
        <v>317</v>
      </c>
      <c r="K1483" s="60" t="s">
        <v>333</v>
      </c>
    </row>
    <row r="1484" spans="4:11">
      <c r="D1484" s="1" t="s">
        <v>2761</v>
      </c>
      <c r="E1484" s="60" t="s">
        <v>979</v>
      </c>
      <c r="F1484" s="60" t="s">
        <v>1810</v>
      </c>
      <c r="G1484" s="8" t="s">
        <v>353</v>
      </c>
      <c r="H1484" s="60">
        <v>44484</v>
      </c>
      <c r="I1484" s="60" t="s">
        <v>317</v>
      </c>
      <c r="J1484" s="60" t="s">
        <v>317</v>
      </c>
      <c r="K1484" s="60" t="s">
        <v>333</v>
      </c>
    </row>
    <row r="1485" spans="4:11">
      <c r="D1485" s="1" t="s">
        <v>2762</v>
      </c>
      <c r="E1485" s="60" t="s">
        <v>922</v>
      </c>
      <c r="F1485" s="60" t="s">
        <v>1810</v>
      </c>
      <c r="G1485" s="8" t="s">
        <v>353</v>
      </c>
      <c r="H1485" s="60">
        <v>44691</v>
      </c>
      <c r="I1485" s="60" t="s">
        <v>317</v>
      </c>
      <c r="J1485" s="60" t="s">
        <v>317</v>
      </c>
      <c r="K1485" s="60" t="s">
        <v>333</v>
      </c>
    </row>
    <row r="1486" spans="4:11">
      <c r="D1486" s="1" t="s">
        <v>2763</v>
      </c>
      <c r="E1486" s="60" t="s">
        <v>979</v>
      </c>
      <c r="F1486" s="60" t="s">
        <v>1810</v>
      </c>
      <c r="G1486" s="8" t="s">
        <v>353</v>
      </c>
      <c r="H1486" s="60">
        <v>44705</v>
      </c>
      <c r="I1486" s="60" t="s">
        <v>317</v>
      </c>
      <c r="J1486" s="60" t="s">
        <v>317</v>
      </c>
      <c r="K1486" s="60" t="s">
        <v>333</v>
      </c>
    </row>
    <row r="1487" spans="4:11">
      <c r="D1487" s="1" t="s">
        <v>2764</v>
      </c>
      <c r="E1487" s="60" t="s">
        <v>1812</v>
      </c>
      <c r="F1487" s="60" t="s">
        <v>1810</v>
      </c>
      <c r="G1487" s="8" t="s">
        <v>353</v>
      </c>
      <c r="H1487" s="60">
        <v>44595</v>
      </c>
      <c r="I1487" s="60" t="s">
        <v>317</v>
      </c>
      <c r="J1487" s="60" t="s">
        <v>317</v>
      </c>
      <c r="K1487" s="60" t="s">
        <v>333</v>
      </c>
    </row>
    <row r="1488" spans="4:11">
      <c r="D1488" s="1" t="s">
        <v>2765</v>
      </c>
      <c r="E1488" s="60" t="s">
        <v>922</v>
      </c>
      <c r="F1488" s="60" t="s">
        <v>1810</v>
      </c>
      <c r="G1488" s="8" t="s">
        <v>353</v>
      </c>
      <c r="H1488" s="60">
        <v>44595</v>
      </c>
      <c r="I1488" s="60" t="s">
        <v>317</v>
      </c>
      <c r="J1488" s="60" t="s">
        <v>317</v>
      </c>
      <c r="K1488" s="60" t="s">
        <v>333</v>
      </c>
    </row>
    <row r="1489" spans="4:11">
      <c r="D1489" s="1" t="s">
        <v>2766</v>
      </c>
      <c r="E1489" s="60" t="s">
        <v>1812</v>
      </c>
      <c r="F1489" s="60" t="s">
        <v>1810</v>
      </c>
      <c r="G1489" s="8" t="s">
        <v>353</v>
      </c>
      <c r="H1489" s="60">
        <v>44558</v>
      </c>
      <c r="I1489" s="60" t="s">
        <v>317</v>
      </c>
      <c r="J1489" s="60" t="s">
        <v>317</v>
      </c>
      <c r="K1489" s="60" t="s">
        <v>333</v>
      </c>
    </row>
    <row r="1490" spans="4:11">
      <c r="D1490" s="1" t="s">
        <v>2767</v>
      </c>
      <c r="E1490" s="60" t="s">
        <v>1812</v>
      </c>
      <c r="F1490" s="60" t="s">
        <v>1810</v>
      </c>
      <c r="G1490" s="8" t="s">
        <v>353</v>
      </c>
      <c r="H1490" s="60">
        <v>44558</v>
      </c>
      <c r="I1490" s="60" t="s">
        <v>317</v>
      </c>
      <c r="J1490" s="60" t="s">
        <v>317</v>
      </c>
      <c r="K1490" s="60" t="s">
        <v>333</v>
      </c>
    </row>
    <row r="1491" spans="4:11">
      <c r="D1491" s="1" t="s">
        <v>2768</v>
      </c>
      <c r="E1491" s="60" t="s">
        <v>1812</v>
      </c>
      <c r="F1491" s="60" t="s">
        <v>1810</v>
      </c>
      <c r="G1491" s="8" t="s">
        <v>353</v>
      </c>
      <c r="H1491" s="60">
        <v>44558</v>
      </c>
      <c r="I1491" s="60" t="s">
        <v>317</v>
      </c>
      <c r="J1491" s="60" t="s">
        <v>317</v>
      </c>
      <c r="K1491" s="60" t="s">
        <v>333</v>
      </c>
    </row>
    <row r="1492" spans="4:11">
      <c r="D1492" s="1" t="s">
        <v>2769</v>
      </c>
      <c r="E1492" s="60" t="s">
        <v>1812</v>
      </c>
      <c r="F1492" s="60" t="s">
        <v>1810</v>
      </c>
      <c r="G1492" s="8" t="s">
        <v>353</v>
      </c>
      <c r="H1492" s="60">
        <v>44558</v>
      </c>
      <c r="I1492" s="60" t="s">
        <v>317</v>
      </c>
      <c r="J1492" s="60" t="s">
        <v>317</v>
      </c>
      <c r="K1492" s="60" t="s">
        <v>333</v>
      </c>
    </row>
    <row r="1493" spans="4:11">
      <c r="D1493" s="1" t="s">
        <v>2770</v>
      </c>
      <c r="E1493" s="60" t="s">
        <v>1812</v>
      </c>
      <c r="F1493" s="60" t="s">
        <v>1810</v>
      </c>
      <c r="G1493" s="8" t="s">
        <v>353</v>
      </c>
      <c r="H1493" s="60">
        <v>44705</v>
      </c>
      <c r="I1493" s="60" t="s">
        <v>317</v>
      </c>
      <c r="J1493" s="60" t="s">
        <v>317</v>
      </c>
      <c r="K1493" s="60" t="s">
        <v>333</v>
      </c>
    </row>
    <row r="1494" spans="4:11">
      <c r="D1494" s="1" t="s">
        <v>2771</v>
      </c>
      <c r="E1494" s="60" t="s">
        <v>1000</v>
      </c>
      <c r="F1494" s="60" t="s">
        <v>1810</v>
      </c>
      <c r="G1494" s="8" t="s">
        <v>353</v>
      </c>
      <c r="H1494" s="60">
        <v>44874</v>
      </c>
      <c r="I1494" s="60" t="s">
        <v>317</v>
      </c>
      <c r="J1494" s="60" t="s">
        <v>317</v>
      </c>
      <c r="K1494" s="60" t="s">
        <v>333</v>
      </c>
    </row>
    <row r="1495" spans="4:11">
      <c r="D1495" s="1" t="s">
        <v>2772</v>
      </c>
      <c r="E1495" s="60" t="s">
        <v>1812</v>
      </c>
      <c r="F1495" s="60" t="s">
        <v>1810</v>
      </c>
      <c r="G1495" s="8" t="s">
        <v>353</v>
      </c>
      <c r="H1495" s="60">
        <v>44705</v>
      </c>
      <c r="I1495" s="60" t="s">
        <v>317</v>
      </c>
      <c r="J1495" s="60" t="s">
        <v>317</v>
      </c>
      <c r="K1495" s="60" t="s">
        <v>333</v>
      </c>
    </row>
    <row r="1496" spans="4:11">
      <c r="D1496" s="1" t="s">
        <v>2773</v>
      </c>
      <c r="E1496" s="60" t="s">
        <v>922</v>
      </c>
      <c r="F1496" s="60" t="s">
        <v>1810</v>
      </c>
      <c r="G1496" s="8" t="s">
        <v>353</v>
      </c>
      <c r="H1496" s="60">
        <v>44488</v>
      </c>
      <c r="I1496" s="60" t="s">
        <v>317</v>
      </c>
      <c r="J1496" s="60" t="s">
        <v>317</v>
      </c>
      <c r="K1496" s="60" t="s">
        <v>333</v>
      </c>
    </row>
    <row r="1497" spans="4:11">
      <c r="D1497" s="1" t="s">
        <v>2774</v>
      </c>
      <c r="E1497" s="60" t="s">
        <v>1000</v>
      </c>
      <c r="F1497" s="60" t="s">
        <v>1810</v>
      </c>
      <c r="G1497" s="8" t="s">
        <v>353</v>
      </c>
      <c r="H1497" s="60">
        <v>44747</v>
      </c>
      <c r="I1497" s="60" t="s">
        <v>317</v>
      </c>
      <c r="J1497" s="60" t="s">
        <v>317</v>
      </c>
      <c r="K1497" s="60" t="s">
        <v>333</v>
      </c>
    </row>
    <row r="1498" spans="4:11">
      <c r="D1498" s="1" t="s">
        <v>2775</v>
      </c>
      <c r="E1498" s="60" t="s">
        <v>1000</v>
      </c>
      <c r="F1498" s="60" t="s">
        <v>1810</v>
      </c>
      <c r="G1498" s="8" t="s">
        <v>353</v>
      </c>
      <c r="H1498" s="60">
        <v>44734</v>
      </c>
      <c r="I1498" s="60" t="s">
        <v>317</v>
      </c>
      <c r="J1498" s="60" t="s">
        <v>317</v>
      </c>
      <c r="K1498" s="60" t="s">
        <v>333</v>
      </c>
    </row>
    <row r="1499" spans="4:11">
      <c r="D1499" s="1" t="s">
        <v>2775</v>
      </c>
      <c r="E1499" s="60" t="s">
        <v>922</v>
      </c>
      <c r="F1499" s="60" t="s">
        <v>1810</v>
      </c>
      <c r="G1499" s="8" t="s">
        <v>353</v>
      </c>
      <c r="H1499" s="60">
        <v>44734</v>
      </c>
      <c r="I1499" s="60" t="s">
        <v>317</v>
      </c>
      <c r="J1499" s="60" t="s">
        <v>317</v>
      </c>
      <c r="K1499" s="60" t="s">
        <v>333</v>
      </c>
    </row>
    <row r="1500" spans="4:11">
      <c r="D1500" s="1" t="s">
        <v>2776</v>
      </c>
      <c r="E1500" s="60" t="s">
        <v>1812</v>
      </c>
      <c r="F1500" s="60" t="s">
        <v>1810</v>
      </c>
      <c r="G1500" s="8" t="s">
        <v>353</v>
      </c>
      <c r="H1500" s="60">
        <v>44714</v>
      </c>
      <c r="I1500" s="60" t="s">
        <v>317</v>
      </c>
      <c r="J1500" s="60" t="s">
        <v>317</v>
      </c>
      <c r="K1500" s="60" t="s">
        <v>333</v>
      </c>
    </row>
    <row r="1501" spans="4:11">
      <c r="D1501" s="1" t="s">
        <v>2777</v>
      </c>
      <c r="E1501" s="60" t="s">
        <v>1000</v>
      </c>
      <c r="F1501" s="60" t="s">
        <v>1810</v>
      </c>
      <c r="G1501" s="8" t="s">
        <v>353</v>
      </c>
      <c r="H1501" s="60">
        <v>44714</v>
      </c>
      <c r="I1501" s="60" t="s">
        <v>317</v>
      </c>
      <c r="J1501" s="60" t="s">
        <v>317</v>
      </c>
      <c r="K1501" s="60" t="s">
        <v>333</v>
      </c>
    </row>
    <row r="1502" spans="4:11">
      <c r="D1502" s="1" t="s">
        <v>2777</v>
      </c>
      <c r="E1502" s="60" t="s">
        <v>922</v>
      </c>
      <c r="F1502" s="60" t="s">
        <v>1810</v>
      </c>
      <c r="G1502" s="8" t="s">
        <v>353</v>
      </c>
      <c r="H1502" s="60">
        <v>44714</v>
      </c>
      <c r="I1502" s="60" t="s">
        <v>317</v>
      </c>
      <c r="J1502" s="60" t="s">
        <v>317</v>
      </c>
      <c r="K1502" s="60" t="s">
        <v>333</v>
      </c>
    </row>
    <row r="1503" spans="4:11">
      <c r="D1503" s="1" t="s">
        <v>2778</v>
      </c>
      <c r="E1503" s="60" t="s">
        <v>922</v>
      </c>
      <c r="F1503" s="60" t="s">
        <v>1810</v>
      </c>
      <c r="G1503" s="8" t="s">
        <v>353</v>
      </c>
      <c r="H1503" s="60">
        <v>44714</v>
      </c>
      <c r="I1503" s="60" t="s">
        <v>317</v>
      </c>
      <c r="J1503" s="60" t="s">
        <v>317</v>
      </c>
      <c r="K1503" s="60" t="s">
        <v>333</v>
      </c>
    </row>
    <row r="1504" spans="4:11">
      <c r="D1504" s="1" t="s">
        <v>2779</v>
      </c>
      <c r="E1504" s="60" t="s">
        <v>1812</v>
      </c>
      <c r="F1504" s="60" t="s">
        <v>1810</v>
      </c>
      <c r="G1504" s="8" t="s">
        <v>353</v>
      </c>
      <c r="H1504" s="60">
        <v>44712</v>
      </c>
      <c r="I1504" s="60" t="s">
        <v>317</v>
      </c>
      <c r="J1504" s="60" t="s">
        <v>317</v>
      </c>
      <c r="K1504" s="60" t="s">
        <v>333</v>
      </c>
    </row>
    <row r="1505" spans="4:11">
      <c r="D1505" s="1" t="s">
        <v>2780</v>
      </c>
      <c r="E1505" s="60" t="s">
        <v>1000</v>
      </c>
      <c r="F1505" s="60" t="s">
        <v>1810</v>
      </c>
      <c r="G1505" s="8" t="s">
        <v>353</v>
      </c>
      <c r="H1505" s="60">
        <v>44712</v>
      </c>
      <c r="I1505" s="60" t="s">
        <v>317</v>
      </c>
      <c r="J1505" s="60" t="s">
        <v>317</v>
      </c>
      <c r="K1505" s="60" t="s">
        <v>333</v>
      </c>
    </row>
    <row r="1506" spans="4:11">
      <c r="D1506" s="1" t="s">
        <v>2781</v>
      </c>
      <c r="E1506" s="60" t="s">
        <v>922</v>
      </c>
      <c r="F1506" s="60" t="s">
        <v>1810</v>
      </c>
      <c r="G1506" s="8" t="s">
        <v>353</v>
      </c>
      <c r="H1506" s="60">
        <v>44705</v>
      </c>
      <c r="I1506" s="60" t="s">
        <v>317</v>
      </c>
      <c r="J1506" s="60" t="s">
        <v>317</v>
      </c>
      <c r="K1506" s="60" t="s">
        <v>333</v>
      </c>
    </row>
    <row r="1507" spans="4:11">
      <c r="D1507" s="1" t="s">
        <v>2782</v>
      </c>
      <c r="E1507" s="60" t="s">
        <v>1812</v>
      </c>
      <c r="F1507" s="60" t="s">
        <v>1810</v>
      </c>
      <c r="G1507" s="8" t="s">
        <v>353</v>
      </c>
      <c r="H1507" s="60">
        <v>44705</v>
      </c>
      <c r="I1507" s="60" t="s">
        <v>317</v>
      </c>
      <c r="J1507" s="60" t="s">
        <v>317</v>
      </c>
      <c r="K1507" s="60" t="s">
        <v>333</v>
      </c>
    </row>
    <row r="1508" spans="4:11">
      <c r="D1508" s="1" t="s">
        <v>2783</v>
      </c>
      <c r="E1508" s="60" t="s">
        <v>1813</v>
      </c>
      <c r="F1508" s="60" t="s">
        <v>1810</v>
      </c>
      <c r="G1508" s="8" t="s">
        <v>353</v>
      </c>
      <c r="H1508" s="60">
        <v>44705</v>
      </c>
      <c r="I1508" s="60" t="s">
        <v>317</v>
      </c>
      <c r="J1508" s="60" t="s">
        <v>317</v>
      </c>
      <c r="K1508" s="60" t="s">
        <v>333</v>
      </c>
    </row>
    <row r="1509" spans="4:11">
      <c r="D1509" s="1" t="s">
        <v>2784</v>
      </c>
      <c r="E1509" s="60" t="s">
        <v>1812</v>
      </c>
      <c r="F1509" s="60" t="s">
        <v>1810</v>
      </c>
      <c r="G1509" s="8" t="s">
        <v>353</v>
      </c>
      <c r="H1509" s="60">
        <v>44705</v>
      </c>
      <c r="I1509" s="60" t="s">
        <v>317</v>
      </c>
      <c r="J1509" s="60" t="s">
        <v>317</v>
      </c>
      <c r="K1509" s="60" t="s">
        <v>333</v>
      </c>
    </row>
    <row r="1510" spans="4:11">
      <c r="D1510" s="1" t="s">
        <v>2785</v>
      </c>
      <c r="E1510" s="60" t="s">
        <v>1000</v>
      </c>
      <c r="F1510" s="60" t="s">
        <v>1810</v>
      </c>
      <c r="G1510" s="8" t="s">
        <v>353</v>
      </c>
      <c r="H1510" s="60">
        <v>44712</v>
      </c>
      <c r="I1510" s="60" t="s">
        <v>317</v>
      </c>
      <c r="J1510" s="60" t="s">
        <v>317</v>
      </c>
      <c r="K1510" s="60" t="s">
        <v>333</v>
      </c>
    </row>
    <row r="1511" spans="4:11">
      <c r="D1511" s="1" t="s">
        <v>2786</v>
      </c>
      <c r="E1511" s="60" t="s">
        <v>1812</v>
      </c>
      <c r="F1511" s="60" t="s">
        <v>1810</v>
      </c>
      <c r="G1511" s="8" t="s">
        <v>353</v>
      </c>
      <c r="H1511" s="60">
        <v>44575</v>
      </c>
      <c r="I1511" s="60" t="s">
        <v>317</v>
      </c>
      <c r="J1511" s="60" t="s">
        <v>317</v>
      </c>
      <c r="K1511" s="60" t="s">
        <v>333</v>
      </c>
    </row>
    <row r="1512" spans="4:11">
      <c r="D1512" s="1" t="s">
        <v>2786</v>
      </c>
      <c r="E1512" s="60" t="s">
        <v>922</v>
      </c>
      <c r="F1512" s="60" t="s">
        <v>1810</v>
      </c>
      <c r="G1512" s="8" t="s">
        <v>353</v>
      </c>
      <c r="H1512" s="60">
        <v>44575</v>
      </c>
      <c r="I1512" s="60" t="s">
        <v>317</v>
      </c>
      <c r="J1512" s="60" t="s">
        <v>317</v>
      </c>
      <c r="K1512" s="60" t="s">
        <v>333</v>
      </c>
    </row>
    <row r="1513" spans="4:11">
      <c r="D1513" s="1" t="s">
        <v>2787</v>
      </c>
      <c r="E1513" s="60" t="s">
        <v>1814</v>
      </c>
      <c r="F1513" s="60" t="s">
        <v>1810</v>
      </c>
      <c r="G1513" s="8" t="s">
        <v>353</v>
      </c>
      <c r="H1513" s="60">
        <v>44442</v>
      </c>
      <c r="I1513" s="60" t="s">
        <v>317</v>
      </c>
      <c r="J1513" s="60" t="s">
        <v>317</v>
      </c>
      <c r="K1513" s="60" t="s">
        <v>333</v>
      </c>
    </row>
    <row r="1514" spans="4:11">
      <c r="D1514" s="1" t="s">
        <v>2787</v>
      </c>
      <c r="E1514" s="60" t="s">
        <v>1000</v>
      </c>
      <c r="F1514" s="60" t="s">
        <v>1810</v>
      </c>
      <c r="G1514" s="8" t="s">
        <v>353</v>
      </c>
      <c r="H1514" s="60">
        <v>44442</v>
      </c>
      <c r="I1514" s="60" t="s">
        <v>317</v>
      </c>
      <c r="J1514" s="60" t="s">
        <v>317</v>
      </c>
      <c r="K1514" s="60" t="s">
        <v>333</v>
      </c>
    </row>
    <row r="1515" spans="4:11">
      <c r="D1515" s="1" t="s">
        <v>2788</v>
      </c>
      <c r="E1515" s="60" t="s">
        <v>1000</v>
      </c>
      <c r="F1515" s="60" t="s">
        <v>1810</v>
      </c>
      <c r="G1515" s="8" t="s">
        <v>353</v>
      </c>
      <c r="H1515" s="60">
        <v>44720</v>
      </c>
      <c r="I1515" s="60" t="s">
        <v>317</v>
      </c>
      <c r="J1515" s="60" t="s">
        <v>317</v>
      </c>
      <c r="K1515" s="60" t="s">
        <v>333</v>
      </c>
    </row>
    <row r="1516" spans="4:11">
      <c r="D1516" s="1" t="s">
        <v>2789</v>
      </c>
      <c r="E1516" s="60" t="s">
        <v>1812</v>
      </c>
      <c r="F1516" s="60" t="s">
        <v>1810</v>
      </c>
      <c r="G1516" s="8" t="s">
        <v>353</v>
      </c>
      <c r="H1516" s="60">
        <v>44601</v>
      </c>
      <c r="I1516" s="60" t="s">
        <v>317</v>
      </c>
      <c r="J1516" s="60" t="s">
        <v>317</v>
      </c>
      <c r="K1516" s="60" t="s">
        <v>333</v>
      </c>
    </row>
    <row r="1517" spans="4:11">
      <c r="D1517" s="1" t="s">
        <v>2790</v>
      </c>
      <c r="E1517" s="60" t="s">
        <v>922</v>
      </c>
      <c r="F1517" s="60" t="s">
        <v>1810</v>
      </c>
      <c r="G1517" s="8" t="s">
        <v>353</v>
      </c>
      <c r="H1517" s="60">
        <v>44754</v>
      </c>
      <c r="I1517" s="60" t="s">
        <v>317</v>
      </c>
      <c r="J1517" s="60" t="s">
        <v>317</v>
      </c>
      <c r="K1517" s="60" t="s">
        <v>333</v>
      </c>
    </row>
    <row r="1518" spans="4:11">
      <c r="D1518" s="1" t="s">
        <v>2791</v>
      </c>
      <c r="E1518" s="60" t="s">
        <v>1000</v>
      </c>
      <c r="F1518" s="60" t="s">
        <v>1810</v>
      </c>
      <c r="G1518" s="8" t="s">
        <v>353</v>
      </c>
      <c r="H1518" s="60">
        <v>44763</v>
      </c>
      <c r="I1518" s="60" t="s">
        <v>317</v>
      </c>
      <c r="J1518" s="60" t="s">
        <v>317</v>
      </c>
      <c r="K1518" s="60" t="s">
        <v>333</v>
      </c>
    </row>
    <row r="1519" spans="4:11">
      <c r="D1519" s="1" t="s">
        <v>2792</v>
      </c>
      <c r="E1519" s="60" t="s">
        <v>1812</v>
      </c>
      <c r="F1519" s="60" t="s">
        <v>1810</v>
      </c>
      <c r="G1519" s="8" t="s">
        <v>353</v>
      </c>
      <c r="H1519" s="60">
        <v>44622</v>
      </c>
      <c r="I1519" s="60" t="s">
        <v>317</v>
      </c>
      <c r="J1519" s="60" t="s">
        <v>317</v>
      </c>
      <c r="K1519" s="60" t="s">
        <v>333</v>
      </c>
    </row>
    <row r="1520" spans="4:11">
      <c r="D1520" s="1" t="s">
        <v>2793</v>
      </c>
      <c r="E1520" s="60" t="s">
        <v>1000</v>
      </c>
      <c r="F1520" s="60" t="s">
        <v>1810</v>
      </c>
      <c r="G1520" s="8" t="s">
        <v>353</v>
      </c>
      <c r="H1520" s="60">
        <v>44852</v>
      </c>
      <c r="I1520" s="60" t="s">
        <v>317</v>
      </c>
      <c r="J1520" s="60" t="s">
        <v>317</v>
      </c>
      <c r="K1520" s="60" t="s">
        <v>333</v>
      </c>
    </row>
    <row r="1521" spans="4:11">
      <c r="D1521" s="1" t="s">
        <v>2794</v>
      </c>
      <c r="E1521" s="60" t="s">
        <v>922</v>
      </c>
      <c r="F1521" s="60" t="s">
        <v>1810</v>
      </c>
      <c r="G1521" s="8" t="s">
        <v>353</v>
      </c>
      <c r="H1521" s="60">
        <v>44520</v>
      </c>
      <c r="I1521" s="60" t="s">
        <v>317</v>
      </c>
      <c r="J1521" s="60" t="s">
        <v>317</v>
      </c>
      <c r="K1521" s="60" t="s">
        <v>333</v>
      </c>
    </row>
    <row r="1522" spans="4:11">
      <c r="D1522" s="1" t="s">
        <v>2795</v>
      </c>
      <c r="E1522" s="60" t="s">
        <v>922</v>
      </c>
      <c r="F1522" s="60" t="s">
        <v>1810</v>
      </c>
      <c r="G1522" s="8" t="s">
        <v>353</v>
      </c>
      <c r="H1522" s="60">
        <v>44684</v>
      </c>
      <c r="I1522" s="60" t="s">
        <v>317</v>
      </c>
      <c r="J1522" s="60" t="s">
        <v>317</v>
      </c>
      <c r="K1522" s="60" t="s">
        <v>333</v>
      </c>
    </row>
    <row r="1523" spans="4:11">
      <c r="D1523" s="1" t="s">
        <v>2796</v>
      </c>
      <c r="E1523" s="60" t="s">
        <v>1000</v>
      </c>
      <c r="F1523" s="60" t="s">
        <v>1815</v>
      </c>
      <c r="G1523" s="8" t="s">
        <v>353</v>
      </c>
      <c r="H1523" s="60">
        <v>43836</v>
      </c>
      <c r="I1523" s="60" t="s">
        <v>317</v>
      </c>
      <c r="J1523" s="60" t="s">
        <v>317</v>
      </c>
      <c r="K1523" s="60" t="s">
        <v>333</v>
      </c>
    </row>
    <row r="1524" spans="4:11">
      <c r="D1524" s="1" t="s">
        <v>2797</v>
      </c>
      <c r="E1524" s="60" t="s">
        <v>1812</v>
      </c>
      <c r="F1524" s="60" t="s">
        <v>1810</v>
      </c>
      <c r="G1524" s="8" t="s">
        <v>353</v>
      </c>
      <c r="H1524" s="60">
        <v>44538</v>
      </c>
      <c r="I1524" s="60" t="s">
        <v>317</v>
      </c>
      <c r="J1524" s="60" t="s">
        <v>317</v>
      </c>
      <c r="K1524" s="60" t="s">
        <v>333</v>
      </c>
    </row>
    <row r="1525" spans="4:11">
      <c r="D1525" s="1" t="s">
        <v>2798</v>
      </c>
      <c r="E1525" s="60" t="s">
        <v>1000</v>
      </c>
      <c r="F1525" s="60" t="s">
        <v>1810</v>
      </c>
      <c r="G1525" s="8" t="s">
        <v>353</v>
      </c>
      <c r="H1525" s="60">
        <v>44747</v>
      </c>
      <c r="I1525" s="60" t="s">
        <v>317</v>
      </c>
      <c r="J1525" s="60" t="s">
        <v>317</v>
      </c>
      <c r="K1525" s="60" t="s">
        <v>333</v>
      </c>
    </row>
    <row r="1526" spans="4:11">
      <c r="D1526" s="1" t="s">
        <v>2799</v>
      </c>
      <c r="E1526" s="60" t="s">
        <v>894</v>
      </c>
      <c r="F1526" s="60" t="s">
        <v>1810</v>
      </c>
      <c r="G1526" s="8" t="s">
        <v>353</v>
      </c>
      <c r="H1526" s="60">
        <v>44754</v>
      </c>
      <c r="I1526" s="60" t="s">
        <v>317</v>
      </c>
      <c r="J1526" s="60" t="s">
        <v>317</v>
      </c>
      <c r="K1526" s="60" t="s">
        <v>333</v>
      </c>
    </row>
    <row r="1527" spans="4:11">
      <c r="D1527" s="1" t="s">
        <v>2799</v>
      </c>
      <c r="E1527" s="60" t="s">
        <v>1000</v>
      </c>
      <c r="F1527" s="60" t="s">
        <v>1810</v>
      </c>
      <c r="G1527" s="8" t="s">
        <v>353</v>
      </c>
      <c r="H1527" s="60">
        <v>44754</v>
      </c>
      <c r="I1527" s="60" t="s">
        <v>317</v>
      </c>
      <c r="J1527" s="60" t="s">
        <v>317</v>
      </c>
      <c r="K1527" s="60" t="s">
        <v>333</v>
      </c>
    </row>
    <row r="1528" spans="4:11">
      <c r="D1528" s="1" t="s">
        <v>2800</v>
      </c>
      <c r="E1528" s="60" t="s">
        <v>1000</v>
      </c>
      <c r="F1528" s="60" t="s">
        <v>1810</v>
      </c>
      <c r="G1528" s="8" t="s">
        <v>353</v>
      </c>
      <c r="H1528" s="60">
        <v>44631</v>
      </c>
      <c r="I1528" s="60" t="s">
        <v>317</v>
      </c>
      <c r="J1528" s="60" t="s">
        <v>317</v>
      </c>
      <c r="K1528" s="60" t="s">
        <v>333</v>
      </c>
    </row>
    <row r="1529" spans="4:11">
      <c r="D1529" s="1" t="s">
        <v>2801</v>
      </c>
      <c r="E1529" s="60" t="s">
        <v>1812</v>
      </c>
      <c r="F1529" s="60" t="s">
        <v>1810</v>
      </c>
      <c r="G1529" s="8" t="s">
        <v>353</v>
      </c>
      <c r="H1529" s="60">
        <v>44754</v>
      </c>
      <c r="I1529" s="60" t="s">
        <v>317</v>
      </c>
      <c r="J1529" s="60" t="s">
        <v>317</v>
      </c>
      <c r="K1529" s="60" t="s">
        <v>333</v>
      </c>
    </row>
    <row r="1530" spans="4:11">
      <c r="D1530" s="1" t="s">
        <v>2802</v>
      </c>
      <c r="E1530" s="60" t="s">
        <v>1812</v>
      </c>
      <c r="F1530" s="60" t="s">
        <v>1810</v>
      </c>
      <c r="G1530" s="8" t="s">
        <v>353</v>
      </c>
      <c r="H1530" s="60">
        <v>44754</v>
      </c>
      <c r="I1530" s="60" t="s">
        <v>317</v>
      </c>
      <c r="J1530" s="60" t="s">
        <v>317</v>
      </c>
      <c r="K1530" s="60" t="s">
        <v>333</v>
      </c>
    </row>
    <row r="1531" spans="4:11">
      <c r="D1531" s="1" t="s">
        <v>2803</v>
      </c>
      <c r="E1531" s="60" t="s">
        <v>1812</v>
      </c>
      <c r="F1531" s="60" t="s">
        <v>1810</v>
      </c>
      <c r="G1531" s="8" t="s">
        <v>353</v>
      </c>
      <c r="H1531" s="60">
        <v>44754</v>
      </c>
      <c r="I1531" s="60" t="s">
        <v>317</v>
      </c>
      <c r="J1531" s="60" t="s">
        <v>317</v>
      </c>
      <c r="K1531" s="60" t="s">
        <v>333</v>
      </c>
    </row>
    <row r="1532" spans="4:11">
      <c r="D1532" s="1" t="s">
        <v>2804</v>
      </c>
      <c r="E1532" s="60" t="s">
        <v>922</v>
      </c>
      <c r="F1532" s="60" t="s">
        <v>1810</v>
      </c>
      <c r="G1532" s="8" t="s">
        <v>353</v>
      </c>
      <c r="H1532" s="60">
        <v>44412</v>
      </c>
      <c r="I1532" s="60" t="s">
        <v>317</v>
      </c>
      <c r="J1532" s="60" t="s">
        <v>317</v>
      </c>
      <c r="K1532" s="60" t="s">
        <v>333</v>
      </c>
    </row>
    <row r="1533" spans="4:11">
      <c r="D1533" s="1" t="s">
        <v>2805</v>
      </c>
      <c r="E1533" s="60" t="s">
        <v>922</v>
      </c>
      <c r="F1533" s="60" t="s">
        <v>1810</v>
      </c>
      <c r="G1533" s="8" t="s">
        <v>353</v>
      </c>
      <c r="H1533" s="60">
        <v>44512</v>
      </c>
      <c r="I1533" s="60" t="s">
        <v>317</v>
      </c>
      <c r="J1533" s="60" t="s">
        <v>317</v>
      </c>
      <c r="K1533" s="60" t="s">
        <v>333</v>
      </c>
    </row>
    <row r="1534" spans="4:11">
      <c r="D1534" s="1" t="s">
        <v>2806</v>
      </c>
      <c r="E1534" s="60" t="s">
        <v>1812</v>
      </c>
      <c r="F1534" s="60" t="s">
        <v>1810</v>
      </c>
      <c r="G1534" s="8" t="s">
        <v>353</v>
      </c>
      <c r="H1534" s="60">
        <v>44547</v>
      </c>
      <c r="I1534" s="60" t="s">
        <v>317</v>
      </c>
      <c r="J1534" s="60" t="s">
        <v>317</v>
      </c>
      <c r="K1534" s="60" t="s">
        <v>333</v>
      </c>
    </row>
    <row r="1535" spans="4:11">
      <c r="D1535" s="1" t="s">
        <v>2807</v>
      </c>
      <c r="E1535" s="60" t="s">
        <v>922</v>
      </c>
      <c r="F1535" s="60" t="s">
        <v>1810</v>
      </c>
      <c r="G1535" s="8" t="s">
        <v>353</v>
      </c>
      <c r="H1535" s="60">
        <v>44831</v>
      </c>
      <c r="I1535" s="60" t="s">
        <v>317</v>
      </c>
      <c r="J1535" s="60" t="s">
        <v>317</v>
      </c>
      <c r="K1535" s="60" t="s">
        <v>333</v>
      </c>
    </row>
    <row r="1536" spans="4:11">
      <c r="D1536" s="1" t="s">
        <v>2808</v>
      </c>
      <c r="E1536" s="60" t="s">
        <v>922</v>
      </c>
      <c r="F1536" s="60" t="s">
        <v>1810</v>
      </c>
      <c r="G1536" s="8" t="s">
        <v>353</v>
      </c>
      <c r="H1536" s="60">
        <v>44831</v>
      </c>
      <c r="I1536" s="60" t="s">
        <v>317</v>
      </c>
      <c r="J1536" s="60" t="s">
        <v>317</v>
      </c>
      <c r="K1536" s="60" t="s">
        <v>333</v>
      </c>
    </row>
    <row r="1537" spans="4:11">
      <c r="D1537" s="1" t="s">
        <v>2809</v>
      </c>
      <c r="E1537" s="60" t="s">
        <v>922</v>
      </c>
      <c r="F1537" s="60" t="s">
        <v>1810</v>
      </c>
      <c r="G1537" s="8" t="s">
        <v>353</v>
      </c>
      <c r="H1537" s="60">
        <v>44831</v>
      </c>
      <c r="I1537" s="60" t="s">
        <v>317</v>
      </c>
      <c r="J1537" s="60" t="s">
        <v>317</v>
      </c>
      <c r="K1537" s="60" t="s">
        <v>333</v>
      </c>
    </row>
    <row r="1538" spans="4:11">
      <c r="D1538" s="1" t="s">
        <v>2810</v>
      </c>
      <c r="E1538" s="60" t="s">
        <v>922</v>
      </c>
      <c r="F1538" s="60" t="s">
        <v>1810</v>
      </c>
      <c r="G1538" s="8" t="s">
        <v>353</v>
      </c>
      <c r="H1538" s="60">
        <v>44601</v>
      </c>
      <c r="I1538" s="60" t="s">
        <v>317</v>
      </c>
      <c r="J1538" s="60" t="s">
        <v>317</v>
      </c>
      <c r="K1538" s="60" t="s">
        <v>333</v>
      </c>
    </row>
    <row r="1539" spans="4:11">
      <c r="D1539" s="1" t="s">
        <v>2811</v>
      </c>
      <c r="E1539" s="60" t="s">
        <v>1000</v>
      </c>
      <c r="F1539" s="60" t="s">
        <v>1815</v>
      </c>
      <c r="G1539" s="8" t="s">
        <v>353</v>
      </c>
      <c r="H1539" s="60">
        <v>43910</v>
      </c>
      <c r="I1539" s="60" t="s">
        <v>317</v>
      </c>
      <c r="J1539" s="60" t="s">
        <v>317</v>
      </c>
      <c r="K1539" s="60" t="s">
        <v>333</v>
      </c>
    </row>
    <row r="1540" spans="4:11">
      <c r="D1540" s="1" t="s">
        <v>2812</v>
      </c>
      <c r="E1540" s="60" t="s">
        <v>1812</v>
      </c>
      <c r="F1540" s="60" t="s">
        <v>1815</v>
      </c>
      <c r="G1540" s="8" t="s">
        <v>353</v>
      </c>
      <c r="H1540" s="60">
        <v>43910</v>
      </c>
      <c r="I1540" s="60" t="s">
        <v>317</v>
      </c>
      <c r="J1540" s="60" t="s">
        <v>317</v>
      </c>
      <c r="K1540" s="60" t="s">
        <v>333</v>
      </c>
    </row>
    <row r="1541" spans="4:11">
      <c r="D1541" s="1" t="s">
        <v>2813</v>
      </c>
      <c r="E1541" s="60" t="s">
        <v>1000</v>
      </c>
      <c r="F1541" s="60" t="s">
        <v>1810</v>
      </c>
      <c r="G1541" s="8" t="s">
        <v>353</v>
      </c>
      <c r="H1541" s="60">
        <v>44712</v>
      </c>
      <c r="I1541" s="60" t="s">
        <v>317</v>
      </c>
      <c r="J1541" s="60" t="s">
        <v>317</v>
      </c>
      <c r="K1541" s="60" t="s">
        <v>333</v>
      </c>
    </row>
    <row r="1542" spans="4:11">
      <c r="D1542" s="1" t="s">
        <v>2813</v>
      </c>
      <c r="E1542" s="60" t="s">
        <v>979</v>
      </c>
      <c r="F1542" s="60" t="s">
        <v>1810</v>
      </c>
      <c r="G1542" s="8" t="s">
        <v>353</v>
      </c>
      <c r="H1542" s="60">
        <v>44712</v>
      </c>
      <c r="I1542" s="60" t="s">
        <v>317</v>
      </c>
      <c r="J1542" s="60" t="s">
        <v>317</v>
      </c>
      <c r="K1542" s="60" t="s">
        <v>333</v>
      </c>
    </row>
    <row r="1543" spans="4:11">
      <c r="D1543" s="1" t="s">
        <v>2814</v>
      </c>
      <c r="E1543" s="60" t="s">
        <v>922</v>
      </c>
      <c r="F1543" s="60" t="s">
        <v>1810</v>
      </c>
      <c r="G1543" s="8" t="s">
        <v>353</v>
      </c>
      <c r="H1543" s="60">
        <v>44592</v>
      </c>
      <c r="I1543" s="60" t="s">
        <v>317</v>
      </c>
      <c r="J1543" s="60" t="s">
        <v>317</v>
      </c>
      <c r="K1543" s="60" t="s">
        <v>333</v>
      </c>
    </row>
    <row r="1544" spans="4:11">
      <c r="D1544" s="1" t="s">
        <v>2815</v>
      </c>
      <c r="E1544" s="60" t="s">
        <v>922</v>
      </c>
      <c r="F1544" s="60" t="s">
        <v>1810</v>
      </c>
      <c r="G1544" s="8" t="s">
        <v>353</v>
      </c>
      <c r="H1544" s="60">
        <v>44601</v>
      </c>
      <c r="I1544" s="60" t="s">
        <v>317</v>
      </c>
      <c r="J1544" s="60" t="s">
        <v>317</v>
      </c>
      <c r="K1544" s="60" t="s">
        <v>333</v>
      </c>
    </row>
    <row r="1545" spans="4:11">
      <c r="D1545" s="1" t="s">
        <v>2816</v>
      </c>
      <c r="E1545" s="60" t="s">
        <v>922</v>
      </c>
      <c r="F1545" s="60" t="s">
        <v>1810</v>
      </c>
      <c r="G1545" s="8" t="s">
        <v>353</v>
      </c>
      <c r="H1545" s="60">
        <v>44442</v>
      </c>
      <c r="I1545" s="60" t="s">
        <v>317</v>
      </c>
      <c r="J1545" s="60" t="s">
        <v>317</v>
      </c>
      <c r="K1545" s="60" t="s">
        <v>333</v>
      </c>
    </row>
    <row r="1546" spans="4:11">
      <c r="D1546" s="1" t="s">
        <v>2817</v>
      </c>
      <c r="E1546" s="60" t="s">
        <v>922</v>
      </c>
      <c r="F1546" s="60" t="s">
        <v>1810</v>
      </c>
      <c r="G1546" s="8" t="s">
        <v>353</v>
      </c>
      <c r="H1546" s="60">
        <v>44453</v>
      </c>
      <c r="I1546" s="60" t="s">
        <v>317</v>
      </c>
      <c r="J1546" s="60" t="s">
        <v>317</v>
      </c>
      <c r="K1546" s="60" t="s">
        <v>333</v>
      </c>
    </row>
    <row r="1547" spans="4:11">
      <c r="D1547" s="1" t="s">
        <v>2818</v>
      </c>
      <c r="E1547" s="60" t="s">
        <v>1812</v>
      </c>
      <c r="F1547" s="60" t="s">
        <v>1810</v>
      </c>
      <c r="G1547" s="8" t="s">
        <v>353</v>
      </c>
      <c r="H1547" s="60">
        <v>44628</v>
      </c>
      <c r="I1547" s="60" t="s">
        <v>317</v>
      </c>
      <c r="J1547" s="60" t="s">
        <v>317</v>
      </c>
      <c r="K1547" s="60" t="s">
        <v>333</v>
      </c>
    </row>
    <row r="1548" spans="4:11">
      <c r="D1548" s="1" t="s">
        <v>2818</v>
      </c>
      <c r="E1548" s="60" t="s">
        <v>922</v>
      </c>
      <c r="F1548" s="60" t="s">
        <v>1810</v>
      </c>
      <c r="G1548" s="8" t="s">
        <v>353</v>
      </c>
      <c r="H1548" s="60">
        <v>44628</v>
      </c>
      <c r="I1548" s="60" t="s">
        <v>317</v>
      </c>
      <c r="J1548" s="60" t="s">
        <v>317</v>
      </c>
      <c r="K1548" s="60" t="s">
        <v>333</v>
      </c>
    </row>
    <row r="1549" spans="4:11">
      <c r="D1549" s="1" t="s">
        <v>2819</v>
      </c>
      <c r="E1549" s="60" t="s">
        <v>922</v>
      </c>
      <c r="F1549" s="60" t="s">
        <v>1810</v>
      </c>
      <c r="G1549" s="8" t="s">
        <v>353</v>
      </c>
      <c r="H1549" s="60">
        <v>44628</v>
      </c>
      <c r="I1549" s="60" t="s">
        <v>317</v>
      </c>
      <c r="J1549" s="60" t="s">
        <v>317</v>
      </c>
      <c r="K1549" s="60" t="s">
        <v>333</v>
      </c>
    </row>
    <row r="1550" spans="4:11">
      <c r="D1550" s="1" t="s">
        <v>2820</v>
      </c>
      <c r="E1550" s="60" t="s">
        <v>979</v>
      </c>
      <c r="F1550" s="60" t="s">
        <v>1810</v>
      </c>
      <c r="G1550" s="8" t="s">
        <v>353</v>
      </c>
      <c r="H1550" s="60">
        <v>44628</v>
      </c>
      <c r="I1550" s="60" t="s">
        <v>317</v>
      </c>
      <c r="J1550" s="60" t="s">
        <v>317</v>
      </c>
      <c r="K1550" s="60" t="s">
        <v>333</v>
      </c>
    </row>
    <row r="1551" spans="4:11">
      <c r="D1551" s="1" t="s">
        <v>2821</v>
      </c>
      <c r="E1551" s="60" t="s">
        <v>1000</v>
      </c>
      <c r="F1551" s="60" t="s">
        <v>1810</v>
      </c>
      <c r="G1551" s="8" t="s">
        <v>353</v>
      </c>
      <c r="H1551" s="60">
        <v>44665</v>
      </c>
      <c r="I1551" s="60" t="s">
        <v>317</v>
      </c>
      <c r="J1551" s="60" t="s">
        <v>317</v>
      </c>
      <c r="K1551" s="60" t="s">
        <v>333</v>
      </c>
    </row>
    <row r="1552" spans="4:11">
      <c r="D1552" s="1" t="s">
        <v>2821</v>
      </c>
      <c r="E1552" s="60" t="s">
        <v>922</v>
      </c>
      <c r="F1552" s="60" t="s">
        <v>1810</v>
      </c>
      <c r="G1552" s="8" t="s">
        <v>353</v>
      </c>
      <c r="H1552" s="60">
        <v>44665</v>
      </c>
      <c r="I1552" s="60" t="s">
        <v>317</v>
      </c>
      <c r="J1552" s="60" t="s">
        <v>317</v>
      </c>
      <c r="K1552" s="60" t="s">
        <v>333</v>
      </c>
    </row>
    <row r="1553" spans="4:11">
      <c r="D1553" s="1" t="s">
        <v>2822</v>
      </c>
      <c r="E1553" s="60" t="s">
        <v>1812</v>
      </c>
      <c r="F1553" s="60" t="s">
        <v>1810</v>
      </c>
      <c r="G1553" s="8" t="s">
        <v>353</v>
      </c>
      <c r="H1553" s="60">
        <v>44421</v>
      </c>
      <c r="I1553" s="60" t="s">
        <v>317</v>
      </c>
      <c r="J1553" s="60" t="s">
        <v>317</v>
      </c>
      <c r="K1553" s="60" t="s">
        <v>333</v>
      </c>
    </row>
    <row r="1554" spans="4:11">
      <c r="D1554" s="1" t="s">
        <v>2823</v>
      </c>
      <c r="E1554" s="60" t="s">
        <v>922</v>
      </c>
      <c r="F1554" s="60" t="s">
        <v>1810</v>
      </c>
      <c r="G1554" s="8" t="s">
        <v>353</v>
      </c>
      <c r="H1554" s="60">
        <v>44621</v>
      </c>
      <c r="I1554" s="60" t="s">
        <v>317</v>
      </c>
      <c r="J1554" s="60" t="s">
        <v>317</v>
      </c>
      <c r="K1554" s="60" t="s">
        <v>333</v>
      </c>
    </row>
    <row r="1555" spans="4:11">
      <c r="D1555" s="1" t="s">
        <v>2824</v>
      </c>
      <c r="E1555" s="60" t="s">
        <v>922</v>
      </c>
      <c r="F1555" s="60" t="s">
        <v>1810</v>
      </c>
      <c r="G1555" s="8" t="s">
        <v>353</v>
      </c>
      <c r="H1555" s="60">
        <v>44831</v>
      </c>
      <c r="I1555" s="60" t="s">
        <v>317</v>
      </c>
      <c r="J1555" s="60" t="s">
        <v>317</v>
      </c>
      <c r="K1555" s="60" t="s">
        <v>333</v>
      </c>
    </row>
    <row r="1556" spans="4:11">
      <c r="D1556" s="1" t="s">
        <v>2825</v>
      </c>
      <c r="E1556" s="60" t="s">
        <v>1812</v>
      </c>
      <c r="F1556" s="60" t="s">
        <v>1810</v>
      </c>
      <c r="G1556" s="8" t="s">
        <v>353</v>
      </c>
      <c r="H1556" s="60">
        <v>44479</v>
      </c>
      <c r="I1556" s="60" t="s">
        <v>317</v>
      </c>
      <c r="J1556" s="60" t="s">
        <v>317</v>
      </c>
      <c r="K1556" s="60" t="s">
        <v>333</v>
      </c>
    </row>
    <row r="1557" spans="4:11">
      <c r="D1557" s="1" t="s">
        <v>2826</v>
      </c>
      <c r="E1557" s="60" t="s">
        <v>922</v>
      </c>
      <c r="F1557" s="60" t="s">
        <v>1810</v>
      </c>
      <c r="G1557" s="8" t="s">
        <v>353</v>
      </c>
      <c r="H1557" s="60">
        <v>44473</v>
      </c>
      <c r="I1557" s="60" t="s">
        <v>317</v>
      </c>
      <c r="J1557" s="60" t="s">
        <v>317</v>
      </c>
      <c r="K1557" s="60" t="s">
        <v>333</v>
      </c>
    </row>
    <row r="1558" spans="4:11">
      <c r="D1558" s="1" t="s">
        <v>2827</v>
      </c>
      <c r="E1558" s="60" t="s">
        <v>922</v>
      </c>
      <c r="F1558" s="60" t="s">
        <v>1810</v>
      </c>
      <c r="G1558" s="8" t="s">
        <v>353</v>
      </c>
      <c r="H1558" s="60">
        <v>44479</v>
      </c>
      <c r="I1558" s="60" t="s">
        <v>317</v>
      </c>
      <c r="J1558" s="60" t="s">
        <v>317</v>
      </c>
      <c r="K1558" s="60" t="s">
        <v>333</v>
      </c>
    </row>
    <row r="1559" spans="4:11">
      <c r="D1559" s="1" t="s">
        <v>2828</v>
      </c>
      <c r="E1559" s="60" t="s">
        <v>922</v>
      </c>
      <c r="F1559" s="60" t="s">
        <v>1810</v>
      </c>
      <c r="G1559" s="8" t="s">
        <v>353</v>
      </c>
      <c r="H1559" s="60">
        <v>44488</v>
      </c>
      <c r="I1559" s="60" t="s">
        <v>317</v>
      </c>
      <c r="J1559" s="60" t="s">
        <v>317</v>
      </c>
      <c r="K1559" s="60" t="s">
        <v>333</v>
      </c>
    </row>
    <row r="1560" spans="4:11">
      <c r="D1560" s="1" t="s">
        <v>2829</v>
      </c>
      <c r="E1560" s="60" t="s">
        <v>922</v>
      </c>
      <c r="F1560" s="60" t="s">
        <v>1810</v>
      </c>
      <c r="G1560" s="8" t="s">
        <v>353</v>
      </c>
      <c r="H1560" s="60">
        <v>44663</v>
      </c>
      <c r="I1560" s="60" t="s">
        <v>317</v>
      </c>
      <c r="J1560" s="60" t="s">
        <v>317</v>
      </c>
      <c r="K1560" s="60" t="s">
        <v>333</v>
      </c>
    </row>
    <row r="1561" spans="4:11">
      <c r="D1561" s="1" t="s">
        <v>2830</v>
      </c>
      <c r="E1561" s="60" t="s">
        <v>922</v>
      </c>
      <c r="F1561" s="60" t="s">
        <v>1810</v>
      </c>
      <c r="G1561" s="8" t="s">
        <v>353</v>
      </c>
      <c r="H1561" s="60">
        <v>44831</v>
      </c>
      <c r="I1561" s="60" t="s">
        <v>317</v>
      </c>
      <c r="J1561" s="60" t="s">
        <v>317</v>
      </c>
      <c r="K1561" s="60" t="s">
        <v>333</v>
      </c>
    </row>
    <row r="1562" spans="4:11">
      <c r="D1562" s="1" t="s">
        <v>2831</v>
      </c>
      <c r="E1562" s="60" t="s">
        <v>922</v>
      </c>
      <c r="F1562" s="60" t="s">
        <v>1810</v>
      </c>
      <c r="G1562" s="8" t="s">
        <v>353</v>
      </c>
      <c r="H1562" s="60">
        <v>44897</v>
      </c>
      <c r="I1562" s="60" t="s">
        <v>317</v>
      </c>
      <c r="J1562" s="60" t="s">
        <v>317</v>
      </c>
      <c r="K1562" s="60" t="s">
        <v>333</v>
      </c>
    </row>
    <row r="1563" spans="4:11">
      <c r="D1563" s="1" t="s">
        <v>2832</v>
      </c>
      <c r="E1563" s="60" t="s">
        <v>922</v>
      </c>
      <c r="F1563" s="60" t="s">
        <v>1810</v>
      </c>
      <c r="G1563" s="8" t="s">
        <v>353</v>
      </c>
      <c r="H1563" s="60">
        <v>44897</v>
      </c>
      <c r="I1563" s="60" t="s">
        <v>317</v>
      </c>
      <c r="J1563" s="60" t="s">
        <v>317</v>
      </c>
      <c r="K1563" s="60" t="s">
        <v>333</v>
      </c>
    </row>
    <row r="1564" spans="4:11">
      <c r="D1564" s="1" t="s">
        <v>2833</v>
      </c>
      <c r="E1564" s="60" t="s">
        <v>922</v>
      </c>
      <c r="F1564" s="60" t="s">
        <v>1810</v>
      </c>
      <c r="G1564" s="8" t="s">
        <v>353</v>
      </c>
      <c r="H1564" s="60">
        <v>44897</v>
      </c>
      <c r="I1564" s="60" t="s">
        <v>317</v>
      </c>
      <c r="J1564" s="60" t="s">
        <v>317</v>
      </c>
      <c r="K1564" s="60" t="s">
        <v>333</v>
      </c>
    </row>
    <row r="1565" spans="4:11">
      <c r="D1565" s="1" t="s">
        <v>2834</v>
      </c>
      <c r="E1565" s="60" t="s">
        <v>922</v>
      </c>
      <c r="F1565" s="60" t="s">
        <v>1810</v>
      </c>
      <c r="G1565" s="8" t="s">
        <v>353</v>
      </c>
      <c r="H1565" s="60">
        <v>44775</v>
      </c>
      <c r="I1565" s="60" t="s">
        <v>317</v>
      </c>
      <c r="J1565" s="60" t="s">
        <v>317</v>
      </c>
      <c r="K1565" s="60" t="s">
        <v>333</v>
      </c>
    </row>
    <row r="1566" spans="4:11">
      <c r="D1566" s="1" t="s">
        <v>2835</v>
      </c>
      <c r="E1566" s="60" t="s">
        <v>922</v>
      </c>
      <c r="F1566" s="60" t="s">
        <v>1810</v>
      </c>
      <c r="G1566" s="8" t="s">
        <v>353</v>
      </c>
      <c r="H1566" s="60">
        <v>44418</v>
      </c>
      <c r="I1566" s="60" t="s">
        <v>317</v>
      </c>
      <c r="J1566" s="60" t="s">
        <v>317</v>
      </c>
      <c r="K1566" s="60" t="s">
        <v>333</v>
      </c>
    </row>
    <row r="1567" spans="4:11">
      <c r="D1567" s="1" t="s">
        <v>2836</v>
      </c>
      <c r="E1567" s="60" t="s">
        <v>922</v>
      </c>
      <c r="F1567" s="60" t="s">
        <v>1810</v>
      </c>
      <c r="G1567" s="8" t="s">
        <v>353</v>
      </c>
      <c r="H1567" s="60">
        <v>44627</v>
      </c>
      <c r="I1567" s="60" t="s">
        <v>317</v>
      </c>
      <c r="J1567" s="60" t="s">
        <v>317</v>
      </c>
      <c r="K1567" s="60" t="s">
        <v>333</v>
      </c>
    </row>
    <row r="1568" spans="4:11">
      <c r="D1568" s="1" t="s">
        <v>2837</v>
      </c>
      <c r="E1568" s="60" t="s">
        <v>1000</v>
      </c>
      <c r="F1568" s="60" t="s">
        <v>1810</v>
      </c>
      <c r="G1568" s="8" t="s">
        <v>353</v>
      </c>
      <c r="H1568" s="60">
        <v>44479</v>
      </c>
      <c r="I1568" s="60" t="s">
        <v>317</v>
      </c>
      <c r="J1568" s="60" t="s">
        <v>317</v>
      </c>
      <c r="K1568" s="60" t="s">
        <v>333</v>
      </c>
    </row>
    <row r="1569" spans="4:11">
      <c r="D1569" s="1" t="s">
        <v>2837</v>
      </c>
      <c r="E1569" s="60" t="s">
        <v>922</v>
      </c>
      <c r="F1569" s="60" t="s">
        <v>1810</v>
      </c>
      <c r="G1569" s="8" t="s">
        <v>353</v>
      </c>
      <c r="H1569" s="60">
        <v>44479</v>
      </c>
      <c r="I1569" s="60" t="s">
        <v>317</v>
      </c>
      <c r="J1569" s="60" t="s">
        <v>317</v>
      </c>
      <c r="K1569" s="60" t="s">
        <v>333</v>
      </c>
    </row>
    <row r="1570" spans="4:11">
      <c r="D1570" s="1" t="s">
        <v>2838</v>
      </c>
      <c r="E1570" s="60" t="s">
        <v>1000</v>
      </c>
      <c r="F1570" s="60" t="s">
        <v>1810</v>
      </c>
      <c r="G1570" s="8" t="s">
        <v>353</v>
      </c>
      <c r="H1570" s="60">
        <v>44712</v>
      </c>
      <c r="I1570" s="60" t="s">
        <v>317</v>
      </c>
      <c r="J1570" s="60" t="s">
        <v>317</v>
      </c>
      <c r="K1570" s="60" t="s">
        <v>333</v>
      </c>
    </row>
    <row r="1571" spans="4:11">
      <c r="D1571" s="1" t="s">
        <v>2839</v>
      </c>
      <c r="E1571" s="60" t="s">
        <v>1812</v>
      </c>
      <c r="F1571" s="60" t="s">
        <v>1810</v>
      </c>
      <c r="G1571" s="8" t="s">
        <v>353</v>
      </c>
      <c r="H1571" s="60">
        <v>44479</v>
      </c>
      <c r="I1571" s="60" t="s">
        <v>317</v>
      </c>
      <c r="J1571" s="60" t="s">
        <v>317</v>
      </c>
      <c r="K1571" s="60" t="s">
        <v>333</v>
      </c>
    </row>
    <row r="1572" spans="4:11">
      <c r="D1572" s="1" t="s">
        <v>2839</v>
      </c>
      <c r="E1572" s="60" t="s">
        <v>922</v>
      </c>
      <c r="F1572" s="60" t="s">
        <v>1810</v>
      </c>
      <c r="G1572" s="8" t="s">
        <v>353</v>
      </c>
      <c r="H1572" s="60">
        <v>44479</v>
      </c>
      <c r="I1572" s="60" t="s">
        <v>317</v>
      </c>
      <c r="J1572" s="60" t="s">
        <v>317</v>
      </c>
      <c r="K1572" s="60" t="s">
        <v>333</v>
      </c>
    </row>
    <row r="1573" spans="4:11">
      <c r="D1573" s="1" t="s">
        <v>2840</v>
      </c>
      <c r="E1573" s="60" t="s">
        <v>1812</v>
      </c>
      <c r="F1573" s="60" t="s">
        <v>1810</v>
      </c>
      <c r="G1573" s="8" t="s">
        <v>353</v>
      </c>
      <c r="H1573" s="60">
        <v>44498</v>
      </c>
      <c r="I1573" s="60" t="s">
        <v>317</v>
      </c>
      <c r="J1573" s="60" t="s">
        <v>317</v>
      </c>
      <c r="K1573" s="60" t="s">
        <v>333</v>
      </c>
    </row>
    <row r="1574" spans="4:11">
      <c r="D1574" s="1" t="s">
        <v>2840</v>
      </c>
      <c r="E1574" s="60" t="s">
        <v>1000</v>
      </c>
      <c r="F1574" s="60" t="s">
        <v>1810</v>
      </c>
      <c r="G1574" s="8" t="s">
        <v>353</v>
      </c>
      <c r="H1574" s="60">
        <v>44498</v>
      </c>
      <c r="I1574" s="60" t="s">
        <v>317</v>
      </c>
      <c r="J1574" s="60" t="s">
        <v>317</v>
      </c>
      <c r="K1574" s="60" t="s">
        <v>333</v>
      </c>
    </row>
    <row r="1575" spans="4:11">
      <c r="D1575" s="1" t="s">
        <v>2841</v>
      </c>
      <c r="E1575" s="60" t="s">
        <v>1812</v>
      </c>
      <c r="F1575" s="60" t="s">
        <v>1810</v>
      </c>
      <c r="G1575" s="8" t="s">
        <v>353</v>
      </c>
      <c r="H1575" s="60">
        <v>44498</v>
      </c>
      <c r="I1575" s="60" t="s">
        <v>317</v>
      </c>
      <c r="J1575" s="60" t="s">
        <v>317</v>
      </c>
      <c r="K1575" s="60" t="s">
        <v>333</v>
      </c>
    </row>
    <row r="1576" spans="4:11">
      <c r="D1576" s="1" t="s">
        <v>2841</v>
      </c>
      <c r="E1576" s="60" t="s">
        <v>1000</v>
      </c>
      <c r="F1576" s="60" t="s">
        <v>1810</v>
      </c>
      <c r="G1576" s="8" t="s">
        <v>353</v>
      </c>
      <c r="H1576" s="60">
        <v>44498</v>
      </c>
      <c r="I1576" s="60" t="s">
        <v>317</v>
      </c>
      <c r="J1576" s="60" t="s">
        <v>317</v>
      </c>
      <c r="K1576" s="60" t="s">
        <v>333</v>
      </c>
    </row>
    <row r="1577" spans="4:11">
      <c r="D1577" s="1" t="s">
        <v>2842</v>
      </c>
      <c r="E1577" s="60" t="s">
        <v>922</v>
      </c>
      <c r="F1577" s="60" t="s">
        <v>1810</v>
      </c>
      <c r="G1577" s="8" t="s">
        <v>353</v>
      </c>
      <c r="H1577" s="60">
        <v>44705</v>
      </c>
      <c r="I1577" s="60" t="s">
        <v>317</v>
      </c>
      <c r="J1577" s="60" t="s">
        <v>317</v>
      </c>
      <c r="K1577" s="60" t="s">
        <v>333</v>
      </c>
    </row>
    <row r="1578" spans="4:11">
      <c r="D1578" s="1" t="s">
        <v>2843</v>
      </c>
      <c r="E1578" s="60" t="s">
        <v>1812</v>
      </c>
      <c r="F1578" s="60" t="s">
        <v>1810</v>
      </c>
      <c r="G1578" s="8" t="s">
        <v>353</v>
      </c>
      <c r="H1578" s="60">
        <v>44479</v>
      </c>
      <c r="I1578" s="60" t="s">
        <v>317</v>
      </c>
      <c r="J1578" s="60" t="s">
        <v>317</v>
      </c>
      <c r="K1578" s="60" t="s">
        <v>333</v>
      </c>
    </row>
    <row r="1579" spans="4:11">
      <c r="D1579" s="1" t="s">
        <v>2843</v>
      </c>
      <c r="E1579" s="60" t="s">
        <v>922</v>
      </c>
      <c r="F1579" s="60" t="s">
        <v>1810</v>
      </c>
      <c r="G1579" s="8" t="s">
        <v>353</v>
      </c>
      <c r="H1579" s="60">
        <v>44479</v>
      </c>
      <c r="I1579" s="60" t="s">
        <v>317</v>
      </c>
      <c r="J1579" s="60" t="s">
        <v>317</v>
      </c>
      <c r="K1579" s="60" t="s">
        <v>333</v>
      </c>
    </row>
    <row r="1580" spans="4:11">
      <c r="D1580" s="1" t="s">
        <v>2844</v>
      </c>
      <c r="E1580" s="60" t="s">
        <v>922</v>
      </c>
      <c r="F1580" s="60" t="s">
        <v>1810</v>
      </c>
      <c r="G1580" s="8" t="s">
        <v>353</v>
      </c>
      <c r="H1580" s="60">
        <v>44642</v>
      </c>
      <c r="I1580" s="60" t="s">
        <v>317</v>
      </c>
      <c r="J1580" s="60" t="s">
        <v>317</v>
      </c>
      <c r="K1580" s="60" t="s">
        <v>333</v>
      </c>
    </row>
    <row r="1581" spans="4:11">
      <c r="D1581" s="1" t="s">
        <v>2845</v>
      </c>
      <c r="E1581" s="60" t="s">
        <v>1812</v>
      </c>
      <c r="F1581" s="60" t="s">
        <v>1810</v>
      </c>
      <c r="G1581" s="8" t="s">
        <v>353</v>
      </c>
      <c r="H1581" s="60">
        <v>44479</v>
      </c>
      <c r="I1581" s="60" t="s">
        <v>317</v>
      </c>
      <c r="J1581" s="60" t="s">
        <v>317</v>
      </c>
      <c r="K1581" s="60" t="s">
        <v>333</v>
      </c>
    </row>
    <row r="1582" spans="4:11">
      <c r="D1582" s="1" t="s">
        <v>2845</v>
      </c>
      <c r="E1582" s="60" t="s">
        <v>922</v>
      </c>
      <c r="F1582" s="60" t="s">
        <v>1810</v>
      </c>
      <c r="G1582" s="8" t="s">
        <v>353</v>
      </c>
      <c r="H1582" s="60">
        <v>44479</v>
      </c>
      <c r="I1582" s="60" t="s">
        <v>317</v>
      </c>
      <c r="J1582" s="60" t="s">
        <v>317</v>
      </c>
      <c r="K1582" s="60" t="s">
        <v>333</v>
      </c>
    </row>
    <row r="1583" spans="4:11">
      <c r="D1583" s="1" t="s">
        <v>2846</v>
      </c>
      <c r="E1583" s="60" t="s">
        <v>922</v>
      </c>
      <c r="F1583" s="60" t="s">
        <v>1810</v>
      </c>
      <c r="G1583" s="8" t="s">
        <v>353</v>
      </c>
      <c r="H1583" s="60">
        <v>44405</v>
      </c>
      <c r="I1583" s="60" t="s">
        <v>317</v>
      </c>
      <c r="J1583" s="60" t="s">
        <v>317</v>
      </c>
      <c r="K1583" s="60" t="s">
        <v>333</v>
      </c>
    </row>
    <row r="1584" spans="4:11">
      <c r="D1584" s="1" t="s">
        <v>2847</v>
      </c>
      <c r="E1584" s="60" t="s">
        <v>922</v>
      </c>
      <c r="F1584" s="60" t="s">
        <v>1810</v>
      </c>
      <c r="G1584" s="8" t="s">
        <v>353</v>
      </c>
      <c r="H1584" s="60">
        <v>44507</v>
      </c>
      <c r="I1584" s="60" t="s">
        <v>317</v>
      </c>
      <c r="J1584" s="60" t="s">
        <v>317</v>
      </c>
      <c r="K1584" s="60" t="s">
        <v>333</v>
      </c>
    </row>
    <row r="1585" spans="4:11">
      <c r="D1585" s="1" t="s">
        <v>2848</v>
      </c>
      <c r="E1585" s="60" t="s">
        <v>1812</v>
      </c>
      <c r="F1585" s="60" t="s">
        <v>1810</v>
      </c>
      <c r="G1585" s="8" t="s">
        <v>353</v>
      </c>
      <c r="H1585" s="60">
        <v>44479</v>
      </c>
      <c r="I1585" s="60" t="s">
        <v>317</v>
      </c>
      <c r="J1585" s="60" t="s">
        <v>317</v>
      </c>
      <c r="K1585" s="60" t="s">
        <v>333</v>
      </c>
    </row>
    <row r="1586" spans="4:11">
      <c r="D1586" s="1" t="s">
        <v>2848</v>
      </c>
      <c r="E1586" s="60" t="s">
        <v>922</v>
      </c>
      <c r="F1586" s="60" t="s">
        <v>1810</v>
      </c>
      <c r="G1586" s="8" t="s">
        <v>353</v>
      </c>
      <c r="H1586" s="60">
        <v>44479</v>
      </c>
      <c r="I1586" s="60" t="s">
        <v>317</v>
      </c>
      <c r="J1586" s="60" t="s">
        <v>317</v>
      </c>
      <c r="K1586" s="60" t="s">
        <v>333</v>
      </c>
    </row>
    <row r="1587" spans="4:11">
      <c r="D1587" s="1" t="s">
        <v>2849</v>
      </c>
      <c r="E1587" s="60" t="s">
        <v>922</v>
      </c>
      <c r="F1587" s="60" t="s">
        <v>1810</v>
      </c>
      <c r="G1587" s="8" t="s">
        <v>353</v>
      </c>
      <c r="H1587" s="60">
        <v>44750</v>
      </c>
      <c r="I1587" s="60" t="s">
        <v>317</v>
      </c>
      <c r="J1587" s="60" t="s">
        <v>317</v>
      </c>
      <c r="K1587" s="60" t="s">
        <v>333</v>
      </c>
    </row>
    <row r="1588" spans="4:11">
      <c r="D1588" s="1" t="s">
        <v>2850</v>
      </c>
      <c r="E1588" s="60" t="s">
        <v>922</v>
      </c>
      <c r="F1588" s="60" t="s">
        <v>1810</v>
      </c>
      <c r="G1588" s="8" t="s">
        <v>353</v>
      </c>
      <c r="H1588" s="60">
        <v>44628</v>
      </c>
      <c r="I1588" s="60" t="s">
        <v>317</v>
      </c>
      <c r="J1588" s="60" t="s">
        <v>317</v>
      </c>
      <c r="K1588" s="60" t="s">
        <v>333</v>
      </c>
    </row>
    <row r="1589" spans="4:11">
      <c r="D1589" s="1" t="s">
        <v>2851</v>
      </c>
      <c r="E1589" s="60" t="s">
        <v>922</v>
      </c>
      <c r="F1589" s="60" t="s">
        <v>1810</v>
      </c>
      <c r="G1589" s="8" t="s">
        <v>353</v>
      </c>
      <c r="H1589" s="60">
        <v>44484</v>
      </c>
      <c r="I1589" s="60" t="s">
        <v>317</v>
      </c>
      <c r="J1589" s="60" t="s">
        <v>317</v>
      </c>
      <c r="K1589" s="60" t="s">
        <v>333</v>
      </c>
    </row>
    <row r="1590" spans="4:11">
      <c r="D1590" s="1" t="s">
        <v>2852</v>
      </c>
      <c r="E1590" s="60" t="s">
        <v>1000</v>
      </c>
      <c r="F1590" s="60" t="s">
        <v>1810</v>
      </c>
      <c r="G1590" s="8" t="s">
        <v>353</v>
      </c>
      <c r="H1590" s="60">
        <v>44691</v>
      </c>
      <c r="I1590" s="60" t="s">
        <v>317</v>
      </c>
      <c r="J1590" s="60" t="s">
        <v>317</v>
      </c>
      <c r="K1590" s="60" t="s">
        <v>333</v>
      </c>
    </row>
    <row r="1591" spans="4:11">
      <c r="D1591" s="1" t="s">
        <v>2853</v>
      </c>
      <c r="E1591" s="60" t="s">
        <v>922</v>
      </c>
      <c r="F1591" s="60" t="s">
        <v>1810</v>
      </c>
      <c r="G1591" s="8" t="s">
        <v>353</v>
      </c>
      <c r="H1591" s="60">
        <v>44453</v>
      </c>
      <c r="I1591" s="60" t="s">
        <v>317</v>
      </c>
      <c r="J1591" s="60" t="s">
        <v>317</v>
      </c>
      <c r="K1591" s="60" t="s">
        <v>333</v>
      </c>
    </row>
    <row r="1592" spans="4:11">
      <c r="D1592" s="1" t="s">
        <v>2854</v>
      </c>
      <c r="E1592" s="60" t="s">
        <v>1812</v>
      </c>
      <c r="F1592" s="60" t="s">
        <v>1810</v>
      </c>
      <c r="G1592" s="8" t="s">
        <v>353</v>
      </c>
      <c r="H1592" s="60">
        <v>44741</v>
      </c>
      <c r="I1592" s="60" t="s">
        <v>317</v>
      </c>
      <c r="J1592" s="60" t="s">
        <v>317</v>
      </c>
      <c r="K1592" s="60" t="s">
        <v>333</v>
      </c>
    </row>
    <row r="1593" spans="4:11">
      <c r="D1593" s="1" t="s">
        <v>2854</v>
      </c>
      <c r="E1593" s="60" t="s">
        <v>1000</v>
      </c>
      <c r="F1593" s="60" t="s">
        <v>1810</v>
      </c>
      <c r="G1593" s="8" t="s">
        <v>353</v>
      </c>
      <c r="H1593" s="60">
        <v>44741</v>
      </c>
      <c r="I1593" s="60" t="s">
        <v>317</v>
      </c>
      <c r="J1593" s="60" t="s">
        <v>317</v>
      </c>
      <c r="K1593" s="60" t="s">
        <v>333</v>
      </c>
    </row>
    <row r="1594" spans="4:11">
      <c r="D1594" s="1" t="s">
        <v>2854</v>
      </c>
      <c r="E1594" s="60" t="s">
        <v>922</v>
      </c>
      <c r="F1594" s="60" t="s">
        <v>1810</v>
      </c>
      <c r="G1594" s="8" t="s">
        <v>353</v>
      </c>
      <c r="H1594" s="60">
        <v>44741</v>
      </c>
      <c r="I1594" s="60" t="s">
        <v>317</v>
      </c>
      <c r="J1594" s="60" t="s">
        <v>317</v>
      </c>
      <c r="K1594" s="60" t="s">
        <v>333</v>
      </c>
    </row>
    <row r="1595" spans="4:11">
      <c r="D1595" s="1" t="s">
        <v>2855</v>
      </c>
      <c r="E1595" s="60" t="s">
        <v>1000</v>
      </c>
      <c r="F1595" s="60" t="s">
        <v>1810</v>
      </c>
      <c r="G1595" s="8" t="s">
        <v>353</v>
      </c>
      <c r="H1595" s="60">
        <v>44754</v>
      </c>
      <c r="I1595" s="60" t="s">
        <v>317</v>
      </c>
      <c r="J1595" s="60" t="s">
        <v>317</v>
      </c>
      <c r="K1595" s="60" t="s">
        <v>333</v>
      </c>
    </row>
    <row r="1596" spans="4:11">
      <c r="D1596" s="1" t="s">
        <v>2855</v>
      </c>
      <c r="E1596" s="60" t="s">
        <v>922</v>
      </c>
      <c r="F1596" s="60" t="s">
        <v>1810</v>
      </c>
      <c r="G1596" s="8" t="s">
        <v>353</v>
      </c>
      <c r="H1596" s="60">
        <v>44754</v>
      </c>
      <c r="I1596" s="60" t="s">
        <v>317</v>
      </c>
      <c r="J1596" s="60" t="s">
        <v>317</v>
      </c>
      <c r="K1596" s="60" t="s">
        <v>333</v>
      </c>
    </row>
    <row r="1597" spans="4:11">
      <c r="D1597" s="1" t="s">
        <v>2856</v>
      </c>
      <c r="E1597" s="60" t="s">
        <v>1000</v>
      </c>
      <c r="F1597" s="60" t="s">
        <v>1810</v>
      </c>
      <c r="G1597" s="8" t="s">
        <v>353</v>
      </c>
      <c r="H1597" s="60">
        <v>44754</v>
      </c>
      <c r="I1597" s="60" t="s">
        <v>317</v>
      </c>
      <c r="J1597" s="60" t="s">
        <v>317</v>
      </c>
      <c r="K1597" s="60" t="s">
        <v>333</v>
      </c>
    </row>
    <row r="1598" spans="4:11">
      <c r="D1598" s="1" t="s">
        <v>2857</v>
      </c>
      <c r="E1598" s="60" t="s">
        <v>922</v>
      </c>
      <c r="F1598" s="60" t="s">
        <v>1810</v>
      </c>
      <c r="G1598" s="8" t="s">
        <v>353</v>
      </c>
      <c r="H1598" s="60">
        <v>44734</v>
      </c>
      <c r="I1598" s="60" t="s">
        <v>317</v>
      </c>
      <c r="J1598" s="60" t="s">
        <v>317</v>
      </c>
      <c r="K1598" s="60" t="s">
        <v>333</v>
      </c>
    </row>
    <row r="1599" spans="4:11">
      <c r="D1599" s="1" t="s">
        <v>2858</v>
      </c>
      <c r="E1599" s="60" t="s">
        <v>922</v>
      </c>
      <c r="F1599" s="60" t="s">
        <v>1810</v>
      </c>
      <c r="G1599" s="8" t="s">
        <v>353</v>
      </c>
      <c r="H1599" s="60">
        <v>44684</v>
      </c>
      <c r="I1599" s="60" t="s">
        <v>317</v>
      </c>
      <c r="J1599" s="60" t="s">
        <v>317</v>
      </c>
      <c r="K1599" s="60" t="s">
        <v>333</v>
      </c>
    </row>
    <row r="1600" spans="4:11">
      <c r="D1600" s="1" t="s">
        <v>2859</v>
      </c>
      <c r="E1600" s="60" t="s">
        <v>922</v>
      </c>
      <c r="F1600" s="60" t="s">
        <v>1810</v>
      </c>
      <c r="G1600" s="8" t="s">
        <v>353</v>
      </c>
      <c r="H1600" s="60">
        <v>44504</v>
      </c>
      <c r="I1600" s="60" t="s">
        <v>317</v>
      </c>
      <c r="J1600" s="60" t="s">
        <v>317</v>
      </c>
      <c r="K1600" s="60" t="s">
        <v>333</v>
      </c>
    </row>
    <row r="1601" spans="4:11">
      <c r="D1601" s="1" t="s">
        <v>2860</v>
      </c>
      <c r="E1601" s="60" t="s">
        <v>922</v>
      </c>
      <c r="F1601" s="60" t="s">
        <v>1810</v>
      </c>
      <c r="G1601" s="8" t="s">
        <v>353</v>
      </c>
      <c r="H1601" s="60">
        <v>44676</v>
      </c>
      <c r="I1601" s="60" t="s">
        <v>317</v>
      </c>
      <c r="J1601" s="60" t="s">
        <v>317</v>
      </c>
      <c r="K1601" s="60" t="s">
        <v>333</v>
      </c>
    </row>
    <row r="1602" spans="4:11">
      <c r="D1602" s="1" t="s">
        <v>2861</v>
      </c>
      <c r="E1602" s="60" t="s">
        <v>922</v>
      </c>
      <c r="F1602" s="60" t="s">
        <v>1810</v>
      </c>
      <c r="G1602" s="8" t="s">
        <v>353</v>
      </c>
      <c r="H1602" s="60">
        <v>44676</v>
      </c>
      <c r="I1602" s="60" t="s">
        <v>317</v>
      </c>
      <c r="J1602" s="60" t="s">
        <v>317</v>
      </c>
      <c r="K1602" s="60" t="s">
        <v>333</v>
      </c>
    </row>
    <row r="1603" spans="4:11">
      <c r="D1603" s="1" t="s">
        <v>2862</v>
      </c>
      <c r="E1603" s="60" t="s">
        <v>922</v>
      </c>
      <c r="F1603" s="60" t="s">
        <v>1810</v>
      </c>
      <c r="G1603" s="8" t="s">
        <v>353</v>
      </c>
      <c r="H1603" s="60">
        <v>44412</v>
      </c>
      <c r="I1603" s="60" t="s">
        <v>317</v>
      </c>
      <c r="J1603" s="60" t="s">
        <v>317</v>
      </c>
      <c r="K1603" s="60" t="s">
        <v>333</v>
      </c>
    </row>
    <row r="1604" spans="4:11">
      <c r="D1604" s="1" t="s">
        <v>2863</v>
      </c>
      <c r="E1604" s="60" t="s">
        <v>922</v>
      </c>
      <c r="F1604" s="60" t="s">
        <v>1810</v>
      </c>
      <c r="G1604" s="8" t="s">
        <v>353</v>
      </c>
      <c r="H1604" s="60">
        <v>44831</v>
      </c>
      <c r="I1604" s="60" t="s">
        <v>317</v>
      </c>
      <c r="J1604" s="60" t="s">
        <v>317</v>
      </c>
      <c r="K1604" s="60" t="s">
        <v>333</v>
      </c>
    </row>
    <row r="1605" spans="4:11">
      <c r="D1605" s="1" t="s">
        <v>2864</v>
      </c>
      <c r="E1605" s="60" t="s">
        <v>922</v>
      </c>
      <c r="F1605" s="60" t="s">
        <v>1810</v>
      </c>
      <c r="G1605" s="8" t="s">
        <v>353</v>
      </c>
      <c r="H1605" s="60">
        <v>44601</v>
      </c>
      <c r="I1605" s="60" t="s">
        <v>317</v>
      </c>
      <c r="J1605" s="60" t="s">
        <v>317</v>
      </c>
      <c r="K1605" s="60" t="s">
        <v>333</v>
      </c>
    </row>
    <row r="1606" spans="4:11">
      <c r="D1606" s="1" t="s">
        <v>2865</v>
      </c>
      <c r="E1606" s="60" t="s">
        <v>922</v>
      </c>
      <c r="F1606" s="60" t="s">
        <v>1810</v>
      </c>
      <c r="G1606" s="8" t="s">
        <v>353</v>
      </c>
      <c r="H1606" s="60">
        <v>44614</v>
      </c>
      <c r="I1606" s="60" t="s">
        <v>317</v>
      </c>
      <c r="J1606" s="60" t="s">
        <v>317</v>
      </c>
      <c r="K1606" s="60" t="s">
        <v>333</v>
      </c>
    </row>
    <row r="1607" spans="4:11">
      <c r="D1607" s="1" t="s">
        <v>2866</v>
      </c>
      <c r="E1607" s="60" t="s">
        <v>1812</v>
      </c>
      <c r="F1607" s="60" t="s">
        <v>1810</v>
      </c>
      <c r="G1607" s="8" t="s">
        <v>353</v>
      </c>
      <c r="H1607" s="60">
        <v>44831</v>
      </c>
      <c r="I1607" s="60" t="s">
        <v>317</v>
      </c>
      <c r="J1607" s="60" t="s">
        <v>317</v>
      </c>
      <c r="K1607" s="60" t="s">
        <v>333</v>
      </c>
    </row>
    <row r="1608" spans="4:11">
      <c r="D1608" s="1" t="s">
        <v>2867</v>
      </c>
      <c r="E1608" s="60" t="s">
        <v>922</v>
      </c>
      <c r="F1608" s="60" t="s">
        <v>1810</v>
      </c>
      <c r="G1608" s="8" t="s">
        <v>353</v>
      </c>
      <c r="H1608" s="60">
        <v>44886</v>
      </c>
      <c r="I1608" s="60" t="s">
        <v>317</v>
      </c>
      <c r="J1608" s="60" t="s">
        <v>317</v>
      </c>
      <c r="K1608" s="60" t="s">
        <v>333</v>
      </c>
    </row>
    <row r="1609" spans="4:11">
      <c r="D1609" s="1" t="s">
        <v>2868</v>
      </c>
      <c r="E1609" s="60" t="s">
        <v>922</v>
      </c>
      <c r="F1609" s="60" t="s">
        <v>1810</v>
      </c>
      <c r="G1609" s="8" t="s">
        <v>353</v>
      </c>
      <c r="H1609" s="60">
        <v>44504</v>
      </c>
      <c r="I1609" s="60" t="s">
        <v>317</v>
      </c>
      <c r="J1609" s="60" t="s">
        <v>317</v>
      </c>
      <c r="K1609" s="60" t="s">
        <v>333</v>
      </c>
    </row>
    <row r="1610" spans="4:11">
      <c r="D1610" s="1" t="s">
        <v>2869</v>
      </c>
      <c r="E1610" s="60" t="s">
        <v>922</v>
      </c>
      <c r="F1610" s="60" t="s">
        <v>1810</v>
      </c>
      <c r="G1610" s="8" t="s">
        <v>353</v>
      </c>
      <c r="H1610" s="60">
        <v>44504</v>
      </c>
      <c r="I1610" s="60" t="s">
        <v>317</v>
      </c>
      <c r="J1610" s="60" t="s">
        <v>317</v>
      </c>
      <c r="K1610" s="60" t="s">
        <v>333</v>
      </c>
    </row>
    <row r="1611" spans="4:11">
      <c r="D1611" s="1" t="s">
        <v>2870</v>
      </c>
      <c r="E1611" s="60" t="s">
        <v>922</v>
      </c>
      <c r="F1611" s="60" t="s">
        <v>1810</v>
      </c>
      <c r="G1611" s="8" t="s">
        <v>353</v>
      </c>
      <c r="H1611" s="60">
        <v>44519</v>
      </c>
      <c r="I1611" s="60" t="s">
        <v>317</v>
      </c>
      <c r="J1611" s="60" t="s">
        <v>317</v>
      </c>
      <c r="K1611" s="60" t="s">
        <v>333</v>
      </c>
    </row>
    <row r="1612" spans="4:11">
      <c r="D1612" s="1" t="s">
        <v>2871</v>
      </c>
      <c r="E1612" s="60" t="s">
        <v>1000</v>
      </c>
      <c r="F1612" s="60" t="s">
        <v>1810</v>
      </c>
      <c r="G1612" s="8" t="s">
        <v>353</v>
      </c>
      <c r="H1612" s="60">
        <v>44747</v>
      </c>
      <c r="I1612" s="60" t="s">
        <v>317</v>
      </c>
      <c r="J1612" s="60" t="s">
        <v>317</v>
      </c>
      <c r="K1612" s="60" t="s">
        <v>333</v>
      </c>
    </row>
    <row r="1613" spans="4:11">
      <c r="D1613" s="1" t="s">
        <v>2871</v>
      </c>
      <c r="E1613" s="60" t="s">
        <v>922</v>
      </c>
      <c r="F1613" s="60" t="s">
        <v>1810</v>
      </c>
      <c r="G1613" s="8" t="s">
        <v>353</v>
      </c>
      <c r="H1613" s="60">
        <v>44747</v>
      </c>
      <c r="I1613" s="60" t="s">
        <v>317</v>
      </c>
      <c r="J1613" s="60" t="s">
        <v>317</v>
      </c>
      <c r="K1613" s="60" t="s">
        <v>333</v>
      </c>
    </row>
    <row r="1614" spans="4:11">
      <c r="D1614" s="1" t="s">
        <v>2872</v>
      </c>
      <c r="E1614" s="60" t="s">
        <v>922</v>
      </c>
      <c r="F1614" s="60" t="s">
        <v>1810</v>
      </c>
      <c r="G1614" s="8" t="s">
        <v>353</v>
      </c>
      <c r="H1614" s="60">
        <v>44747</v>
      </c>
      <c r="I1614" s="60" t="s">
        <v>317</v>
      </c>
      <c r="J1614" s="60" t="s">
        <v>317</v>
      </c>
      <c r="K1614" s="60" t="s">
        <v>333</v>
      </c>
    </row>
    <row r="1615" spans="4:11">
      <c r="D1615" s="1" t="s">
        <v>2873</v>
      </c>
      <c r="E1615" s="60" t="s">
        <v>922</v>
      </c>
      <c r="F1615" s="60" t="s">
        <v>1810</v>
      </c>
      <c r="G1615" s="8" t="s">
        <v>353</v>
      </c>
      <c r="H1615" s="60">
        <v>44396</v>
      </c>
      <c r="I1615" s="60" t="s">
        <v>317</v>
      </c>
      <c r="J1615" s="60" t="s">
        <v>317</v>
      </c>
      <c r="K1615" s="60" t="s">
        <v>333</v>
      </c>
    </row>
    <row r="1616" spans="4:11">
      <c r="D1616" s="1" t="s">
        <v>2874</v>
      </c>
      <c r="E1616" s="60" t="s">
        <v>1000</v>
      </c>
      <c r="F1616" s="60" t="s">
        <v>1810</v>
      </c>
      <c r="G1616" s="8" t="s">
        <v>353</v>
      </c>
      <c r="H1616" s="60">
        <v>44405</v>
      </c>
      <c r="I1616" s="60" t="s">
        <v>317</v>
      </c>
      <c r="J1616" s="60" t="s">
        <v>317</v>
      </c>
      <c r="K1616" s="60" t="s">
        <v>333</v>
      </c>
    </row>
    <row r="1617" spans="4:11">
      <c r="D1617" s="1" t="s">
        <v>2874</v>
      </c>
      <c r="E1617" s="60" t="s">
        <v>922</v>
      </c>
      <c r="F1617" s="60" t="s">
        <v>1810</v>
      </c>
      <c r="G1617" s="8" t="s">
        <v>353</v>
      </c>
      <c r="H1617" s="60">
        <v>44405</v>
      </c>
      <c r="I1617" s="60" t="s">
        <v>317</v>
      </c>
      <c r="J1617" s="60" t="s">
        <v>317</v>
      </c>
      <c r="K1617" s="60" t="s">
        <v>333</v>
      </c>
    </row>
    <row r="1618" spans="4:11">
      <c r="D1618" s="1" t="s">
        <v>2875</v>
      </c>
      <c r="E1618" s="60" t="s">
        <v>922</v>
      </c>
      <c r="F1618" s="60" t="s">
        <v>1810</v>
      </c>
      <c r="G1618" s="8" t="s">
        <v>353</v>
      </c>
      <c r="H1618" s="60">
        <v>44601</v>
      </c>
      <c r="I1618" s="60" t="s">
        <v>317</v>
      </c>
      <c r="J1618" s="60" t="s">
        <v>317</v>
      </c>
      <c r="K1618" s="60" t="s">
        <v>333</v>
      </c>
    </row>
    <row r="1619" spans="4:11">
      <c r="D1619" s="1" t="s">
        <v>2876</v>
      </c>
      <c r="E1619" s="60" t="s">
        <v>1000</v>
      </c>
      <c r="F1619" s="60" t="s">
        <v>1810</v>
      </c>
      <c r="G1619" s="8" t="s">
        <v>353</v>
      </c>
      <c r="H1619" s="60">
        <v>44473</v>
      </c>
      <c r="I1619" s="60" t="s">
        <v>317</v>
      </c>
      <c r="J1619" s="60" t="s">
        <v>317</v>
      </c>
      <c r="K1619" s="60" t="s">
        <v>333</v>
      </c>
    </row>
    <row r="1620" spans="4:11">
      <c r="D1620" s="1" t="s">
        <v>2877</v>
      </c>
      <c r="E1620" s="60" t="s">
        <v>922</v>
      </c>
      <c r="F1620" s="60" t="s">
        <v>1810</v>
      </c>
      <c r="G1620" s="8" t="s">
        <v>353</v>
      </c>
      <c r="H1620" s="60">
        <v>44630</v>
      </c>
      <c r="I1620" s="60" t="s">
        <v>317</v>
      </c>
      <c r="J1620" s="60" t="s">
        <v>317</v>
      </c>
      <c r="K1620" s="60" t="s">
        <v>333</v>
      </c>
    </row>
    <row r="1621" spans="4:11">
      <c r="D1621" s="1" t="s">
        <v>2878</v>
      </c>
      <c r="E1621" s="60" t="s">
        <v>922</v>
      </c>
      <c r="F1621" s="60" t="s">
        <v>1810</v>
      </c>
      <c r="G1621" s="8" t="s">
        <v>353</v>
      </c>
      <c r="H1621" s="60">
        <v>44707</v>
      </c>
      <c r="I1621" s="60" t="s">
        <v>317</v>
      </c>
      <c r="J1621" s="60" t="s">
        <v>317</v>
      </c>
      <c r="K1621" s="60" t="s">
        <v>333</v>
      </c>
    </row>
    <row r="1622" spans="4:11">
      <c r="D1622" s="1" t="s">
        <v>2879</v>
      </c>
      <c r="E1622" s="60" t="s">
        <v>1814</v>
      </c>
      <c r="F1622" s="60" t="s">
        <v>1810</v>
      </c>
      <c r="G1622" s="8" t="s">
        <v>353</v>
      </c>
      <c r="H1622" s="60">
        <v>44691</v>
      </c>
      <c r="I1622" s="60" t="s">
        <v>317</v>
      </c>
      <c r="J1622" s="60" t="s">
        <v>317</v>
      </c>
      <c r="K1622" s="60" t="s">
        <v>333</v>
      </c>
    </row>
    <row r="1623" spans="4:11">
      <c r="D1623" s="1" t="s">
        <v>2879</v>
      </c>
      <c r="E1623" s="60" t="s">
        <v>1000</v>
      </c>
      <c r="F1623" s="60" t="s">
        <v>1810</v>
      </c>
      <c r="G1623" s="8" t="s">
        <v>353</v>
      </c>
      <c r="H1623" s="60">
        <v>44691</v>
      </c>
      <c r="I1623" s="60" t="s">
        <v>317</v>
      </c>
      <c r="J1623" s="60" t="s">
        <v>317</v>
      </c>
      <c r="K1623" s="60" t="s">
        <v>333</v>
      </c>
    </row>
    <row r="1624" spans="4:11">
      <c r="D1624" s="1" t="s">
        <v>2879</v>
      </c>
      <c r="E1624" s="60" t="s">
        <v>1000</v>
      </c>
      <c r="F1624" s="60" t="s">
        <v>1810</v>
      </c>
      <c r="G1624" s="8" t="s">
        <v>353</v>
      </c>
      <c r="H1624" s="60">
        <v>44691</v>
      </c>
      <c r="I1624" s="60" t="s">
        <v>317</v>
      </c>
      <c r="J1624" s="60" t="s">
        <v>317</v>
      </c>
      <c r="K1624" s="60" t="s">
        <v>333</v>
      </c>
    </row>
    <row r="1625" spans="4:11">
      <c r="D1625" s="1" t="s">
        <v>2880</v>
      </c>
      <c r="E1625" s="60" t="s">
        <v>1000</v>
      </c>
      <c r="F1625" s="60" t="s">
        <v>1810</v>
      </c>
      <c r="G1625" s="8" t="s">
        <v>353</v>
      </c>
      <c r="H1625" s="60">
        <v>44691</v>
      </c>
      <c r="I1625" s="60" t="s">
        <v>317</v>
      </c>
      <c r="J1625" s="60" t="s">
        <v>317</v>
      </c>
      <c r="K1625" s="60" t="s">
        <v>333</v>
      </c>
    </row>
    <row r="1626" spans="4:11">
      <c r="D1626" s="1" t="s">
        <v>2880</v>
      </c>
      <c r="E1626" s="60" t="s">
        <v>1000</v>
      </c>
      <c r="F1626" s="60" t="s">
        <v>1810</v>
      </c>
      <c r="G1626" s="8" t="s">
        <v>353</v>
      </c>
      <c r="H1626" s="60">
        <v>44691</v>
      </c>
      <c r="I1626" s="60" t="s">
        <v>317</v>
      </c>
      <c r="J1626" s="60" t="s">
        <v>317</v>
      </c>
      <c r="K1626" s="60" t="s">
        <v>333</v>
      </c>
    </row>
    <row r="1627" spans="4:11">
      <c r="D1627" s="1" t="s">
        <v>2881</v>
      </c>
      <c r="E1627" s="60" t="s">
        <v>1812</v>
      </c>
      <c r="F1627" s="60" t="s">
        <v>1810</v>
      </c>
      <c r="G1627" s="8" t="s">
        <v>353</v>
      </c>
      <c r="H1627" s="60">
        <v>44691</v>
      </c>
      <c r="I1627" s="60" t="s">
        <v>317</v>
      </c>
      <c r="J1627" s="60" t="s">
        <v>317</v>
      </c>
      <c r="K1627" s="60" t="s">
        <v>333</v>
      </c>
    </row>
    <row r="1628" spans="4:11">
      <c r="D1628" s="1" t="s">
        <v>2881</v>
      </c>
      <c r="E1628" s="60" t="s">
        <v>1000</v>
      </c>
      <c r="F1628" s="60" t="s">
        <v>1810</v>
      </c>
      <c r="G1628" s="8" t="s">
        <v>353</v>
      </c>
      <c r="H1628" s="60">
        <v>44691</v>
      </c>
      <c r="I1628" s="60" t="s">
        <v>317</v>
      </c>
      <c r="J1628" s="60" t="s">
        <v>317</v>
      </c>
      <c r="K1628" s="60" t="s">
        <v>333</v>
      </c>
    </row>
    <row r="1629" spans="4:11">
      <c r="D1629" s="1" t="s">
        <v>2882</v>
      </c>
      <c r="E1629" s="60" t="s">
        <v>922</v>
      </c>
      <c r="F1629" s="60" t="s">
        <v>1810</v>
      </c>
      <c r="G1629" s="8" t="s">
        <v>353</v>
      </c>
      <c r="H1629" s="60">
        <v>44691</v>
      </c>
      <c r="I1629" s="60" t="s">
        <v>317</v>
      </c>
      <c r="J1629" s="60" t="s">
        <v>317</v>
      </c>
      <c r="K1629" s="60" t="s">
        <v>333</v>
      </c>
    </row>
    <row r="1630" spans="4:11">
      <c r="D1630" s="1" t="s">
        <v>2883</v>
      </c>
      <c r="E1630" s="60" t="s">
        <v>1813</v>
      </c>
      <c r="F1630" s="60" t="s">
        <v>1810</v>
      </c>
      <c r="G1630" s="8" t="s">
        <v>353</v>
      </c>
      <c r="H1630" s="60">
        <v>44621</v>
      </c>
      <c r="I1630" s="60" t="s">
        <v>317</v>
      </c>
      <c r="J1630" s="60" t="s">
        <v>317</v>
      </c>
      <c r="K1630" s="60" t="s">
        <v>333</v>
      </c>
    </row>
    <row r="1631" spans="4:11">
      <c r="D1631" s="1" t="s">
        <v>2883</v>
      </c>
      <c r="E1631" s="60" t="s">
        <v>922</v>
      </c>
      <c r="F1631" s="60" t="s">
        <v>1810</v>
      </c>
      <c r="G1631" s="8" t="s">
        <v>353</v>
      </c>
      <c r="H1631" s="60">
        <v>44621</v>
      </c>
      <c r="I1631" s="60" t="s">
        <v>317</v>
      </c>
      <c r="J1631" s="60" t="s">
        <v>317</v>
      </c>
      <c r="K1631" s="60" t="s">
        <v>333</v>
      </c>
    </row>
    <row r="1632" spans="4:11">
      <c r="D1632" s="1" t="s">
        <v>2883</v>
      </c>
      <c r="E1632" s="60" t="s">
        <v>979</v>
      </c>
      <c r="F1632" s="60" t="s">
        <v>1810</v>
      </c>
      <c r="G1632" s="8" t="s">
        <v>353</v>
      </c>
      <c r="H1632" s="60">
        <v>44621</v>
      </c>
      <c r="I1632" s="60" t="s">
        <v>317</v>
      </c>
      <c r="J1632" s="60" t="s">
        <v>317</v>
      </c>
      <c r="K1632" s="60" t="s">
        <v>333</v>
      </c>
    </row>
    <row r="1633" spans="4:11">
      <c r="D1633" s="1" t="s">
        <v>2884</v>
      </c>
      <c r="E1633" s="60" t="s">
        <v>922</v>
      </c>
      <c r="F1633" s="60" t="s">
        <v>1810</v>
      </c>
      <c r="G1633" s="8" t="s">
        <v>353</v>
      </c>
      <c r="H1633" s="60">
        <v>44754</v>
      </c>
      <c r="I1633" s="60" t="s">
        <v>317</v>
      </c>
      <c r="J1633" s="60" t="s">
        <v>317</v>
      </c>
      <c r="K1633" s="60" t="s">
        <v>333</v>
      </c>
    </row>
    <row r="1634" spans="4:11">
      <c r="D1634" s="1" t="s">
        <v>2885</v>
      </c>
      <c r="E1634" s="60" t="s">
        <v>922</v>
      </c>
      <c r="F1634" s="60" t="s">
        <v>1810</v>
      </c>
      <c r="G1634" s="8" t="s">
        <v>353</v>
      </c>
      <c r="H1634" s="60">
        <v>44691</v>
      </c>
      <c r="I1634" s="60" t="s">
        <v>317</v>
      </c>
      <c r="J1634" s="60" t="s">
        <v>317</v>
      </c>
      <c r="K1634" s="60" t="s">
        <v>333</v>
      </c>
    </row>
    <row r="1635" spans="4:11">
      <c r="D1635" s="1" t="s">
        <v>2886</v>
      </c>
      <c r="E1635" s="60" t="s">
        <v>1813</v>
      </c>
      <c r="F1635" s="60" t="s">
        <v>1810</v>
      </c>
      <c r="G1635" s="8" t="s">
        <v>353</v>
      </c>
      <c r="H1635" s="60">
        <v>44511</v>
      </c>
      <c r="I1635" s="60" t="s">
        <v>317</v>
      </c>
      <c r="J1635" s="60" t="s">
        <v>317</v>
      </c>
      <c r="K1635" s="60" t="s">
        <v>333</v>
      </c>
    </row>
    <row r="1636" spans="4:11">
      <c r="D1636" s="1" t="s">
        <v>2886</v>
      </c>
      <c r="E1636" s="60" t="s">
        <v>922</v>
      </c>
      <c r="F1636" s="60" t="s">
        <v>1810</v>
      </c>
      <c r="G1636" s="8" t="s">
        <v>353</v>
      </c>
      <c r="H1636" s="60">
        <v>44511</v>
      </c>
      <c r="I1636" s="60" t="s">
        <v>317</v>
      </c>
      <c r="J1636" s="60" t="s">
        <v>317</v>
      </c>
      <c r="K1636" s="60" t="s">
        <v>333</v>
      </c>
    </row>
    <row r="1637" spans="4:11">
      <c r="D1637" s="1" t="s">
        <v>2887</v>
      </c>
      <c r="E1637" s="60" t="s">
        <v>922</v>
      </c>
      <c r="F1637" s="60" t="s">
        <v>1810</v>
      </c>
      <c r="G1637" s="8" t="s">
        <v>353</v>
      </c>
      <c r="H1637" s="60">
        <v>44519</v>
      </c>
      <c r="I1637" s="60" t="s">
        <v>317</v>
      </c>
      <c r="J1637" s="60" t="s">
        <v>317</v>
      </c>
      <c r="K1637" s="60" t="s">
        <v>333</v>
      </c>
    </row>
    <row r="1638" spans="4:11">
      <c r="D1638" s="1" t="s">
        <v>2888</v>
      </c>
      <c r="E1638" s="60" t="s">
        <v>1812</v>
      </c>
      <c r="F1638" s="60" t="s">
        <v>1810</v>
      </c>
      <c r="G1638" s="8" t="s">
        <v>353</v>
      </c>
      <c r="H1638" s="60">
        <v>44671</v>
      </c>
      <c r="I1638" s="60" t="s">
        <v>317</v>
      </c>
      <c r="J1638" s="60" t="s">
        <v>317</v>
      </c>
      <c r="K1638" s="60" t="s">
        <v>333</v>
      </c>
    </row>
    <row r="1639" spans="4:11">
      <c r="D1639" s="1" t="s">
        <v>2889</v>
      </c>
      <c r="E1639" s="60" t="s">
        <v>1000</v>
      </c>
      <c r="F1639" s="60" t="s">
        <v>1810</v>
      </c>
      <c r="G1639" s="8" t="s">
        <v>353</v>
      </c>
      <c r="H1639" s="60">
        <v>44462</v>
      </c>
      <c r="I1639" s="60" t="s">
        <v>317</v>
      </c>
      <c r="J1639" s="60" t="s">
        <v>317</v>
      </c>
      <c r="K1639" s="60" t="s">
        <v>333</v>
      </c>
    </row>
    <row r="1640" spans="4:11">
      <c r="D1640" s="1" t="s">
        <v>2890</v>
      </c>
      <c r="E1640" s="60" t="s">
        <v>1812</v>
      </c>
      <c r="F1640" s="60" t="s">
        <v>1810</v>
      </c>
      <c r="G1640" s="8" t="s">
        <v>353</v>
      </c>
      <c r="H1640" s="60">
        <v>44670</v>
      </c>
      <c r="I1640" s="60" t="s">
        <v>317</v>
      </c>
      <c r="J1640" s="60" t="s">
        <v>317</v>
      </c>
      <c r="K1640" s="60" t="s">
        <v>333</v>
      </c>
    </row>
    <row r="1641" spans="4:11">
      <c r="D1641" s="1" t="s">
        <v>2891</v>
      </c>
      <c r="E1641" s="60" t="s">
        <v>922</v>
      </c>
      <c r="F1641" s="60" t="s">
        <v>1810</v>
      </c>
      <c r="G1641" s="8" t="s">
        <v>353</v>
      </c>
      <c r="H1641" s="60">
        <v>44473</v>
      </c>
      <c r="I1641" s="60" t="s">
        <v>317</v>
      </c>
      <c r="J1641" s="60" t="s">
        <v>317</v>
      </c>
      <c r="K1641" s="60" t="s">
        <v>333</v>
      </c>
    </row>
    <row r="1642" spans="4:11">
      <c r="D1642" s="1" t="s">
        <v>2892</v>
      </c>
      <c r="E1642" s="60" t="s">
        <v>922</v>
      </c>
      <c r="F1642" s="60" t="s">
        <v>1810</v>
      </c>
      <c r="G1642" s="8" t="s">
        <v>353</v>
      </c>
      <c r="H1642" s="60">
        <v>44651</v>
      </c>
      <c r="I1642" s="60" t="s">
        <v>317</v>
      </c>
      <c r="J1642" s="60" t="s">
        <v>317</v>
      </c>
      <c r="K1642" s="60" t="s">
        <v>333</v>
      </c>
    </row>
    <row r="1643" spans="4:11">
      <c r="D1643" s="1" t="s">
        <v>2893</v>
      </c>
      <c r="E1643" s="60" t="s">
        <v>1814</v>
      </c>
      <c r="F1643" s="60" t="s">
        <v>1810</v>
      </c>
      <c r="G1643" s="8" t="s">
        <v>353</v>
      </c>
      <c r="H1643" s="60">
        <v>44651</v>
      </c>
      <c r="I1643" s="60" t="s">
        <v>317</v>
      </c>
      <c r="J1643" s="60" t="s">
        <v>317</v>
      </c>
      <c r="K1643" s="60" t="s">
        <v>333</v>
      </c>
    </row>
    <row r="1644" spans="4:11">
      <c r="D1644" s="1" t="s">
        <v>2894</v>
      </c>
      <c r="E1644" s="60" t="s">
        <v>1812</v>
      </c>
      <c r="F1644" s="60" t="s">
        <v>1810</v>
      </c>
      <c r="G1644" s="8" t="s">
        <v>353</v>
      </c>
      <c r="H1644" s="60">
        <v>44601</v>
      </c>
      <c r="I1644" s="60" t="s">
        <v>317</v>
      </c>
      <c r="J1644" s="60" t="s">
        <v>317</v>
      </c>
      <c r="K1644" s="60" t="s">
        <v>333</v>
      </c>
    </row>
    <row r="1645" spans="4:11">
      <c r="D1645" s="1" t="s">
        <v>2895</v>
      </c>
      <c r="E1645" s="60" t="s">
        <v>922</v>
      </c>
      <c r="F1645" s="60" t="s">
        <v>1810</v>
      </c>
      <c r="G1645" s="8" t="s">
        <v>353</v>
      </c>
      <c r="H1645" s="60">
        <v>44775</v>
      </c>
      <c r="I1645" s="60" t="s">
        <v>317</v>
      </c>
      <c r="J1645" s="60" t="s">
        <v>317</v>
      </c>
      <c r="K1645" s="60" t="s">
        <v>333</v>
      </c>
    </row>
    <row r="1646" spans="4:11">
      <c r="D1646" s="1" t="s">
        <v>2896</v>
      </c>
      <c r="E1646" s="60" t="s">
        <v>922</v>
      </c>
      <c r="F1646" s="60" t="s">
        <v>1810</v>
      </c>
      <c r="G1646" s="8" t="s">
        <v>353</v>
      </c>
      <c r="H1646" s="60">
        <v>44642</v>
      </c>
      <c r="I1646" s="60" t="s">
        <v>317</v>
      </c>
      <c r="J1646" s="60" t="s">
        <v>317</v>
      </c>
      <c r="K1646" s="60" t="s">
        <v>333</v>
      </c>
    </row>
    <row r="1647" spans="4:11">
      <c r="D1647" s="1" t="s">
        <v>2897</v>
      </c>
      <c r="E1647" s="60" t="s">
        <v>922</v>
      </c>
      <c r="F1647" s="60" t="s">
        <v>1810</v>
      </c>
      <c r="G1647" s="8" t="s">
        <v>353</v>
      </c>
      <c r="H1647" s="60">
        <v>44399</v>
      </c>
      <c r="I1647" s="60" t="s">
        <v>317</v>
      </c>
      <c r="J1647" s="60" t="s">
        <v>317</v>
      </c>
      <c r="K1647" s="60" t="s">
        <v>333</v>
      </c>
    </row>
    <row r="1648" spans="4:11">
      <c r="D1648" s="1" t="s">
        <v>2898</v>
      </c>
      <c r="E1648" s="60" t="s">
        <v>922</v>
      </c>
      <c r="F1648" s="60" t="s">
        <v>1810</v>
      </c>
      <c r="G1648" s="8" t="s">
        <v>353</v>
      </c>
      <c r="H1648" s="60">
        <v>44399</v>
      </c>
      <c r="I1648" s="60" t="s">
        <v>317</v>
      </c>
      <c r="J1648" s="60" t="s">
        <v>317</v>
      </c>
      <c r="K1648" s="60" t="s">
        <v>333</v>
      </c>
    </row>
    <row r="1649" spans="4:11">
      <c r="D1649" s="1" t="s">
        <v>2899</v>
      </c>
      <c r="E1649" s="60" t="s">
        <v>922</v>
      </c>
      <c r="F1649" s="60" t="s">
        <v>1810</v>
      </c>
      <c r="G1649" s="8" t="s">
        <v>353</v>
      </c>
      <c r="H1649" s="60">
        <v>44643</v>
      </c>
      <c r="I1649" s="60" t="s">
        <v>317</v>
      </c>
      <c r="J1649" s="60" t="s">
        <v>317</v>
      </c>
      <c r="K1649" s="60" t="s">
        <v>333</v>
      </c>
    </row>
    <row r="1650" spans="4:11">
      <c r="D1650" s="1" t="s">
        <v>2900</v>
      </c>
      <c r="E1650" s="60" t="s">
        <v>922</v>
      </c>
      <c r="F1650" s="60" t="s">
        <v>1810</v>
      </c>
      <c r="G1650" s="8" t="s">
        <v>353</v>
      </c>
      <c r="H1650" s="60">
        <v>44491</v>
      </c>
      <c r="I1650" s="60" t="s">
        <v>317</v>
      </c>
      <c r="J1650" s="60" t="s">
        <v>317</v>
      </c>
      <c r="K1650" s="60" t="s">
        <v>333</v>
      </c>
    </row>
    <row r="1651" spans="4:11">
      <c r="D1651" s="1" t="s">
        <v>2901</v>
      </c>
      <c r="E1651" s="60" t="s">
        <v>922</v>
      </c>
      <c r="F1651" s="60" t="s">
        <v>1810</v>
      </c>
      <c r="G1651" s="8" t="s">
        <v>353</v>
      </c>
      <c r="H1651" s="60">
        <v>44450</v>
      </c>
      <c r="I1651" s="60" t="s">
        <v>317</v>
      </c>
      <c r="J1651" s="60" t="s">
        <v>317</v>
      </c>
      <c r="K1651" s="60" t="s">
        <v>333</v>
      </c>
    </row>
    <row r="1652" spans="4:11">
      <c r="D1652" s="1" t="s">
        <v>2902</v>
      </c>
      <c r="E1652" s="60" t="s">
        <v>1813</v>
      </c>
      <c r="F1652" s="60" t="s">
        <v>1810</v>
      </c>
      <c r="G1652" s="8" t="s">
        <v>353</v>
      </c>
      <c r="H1652" s="60">
        <v>44450</v>
      </c>
      <c r="I1652" s="60" t="s">
        <v>317</v>
      </c>
      <c r="J1652" s="60" t="s">
        <v>317</v>
      </c>
      <c r="K1652" s="60" t="s">
        <v>333</v>
      </c>
    </row>
    <row r="1653" spans="4:11">
      <c r="D1653" s="1" t="s">
        <v>2903</v>
      </c>
      <c r="E1653" s="60" t="s">
        <v>1814</v>
      </c>
      <c r="F1653" s="60" t="s">
        <v>1810</v>
      </c>
      <c r="G1653" s="8" t="s">
        <v>353</v>
      </c>
      <c r="H1653" s="60">
        <v>44450</v>
      </c>
      <c r="I1653" s="60" t="s">
        <v>317</v>
      </c>
      <c r="J1653" s="60" t="s">
        <v>317</v>
      </c>
      <c r="K1653" s="60" t="s">
        <v>333</v>
      </c>
    </row>
    <row r="1654" spans="4:11">
      <c r="D1654" s="1" t="s">
        <v>2903</v>
      </c>
      <c r="E1654" s="60" t="s">
        <v>1000</v>
      </c>
      <c r="F1654" s="60" t="s">
        <v>1810</v>
      </c>
      <c r="G1654" s="8" t="s">
        <v>353</v>
      </c>
      <c r="H1654" s="60">
        <v>44450</v>
      </c>
      <c r="I1654" s="60" t="s">
        <v>317</v>
      </c>
      <c r="J1654" s="60" t="s">
        <v>317</v>
      </c>
      <c r="K1654" s="60" t="s">
        <v>333</v>
      </c>
    </row>
    <row r="1655" spans="4:11">
      <c r="D1655" s="1" t="s">
        <v>2904</v>
      </c>
      <c r="E1655" s="60" t="s">
        <v>922</v>
      </c>
      <c r="F1655" s="60" t="s">
        <v>1810</v>
      </c>
      <c r="G1655" s="8" t="s">
        <v>353</v>
      </c>
      <c r="H1655" s="60">
        <v>44565</v>
      </c>
      <c r="I1655" s="60" t="s">
        <v>317</v>
      </c>
      <c r="J1655" s="60" t="s">
        <v>317</v>
      </c>
      <c r="K1655" s="60" t="s">
        <v>333</v>
      </c>
    </row>
    <row r="1656" spans="4:11">
      <c r="D1656" s="1" t="s">
        <v>2905</v>
      </c>
      <c r="E1656" s="60" t="s">
        <v>1000</v>
      </c>
      <c r="F1656" s="60" t="s">
        <v>1810</v>
      </c>
      <c r="G1656" s="8" t="s">
        <v>353</v>
      </c>
      <c r="H1656" s="60">
        <v>44399</v>
      </c>
      <c r="I1656" s="60" t="s">
        <v>317</v>
      </c>
      <c r="J1656" s="60" t="s">
        <v>317</v>
      </c>
      <c r="K1656" s="60" t="s">
        <v>333</v>
      </c>
    </row>
    <row r="1657" spans="4:11">
      <c r="D1657" s="1" t="s">
        <v>2905</v>
      </c>
      <c r="E1657" s="60" t="s">
        <v>922</v>
      </c>
      <c r="F1657" s="60" t="s">
        <v>1810</v>
      </c>
      <c r="G1657" s="8" t="s">
        <v>353</v>
      </c>
      <c r="H1657" s="60">
        <v>44399</v>
      </c>
      <c r="I1657" s="60" t="s">
        <v>317</v>
      </c>
      <c r="J1657" s="60" t="s">
        <v>317</v>
      </c>
      <c r="K1657" s="60" t="s">
        <v>333</v>
      </c>
    </row>
    <row r="1658" spans="4:11">
      <c r="D1658" s="1" t="s">
        <v>2906</v>
      </c>
      <c r="E1658" s="60" t="s">
        <v>922</v>
      </c>
      <c r="F1658" s="60" t="s">
        <v>1810</v>
      </c>
      <c r="G1658" s="8" t="s">
        <v>353</v>
      </c>
      <c r="H1658" s="60">
        <v>44676</v>
      </c>
      <c r="I1658" s="60" t="s">
        <v>317</v>
      </c>
      <c r="J1658" s="60" t="s">
        <v>317</v>
      </c>
      <c r="K1658" s="60" t="s">
        <v>333</v>
      </c>
    </row>
    <row r="1659" spans="4:11">
      <c r="D1659" s="1" t="s">
        <v>2907</v>
      </c>
      <c r="E1659" s="60" t="s">
        <v>922</v>
      </c>
      <c r="F1659" s="60" t="s">
        <v>1810</v>
      </c>
      <c r="G1659" s="8" t="s">
        <v>353</v>
      </c>
      <c r="H1659" s="60">
        <v>44775</v>
      </c>
      <c r="I1659" s="60" t="s">
        <v>317</v>
      </c>
      <c r="J1659" s="60" t="s">
        <v>317</v>
      </c>
      <c r="K1659" s="60" t="s">
        <v>333</v>
      </c>
    </row>
    <row r="1660" spans="4:11">
      <c r="D1660" s="1" t="s">
        <v>2908</v>
      </c>
      <c r="E1660" s="60" t="s">
        <v>922</v>
      </c>
      <c r="F1660" s="60" t="s">
        <v>1810</v>
      </c>
      <c r="G1660" s="8" t="s">
        <v>353</v>
      </c>
      <c r="H1660" s="60">
        <v>44691</v>
      </c>
      <c r="I1660" s="60" t="s">
        <v>317</v>
      </c>
      <c r="J1660" s="60" t="s">
        <v>317</v>
      </c>
      <c r="K1660" s="60" t="s">
        <v>333</v>
      </c>
    </row>
    <row r="1661" spans="4:11">
      <c r="D1661" s="1" t="s">
        <v>2909</v>
      </c>
      <c r="E1661" s="60" t="s">
        <v>1000</v>
      </c>
      <c r="F1661" s="60" t="s">
        <v>1815</v>
      </c>
      <c r="G1661" s="8" t="s">
        <v>353</v>
      </c>
      <c r="H1661" s="60">
        <v>43944</v>
      </c>
      <c r="I1661" s="60" t="s">
        <v>317</v>
      </c>
      <c r="J1661" s="60" t="s">
        <v>317</v>
      </c>
      <c r="K1661" s="60" t="s">
        <v>333</v>
      </c>
    </row>
    <row r="1662" spans="4:11">
      <c r="D1662" s="1" t="s">
        <v>2910</v>
      </c>
      <c r="E1662" s="60" t="s">
        <v>922</v>
      </c>
      <c r="F1662" s="60" t="s">
        <v>1810</v>
      </c>
      <c r="G1662" s="8" t="s">
        <v>353</v>
      </c>
      <c r="H1662" s="60">
        <v>44575</v>
      </c>
      <c r="I1662" s="60" t="s">
        <v>317</v>
      </c>
      <c r="J1662" s="60" t="s">
        <v>317</v>
      </c>
      <c r="K1662" s="60" t="s">
        <v>333</v>
      </c>
    </row>
    <row r="1663" spans="4:11">
      <c r="D1663" s="1" t="s">
        <v>2911</v>
      </c>
      <c r="E1663" s="60" t="s">
        <v>922</v>
      </c>
      <c r="F1663" s="60" t="s">
        <v>1810</v>
      </c>
      <c r="G1663" s="8" t="s">
        <v>353</v>
      </c>
      <c r="H1663" s="60">
        <v>44575</v>
      </c>
      <c r="I1663" s="60" t="s">
        <v>317</v>
      </c>
      <c r="J1663" s="60" t="s">
        <v>317</v>
      </c>
      <c r="K1663" s="60" t="s">
        <v>333</v>
      </c>
    </row>
    <row r="1664" spans="4:11">
      <c r="D1664" s="1" t="s">
        <v>2912</v>
      </c>
      <c r="E1664" s="60" t="s">
        <v>1000</v>
      </c>
      <c r="F1664" s="60" t="s">
        <v>1810</v>
      </c>
      <c r="G1664" s="8" t="s">
        <v>353</v>
      </c>
      <c r="H1664" s="60">
        <v>44458</v>
      </c>
      <c r="I1664" s="60" t="s">
        <v>317</v>
      </c>
      <c r="J1664" s="60" t="s">
        <v>317</v>
      </c>
      <c r="K1664" s="60" t="s">
        <v>333</v>
      </c>
    </row>
    <row r="1665" spans="4:11">
      <c r="D1665" s="1" t="s">
        <v>2913</v>
      </c>
      <c r="E1665" s="60" t="s">
        <v>1000</v>
      </c>
      <c r="F1665" s="60" t="s">
        <v>1810</v>
      </c>
      <c r="G1665" s="8" t="s">
        <v>353</v>
      </c>
      <c r="H1665" s="60">
        <v>44734</v>
      </c>
      <c r="I1665" s="60" t="s">
        <v>317</v>
      </c>
      <c r="J1665" s="60" t="s">
        <v>317</v>
      </c>
      <c r="K1665" s="60" t="s">
        <v>333</v>
      </c>
    </row>
    <row r="1666" spans="4:11">
      <c r="D1666" s="1" t="s">
        <v>2914</v>
      </c>
      <c r="E1666" s="60" t="s">
        <v>1813</v>
      </c>
      <c r="F1666" s="60" t="s">
        <v>1810</v>
      </c>
      <c r="G1666" s="8" t="s">
        <v>353</v>
      </c>
      <c r="H1666" s="60">
        <v>44872</v>
      </c>
      <c r="I1666" s="60" t="s">
        <v>317</v>
      </c>
      <c r="J1666" s="60" t="s">
        <v>317</v>
      </c>
      <c r="K1666" s="60" t="s">
        <v>333</v>
      </c>
    </row>
    <row r="1667" spans="4:11">
      <c r="D1667" s="1" t="s">
        <v>2915</v>
      </c>
      <c r="E1667" s="60" t="s">
        <v>922</v>
      </c>
      <c r="F1667" s="60" t="s">
        <v>1810</v>
      </c>
      <c r="G1667" s="8" t="s">
        <v>353</v>
      </c>
      <c r="H1667" s="60">
        <v>44747</v>
      </c>
      <c r="I1667" s="60" t="s">
        <v>317</v>
      </c>
      <c r="J1667" s="60" t="s">
        <v>317</v>
      </c>
      <c r="K1667" s="60" t="s">
        <v>333</v>
      </c>
    </row>
    <row r="1668" spans="4:11">
      <c r="D1668" s="1" t="s">
        <v>2916</v>
      </c>
      <c r="E1668" s="60" t="s">
        <v>922</v>
      </c>
      <c r="F1668" s="60" t="s">
        <v>1810</v>
      </c>
      <c r="G1668" s="8" t="s">
        <v>353</v>
      </c>
      <c r="H1668" s="60">
        <v>44747</v>
      </c>
      <c r="I1668" s="60" t="s">
        <v>317</v>
      </c>
      <c r="J1668" s="60" t="s">
        <v>317</v>
      </c>
      <c r="K1668" s="60" t="s">
        <v>333</v>
      </c>
    </row>
    <row r="1669" spans="4:11">
      <c r="D1669" s="1" t="s">
        <v>2917</v>
      </c>
      <c r="E1669" s="60" t="s">
        <v>1000</v>
      </c>
      <c r="F1669" s="60" t="s">
        <v>1810</v>
      </c>
      <c r="G1669" s="8" t="s">
        <v>353</v>
      </c>
      <c r="H1669" s="60">
        <v>44734</v>
      </c>
      <c r="I1669" s="60" t="s">
        <v>317</v>
      </c>
      <c r="J1669" s="60" t="s">
        <v>317</v>
      </c>
      <c r="K1669" s="60" t="s">
        <v>333</v>
      </c>
    </row>
    <row r="1670" spans="4:11">
      <c r="D1670" s="1" t="s">
        <v>2918</v>
      </c>
      <c r="E1670" s="60" t="s">
        <v>922</v>
      </c>
      <c r="F1670" s="60" t="s">
        <v>1810</v>
      </c>
      <c r="G1670" s="8" t="s">
        <v>353</v>
      </c>
      <c r="H1670" s="60">
        <v>44734</v>
      </c>
      <c r="I1670" s="60" t="s">
        <v>317</v>
      </c>
      <c r="J1670" s="60" t="s">
        <v>317</v>
      </c>
      <c r="K1670" s="60" t="s">
        <v>333</v>
      </c>
    </row>
    <row r="1671" spans="4:11">
      <c r="D1671" s="1" t="s">
        <v>2919</v>
      </c>
      <c r="E1671" s="60" t="s">
        <v>1814</v>
      </c>
      <c r="F1671" s="60" t="s">
        <v>1810</v>
      </c>
      <c r="G1671" s="8" t="s">
        <v>353</v>
      </c>
      <c r="H1671" s="60">
        <v>44750</v>
      </c>
      <c r="I1671" s="60" t="s">
        <v>317</v>
      </c>
      <c r="J1671" s="60" t="s">
        <v>317</v>
      </c>
      <c r="K1671" s="60" t="s">
        <v>333</v>
      </c>
    </row>
    <row r="1672" spans="4:11">
      <c r="D1672" s="1" t="s">
        <v>2919</v>
      </c>
      <c r="E1672" s="60" t="s">
        <v>1812</v>
      </c>
      <c r="F1672" s="60" t="s">
        <v>1810</v>
      </c>
      <c r="G1672" s="8" t="s">
        <v>353</v>
      </c>
      <c r="H1672" s="60">
        <v>44839</v>
      </c>
      <c r="I1672" s="60" t="s">
        <v>317</v>
      </c>
      <c r="J1672" s="60" t="s">
        <v>317</v>
      </c>
      <c r="K1672" s="60" t="s">
        <v>333</v>
      </c>
    </row>
    <row r="1673" spans="4:11">
      <c r="D1673" s="1" t="s">
        <v>2920</v>
      </c>
      <c r="E1673" s="60" t="s">
        <v>922</v>
      </c>
      <c r="F1673" s="60" t="s">
        <v>1810</v>
      </c>
      <c r="G1673" s="8" t="s">
        <v>353</v>
      </c>
      <c r="H1673" s="60">
        <v>44442</v>
      </c>
      <c r="I1673" s="60" t="s">
        <v>317</v>
      </c>
      <c r="J1673" s="60" t="s">
        <v>317</v>
      </c>
      <c r="K1673" s="60" t="s">
        <v>333</v>
      </c>
    </row>
    <row r="1674" spans="4:11">
      <c r="D1674" s="1" t="s">
        <v>2921</v>
      </c>
      <c r="E1674" s="60" t="s">
        <v>922</v>
      </c>
      <c r="F1674" s="60" t="s">
        <v>1810</v>
      </c>
      <c r="G1674" s="8" t="s">
        <v>353</v>
      </c>
      <c r="H1674" s="60">
        <v>44754</v>
      </c>
      <c r="I1674" s="60" t="s">
        <v>317</v>
      </c>
      <c r="J1674" s="60" t="s">
        <v>317</v>
      </c>
      <c r="K1674" s="60" t="s">
        <v>333</v>
      </c>
    </row>
    <row r="1675" spans="4:11">
      <c r="D1675" s="1" t="s">
        <v>2922</v>
      </c>
      <c r="E1675" s="60" t="s">
        <v>1814</v>
      </c>
      <c r="F1675" s="60" t="s">
        <v>1810</v>
      </c>
      <c r="G1675" s="8" t="s">
        <v>353</v>
      </c>
      <c r="H1675" s="60">
        <v>44519</v>
      </c>
      <c r="I1675" s="60" t="s">
        <v>317</v>
      </c>
      <c r="J1675" s="60" t="s">
        <v>317</v>
      </c>
      <c r="K1675" s="60" t="s">
        <v>333</v>
      </c>
    </row>
    <row r="1676" spans="4:11">
      <c r="D1676" s="1" t="s">
        <v>2923</v>
      </c>
      <c r="E1676" s="60" t="s">
        <v>922</v>
      </c>
      <c r="F1676" s="60" t="s">
        <v>1810</v>
      </c>
      <c r="G1676" s="8" t="s">
        <v>353</v>
      </c>
      <c r="H1676" s="60">
        <v>44498</v>
      </c>
      <c r="I1676" s="60" t="s">
        <v>317</v>
      </c>
      <c r="J1676" s="60" t="s">
        <v>317</v>
      </c>
      <c r="K1676" s="60" t="s">
        <v>333</v>
      </c>
    </row>
    <row r="1677" spans="4:11">
      <c r="D1677" s="1" t="s">
        <v>2924</v>
      </c>
      <c r="E1677" s="60" t="s">
        <v>922</v>
      </c>
      <c r="F1677" s="60" t="s">
        <v>1810</v>
      </c>
      <c r="G1677" s="8" t="s">
        <v>353</v>
      </c>
      <c r="H1677" s="60">
        <v>44426</v>
      </c>
      <c r="I1677" s="60" t="s">
        <v>317</v>
      </c>
      <c r="J1677" s="60" t="s">
        <v>317</v>
      </c>
      <c r="K1677" s="60" t="s">
        <v>333</v>
      </c>
    </row>
    <row r="1678" spans="4:11">
      <c r="D1678" s="1" t="s">
        <v>2925</v>
      </c>
      <c r="E1678" s="60" t="s">
        <v>922</v>
      </c>
      <c r="F1678" s="60" t="s">
        <v>1810</v>
      </c>
      <c r="G1678" s="8" t="s">
        <v>353</v>
      </c>
      <c r="H1678" s="60">
        <v>44916</v>
      </c>
      <c r="I1678" s="60" t="s">
        <v>317</v>
      </c>
      <c r="J1678" s="60" t="s">
        <v>317</v>
      </c>
      <c r="K1678" s="60" t="s">
        <v>333</v>
      </c>
    </row>
    <row r="1679" spans="4:11">
      <c r="D1679" s="1" t="s">
        <v>2926</v>
      </c>
      <c r="E1679" s="60" t="s">
        <v>922</v>
      </c>
      <c r="F1679" s="60" t="s">
        <v>1810</v>
      </c>
      <c r="G1679" s="8" t="s">
        <v>353</v>
      </c>
      <c r="H1679" s="60">
        <v>44495</v>
      </c>
      <c r="I1679" s="60" t="s">
        <v>317</v>
      </c>
      <c r="J1679" s="60" t="s">
        <v>317</v>
      </c>
      <c r="K1679" s="60" t="s">
        <v>333</v>
      </c>
    </row>
    <row r="1680" spans="4:11">
      <c r="D1680" s="1" t="s">
        <v>2927</v>
      </c>
      <c r="E1680" s="60" t="s">
        <v>922</v>
      </c>
      <c r="F1680" s="60" t="s">
        <v>1810</v>
      </c>
      <c r="G1680" s="8" t="s">
        <v>353</v>
      </c>
      <c r="H1680" s="60">
        <v>44775</v>
      </c>
      <c r="I1680" s="60" t="s">
        <v>317</v>
      </c>
      <c r="J1680" s="60" t="s">
        <v>317</v>
      </c>
      <c r="K1680" s="60" t="s">
        <v>333</v>
      </c>
    </row>
    <row r="1681" spans="4:11">
      <c r="D1681" s="1" t="s">
        <v>2928</v>
      </c>
      <c r="E1681" s="60" t="s">
        <v>922</v>
      </c>
      <c r="F1681" s="60" t="s">
        <v>1810</v>
      </c>
      <c r="G1681" s="8" t="s">
        <v>353</v>
      </c>
      <c r="H1681" s="60">
        <v>44538</v>
      </c>
      <c r="I1681" s="60" t="s">
        <v>317</v>
      </c>
      <c r="J1681" s="60" t="s">
        <v>317</v>
      </c>
      <c r="K1681" s="60" t="s">
        <v>333</v>
      </c>
    </row>
    <row r="1682" spans="4:11">
      <c r="D1682" s="1" t="s">
        <v>2929</v>
      </c>
      <c r="E1682" s="60" t="s">
        <v>922</v>
      </c>
      <c r="F1682" s="60" t="s">
        <v>1810</v>
      </c>
      <c r="G1682" s="8" t="s">
        <v>353</v>
      </c>
      <c r="H1682" s="60">
        <v>44538</v>
      </c>
      <c r="I1682" s="60" t="s">
        <v>317</v>
      </c>
      <c r="J1682" s="60" t="s">
        <v>317</v>
      </c>
      <c r="K1682" s="60" t="s">
        <v>333</v>
      </c>
    </row>
    <row r="1683" spans="4:11">
      <c r="D1683" s="1" t="s">
        <v>2930</v>
      </c>
      <c r="E1683" s="60" t="s">
        <v>1000</v>
      </c>
      <c r="F1683" s="60" t="s">
        <v>1810</v>
      </c>
      <c r="G1683" s="8" t="s">
        <v>353</v>
      </c>
      <c r="H1683" s="60">
        <v>44747</v>
      </c>
      <c r="I1683" s="60" t="s">
        <v>317</v>
      </c>
      <c r="J1683" s="60" t="s">
        <v>317</v>
      </c>
      <c r="K1683" s="60" t="s">
        <v>333</v>
      </c>
    </row>
    <row r="1684" spans="4:11">
      <c r="D1684" s="1" t="s">
        <v>2931</v>
      </c>
      <c r="E1684" s="60" t="s">
        <v>922</v>
      </c>
      <c r="F1684" s="60" t="s">
        <v>1810</v>
      </c>
      <c r="G1684" s="8" t="s">
        <v>353</v>
      </c>
      <c r="H1684" s="60">
        <v>44672</v>
      </c>
      <c r="I1684" s="60" t="s">
        <v>317</v>
      </c>
      <c r="J1684" s="60" t="s">
        <v>317</v>
      </c>
      <c r="K1684" s="60" t="s">
        <v>333</v>
      </c>
    </row>
    <row r="1685" spans="4:11">
      <c r="D1685" s="1" t="s">
        <v>2932</v>
      </c>
      <c r="E1685" s="60" t="s">
        <v>1812</v>
      </c>
      <c r="F1685" s="60" t="s">
        <v>1810</v>
      </c>
      <c r="G1685" s="8" t="s">
        <v>353</v>
      </c>
      <c r="H1685" s="60">
        <v>44575</v>
      </c>
      <c r="I1685" s="60" t="s">
        <v>317</v>
      </c>
      <c r="J1685" s="60" t="s">
        <v>317</v>
      </c>
      <c r="K1685" s="60" t="s">
        <v>333</v>
      </c>
    </row>
    <row r="1686" spans="4:11">
      <c r="D1686" s="1" t="s">
        <v>2932</v>
      </c>
      <c r="E1686" s="60" t="s">
        <v>922</v>
      </c>
      <c r="F1686" s="60" t="s">
        <v>1810</v>
      </c>
      <c r="G1686" s="8" t="s">
        <v>353</v>
      </c>
      <c r="H1686" s="60">
        <v>44575</v>
      </c>
      <c r="I1686" s="60" t="s">
        <v>317</v>
      </c>
      <c r="J1686" s="60" t="s">
        <v>317</v>
      </c>
      <c r="K1686" s="60" t="s">
        <v>333</v>
      </c>
    </row>
    <row r="1687" spans="4:11">
      <c r="D1687" s="1" t="s">
        <v>2933</v>
      </c>
      <c r="E1687" s="60" t="s">
        <v>1812</v>
      </c>
      <c r="F1687" s="60" t="s">
        <v>1810</v>
      </c>
      <c r="G1687" s="8" t="s">
        <v>353</v>
      </c>
      <c r="H1687" s="60">
        <v>44643</v>
      </c>
      <c r="I1687" s="60" t="s">
        <v>317</v>
      </c>
      <c r="J1687" s="60" t="s">
        <v>317</v>
      </c>
      <c r="K1687" s="60" t="s">
        <v>333</v>
      </c>
    </row>
    <row r="1688" spans="4:11">
      <c r="D1688" s="1" t="s">
        <v>2934</v>
      </c>
      <c r="E1688" s="60" t="s">
        <v>1812</v>
      </c>
      <c r="F1688" s="60" t="s">
        <v>1810</v>
      </c>
      <c r="G1688" s="8" t="s">
        <v>353</v>
      </c>
      <c r="H1688" s="60">
        <v>44643</v>
      </c>
      <c r="I1688" s="60" t="s">
        <v>317</v>
      </c>
      <c r="J1688" s="60" t="s">
        <v>317</v>
      </c>
      <c r="K1688" s="60" t="s">
        <v>333</v>
      </c>
    </row>
    <row r="1689" spans="4:11">
      <c r="D1689" s="1" t="s">
        <v>2935</v>
      </c>
      <c r="E1689" s="60" t="s">
        <v>1812</v>
      </c>
      <c r="F1689" s="60" t="s">
        <v>1810</v>
      </c>
      <c r="G1689" s="8" t="s">
        <v>353</v>
      </c>
      <c r="H1689" s="60">
        <v>44643</v>
      </c>
      <c r="I1689" s="60" t="s">
        <v>317</v>
      </c>
      <c r="J1689" s="60" t="s">
        <v>317</v>
      </c>
      <c r="K1689" s="60" t="s">
        <v>333</v>
      </c>
    </row>
    <row r="1690" spans="4:11">
      <c r="D1690" s="1" t="s">
        <v>2936</v>
      </c>
      <c r="E1690" s="60" t="s">
        <v>1812</v>
      </c>
      <c r="F1690" s="60" t="s">
        <v>1810</v>
      </c>
      <c r="G1690" s="8" t="s">
        <v>353</v>
      </c>
      <c r="H1690" s="60">
        <v>44558</v>
      </c>
      <c r="I1690" s="60" t="s">
        <v>317</v>
      </c>
      <c r="J1690" s="60" t="s">
        <v>317</v>
      </c>
      <c r="K1690" s="60" t="s">
        <v>333</v>
      </c>
    </row>
    <row r="1691" spans="4:11">
      <c r="D1691" s="1" t="s">
        <v>2937</v>
      </c>
      <c r="E1691" s="60" t="s">
        <v>1812</v>
      </c>
      <c r="F1691" s="60" t="s">
        <v>1810</v>
      </c>
      <c r="G1691" s="8" t="s">
        <v>353</v>
      </c>
      <c r="H1691" s="60">
        <v>44558</v>
      </c>
      <c r="I1691" s="60" t="s">
        <v>317</v>
      </c>
      <c r="J1691" s="60" t="s">
        <v>317</v>
      </c>
      <c r="K1691" s="60" t="s">
        <v>333</v>
      </c>
    </row>
    <row r="1692" spans="4:11">
      <c r="D1692" s="1" t="s">
        <v>2937</v>
      </c>
      <c r="E1692" s="60" t="s">
        <v>922</v>
      </c>
      <c r="F1692" s="60" t="s">
        <v>1810</v>
      </c>
      <c r="G1692" s="8" t="s">
        <v>353</v>
      </c>
      <c r="H1692" s="60">
        <v>44558</v>
      </c>
      <c r="I1692" s="60" t="s">
        <v>317</v>
      </c>
      <c r="J1692" s="60" t="s">
        <v>317</v>
      </c>
      <c r="K1692" s="60" t="s">
        <v>333</v>
      </c>
    </row>
    <row r="1693" spans="4:11">
      <c r="D1693" s="1" t="s">
        <v>2938</v>
      </c>
      <c r="E1693" s="60" t="s">
        <v>922</v>
      </c>
      <c r="F1693" s="60" t="s">
        <v>1810</v>
      </c>
      <c r="G1693" s="8" t="s">
        <v>353</v>
      </c>
      <c r="H1693" s="60">
        <v>44558</v>
      </c>
      <c r="I1693" s="60" t="s">
        <v>317</v>
      </c>
      <c r="J1693" s="60" t="s">
        <v>317</v>
      </c>
      <c r="K1693" s="60" t="s">
        <v>333</v>
      </c>
    </row>
    <row r="1694" spans="4:11">
      <c r="D1694" s="1" t="s">
        <v>2939</v>
      </c>
      <c r="E1694" s="60" t="s">
        <v>922</v>
      </c>
      <c r="F1694" s="60" t="s">
        <v>1810</v>
      </c>
      <c r="G1694" s="8" t="s">
        <v>353</v>
      </c>
      <c r="H1694" s="60">
        <v>44558</v>
      </c>
      <c r="I1694" s="60" t="s">
        <v>317</v>
      </c>
      <c r="J1694" s="60" t="s">
        <v>317</v>
      </c>
      <c r="K1694" s="60" t="s">
        <v>333</v>
      </c>
    </row>
    <row r="1695" spans="4:11">
      <c r="D1695" s="1" t="s">
        <v>2940</v>
      </c>
      <c r="E1695" s="60" t="s">
        <v>922</v>
      </c>
      <c r="F1695" s="60" t="s">
        <v>1810</v>
      </c>
      <c r="G1695" s="8" t="s">
        <v>353</v>
      </c>
      <c r="H1695" s="60">
        <v>44558</v>
      </c>
      <c r="I1695" s="60" t="s">
        <v>317</v>
      </c>
      <c r="J1695" s="60" t="s">
        <v>317</v>
      </c>
      <c r="K1695" s="60" t="s">
        <v>333</v>
      </c>
    </row>
    <row r="1696" spans="4:11">
      <c r="D1696" s="1" t="s">
        <v>2941</v>
      </c>
      <c r="E1696" s="60" t="s">
        <v>1812</v>
      </c>
      <c r="F1696" s="60" t="s">
        <v>1810</v>
      </c>
      <c r="G1696" s="8" t="s">
        <v>353</v>
      </c>
      <c r="H1696" s="60">
        <v>44558</v>
      </c>
      <c r="I1696" s="60" t="s">
        <v>317</v>
      </c>
      <c r="J1696" s="60" t="s">
        <v>317</v>
      </c>
      <c r="K1696" s="60" t="s">
        <v>333</v>
      </c>
    </row>
    <row r="1697" spans="4:11">
      <c r="D1697" s="1" t="s">
        <v>2942</v>
      </c>
      <c r="E1697" s="60" t="s">
        <v>922</v>
      </c>
      <c r="F1697" s="60" t="s">
        <v>1810</v>
      </c>
      <c r="G1697" s="8" t="s">
        <v>353</v>
      </c>
      <c r="H1697" s="60">
        <v>44551</v>
      </c>
      <c r="I1697" s="60" t="s">
        <v>317</v>
      </c>
      <c r="J1697" s="60" t="s">
        <v>317</v>
      </c>
      <c r="K1697" s="60" t="s">
        <v>333</v>
      </c>
    </row>
    <row r="1698" spans="4:11">
      <c r="D1698" s="1" t="s">
        <v>2943</v>
      </c>
      <c r="E1698" s="60" t="s">
        <v>922</v>
      </c>
      <c r="F1698" s="60" t="s">
        <v>1810</v>
      </c>
      <c r="G1698" s="8" t="s">
        <v>353</v>
      </c>
      <c r="H1698" s="60">
        <v>44551</v>
      </c>
      <c r="I1698" s="60" t="s">
        <v>317</v>
      </c>
      <c r="J1698" s="60" t="s">
        <v>317</v>
      </c>
      <c r="K1698" s="60" t="s">
        <v>333</v>
      </c>
    </row>
    <row r="1699" spans="4:11">
      <c r="D1699" s="1" t="s">
        <v>2944</v>
      </c>
      <c r="E1699" s="60" t="s">
        <v>922</v>
      </c>
      <c r="F1699" s="60" t="s">
        <v>1810</v>
      </c>
      <c r="G1699" s="8" t="s">
        <v>353</v>
      </c>
      <c r="H1699" s="60">
        <v>44559</v>
      </c>
      <c r="I1699" s="60" t="s">
        <v>317</v>
      </c>
      <c r="J1699" s="60" t="s">
        <v>317</v>
      </c>
      <c r="K1699" s="60" t="s">
        <v>333</v>
      </c>
    </row>
    <row r="1700" spans="4:11">
      <c r="D1700" s="1" t="s">
        <v>2945</v>
      </c>
      <c r="E1700" s="60" t="s">
        <v>1000</v>
      </c>
      <c r="F1700" s="60" t="s">
        <v>1810</v>
      </c>
      <c r="G1700" s="8" t="s">
        <v>353</v>
      </c>
      <c r="H1700" s="60">
        <v>44559</v>
      </c>
      <c r="I1700" s="60" t="s">
        <v>317</v>
      </c>
      <c r="J1700" s="60" t="s">
        <v>317</v>
      </c>
      <c r="K1700" s="60" t="s">
        <v>333</v>
      </c>
    </row>
    <row r="1701" spans="4:11">
      <c r="D1701" s="1" t="s">
        <v>2945</v>
      </c>
      <c r="E1701" s="60" t="s">
        <v>922</v>
      </c>
      <c r="F1701" s="60" t="s">
        <v>1810</v>
      </c>
      <c r="G1701" s="8" t="s">
        <v>353</v>
      </c>
      <c r="H1701" s="60">
        <v>44559</v>
      </c>
      <c r="I1701" s="60" t="s">
        <v>317</v>
      </c>
      <c r="J1701" s="60" t="s">
        <v>317</v>
      </c>
      <c r="K1701" s="60" t="s">
        <v>333</v>
      </c>
    </row>
    <row r="1702" spans="4:11">
      <c r="D1702" s="1" t="s">
        <v>2946</v>
      </c>
      <c r="E1702" s="60" t="s">
        <v>922</v>
      </c>
      <c r="F1702" s="60" t="s">
        <v>1810</v>
      </c>
      <c r="G1702" s="8" t="s">
        <v>353</v>
      </c>
      <c r="H1702" s="60">
        <v>44559</v>
      </c>
      <c r="I1702" s="60" t="s">
        <v>317</v>
      </c>
      <c r="J1702" s="60" t="s">
        <v>317</v>
      </c>
      <c r="K1702" s="60" t="s">
        <v>333</v>
      </c>
    </row>
    <row r="1703" spans="4:11">
      <c r="D1703" s="1" t="s">
        <v>2947</v>
      </c>
      <c r="E1703" s="60" t="s">
        <v>922</v>
      </c>
      <c r="F1703" s="60" t="s">
        <v>1810</v>
      </c>
      <c r="G1703" s="8" t="s">
        <v>353</v>
      </c>
      <c r="H1703" s="60">
        <v>44763</v>
      </c>
      <c r="I1703" s="60" t="s">
        <v>317</v>
      </c>
      <c r="J1703" s="60" t="s">
        <v>317</v>
      </c>
      <c r="K1703" s="60" t="s">
        <v>333</v>
      </c>
    </row>
    <row r="1704" spans="4:11">
      <c r="D1704" s="1" t="s">
        <v>2948</v>
      </c>
      <c r="E1704" s="60" t="s">
        <v>922</v>
      </c>
      <c r="F1704" s="60" t="s">
        <v>1810</v>
      </c>
      <c r="G1704" s="8" t="s">
        <v>353</v>
      </c>
      <c r="H1704" s="60">
        <v>44775</v>
      </c>
      <c r="I1704" s="60" t="s">
        <v>317</v>
      </c>
      <c r="J1704" s="60" t="s">
        <v>317</v>
      </c>
      <c r="K1704" s="60" t="s">
        <v>333</v>
      </c>
    </row>
    <row r="1705" spans="4:11">
      <c r="D1705" s="1" t="s">
        <v>2949</v>
      </c>
      <c r="E1705" s="60" t="s">
        <v>1000</v>
      </c>
      <c r="F1705" s="60" t="s">
        <v>1810</v>
      </c>
      <c r="G1705" s="8" t="s">
        <v>353</v>
      </c>
      <c r="H1705" s="60">
        <v>44547</v>
      </c>
      <c r="I1705" s="60" t="s">
        <v>317</v>
      </c>
      <c r="J1705" s="60" t="s">
        <v>317</v>
      </c>
      <c r="K1705" s="60" t="s">
        <v>333</v>
      </c>
    </row>
    <row r="1706" spans="4:11">
      <c r="D1706" s="1" t="s">
        <v>2950</v>
      </c>
      <c r="E1706" s="60" t="s">
        <v>922</v>
      </c>
      <c r="F1706" s="60" t="s">
        <v>1810</v>
      </c>
      <c r="G1706" s="8" t="s">
        <v>353</v>
      </c>
      <c r="H1706" s="60">
        <v>44504</v>
      </c>
      <c r="I1706" s="60" t="s">
        <v>317</v>
      </c>
      <c r="J1706" s="60" t="s">
        <v>317</v>
      </c>
      <c r="K1706" s="60" t="s">
        <v>333</v>
      </c>
    </row>
    <row r="1707" spans="4:11">
      <c r="D1707" s="1" t="s">
        <v>2951</v>
      </c>
      <c r="E1707" s="60" t="s">
        <v>1000</v>
      </c>
      <c r="F1707" s="60" t="s">
        <v>1810</v>
      </c>
      <c r="G1707" s="8" t="s">
        <v>353</v>
      </c>
      <c r="H1707" s="60">
        <v>44462</v>
      </c>
      <c r="I1707" s="60" t="s">
        <v>317</v>
      </c>
      <c r="J1707" s="60" t="s">
        <v>317</v>
      </c>
      <c r="K1707" s="60" t="s">
        <v>333</v>
      </c>
    </row>
    <row r="1708" spans="4:11">
      <c r="D1708" s="1" t="s">
        <v>2951</v>
      </c>
      <c r="E1708" s="60" t="s">
        <v>922</v>
      </c>
      <c r="F1708" s="60" t="s">
        <v>1810</v>
      </c>
      <c r="G1708" s="8" t="s">
        <v>353</v>
      </c>
      <c r="H1708" s="60">
        <v>44462</v>
      </c>
      <c r="I1708" s="60" t="s">
        <v>317</v>
      </c>
      <c r="J1708" s="60" t="s">
        <v>317</v>
      </c>
      <c r="K1708" s="60" t="s">
        <v>333</v>
      </c>
    </row>
    <row r="1709" spans="4:11">
      <c r="D1709" s="1" t="s">
        <v>2952</v>
      </c>
      <c r="E1709" s="60" t="s">
        <v>922</v>
      </c>
      <c r="F1709" s="60" t="s">
        <v>1810</v>
      </c>
      <c r="G1709" s="8" t="s">
        <v>353</v>
      </c>
      <c r="H1709" s="60">
        <v>44673</v>
      </c>
      <c r="I1709" s="60" t="s">
        <v>317</v>
      </c>
      <c r="J1709" s="60" t="s">
        <v>317</v>
      </c>
      <c r="K1709" s="60" t="s">
        <v>333</v>
      </c>
    </row>
    <row r="1710" spans="4:11">
      <c r="D1710" s="1" t="s">
        <v>2953</v>
      </c>
      <c r="E1710" s="60" t="s">
        <v>922</v>
      </c>
      <c r="F1710" s="60" t="s">
        <v>1810</v>
      </c>
      <c r="G1710" s="8" t="s">
        <v>353</v>
      </c>
      <c r="H1710" s="60">
        <v>44673</v>
      </c>
      <c r="I1710" s="60" t="s">
        <v>317</v>
      </c>
      <c r="J1710" s="60" t="s">
        <v>317</v>
      </c>
      <c r="K1710" s="60" t="s">
        <v>333</v>
      </c>
    </row>
    <row r="1711" spans="4:11">
      <c r="D1711" s="1" t="s">
        <v>2954</v>
      </c>
      <c r="E1711" s="60" t="s">
        <v>922</v>
      </c>
      <c r="F1711" s="60" t="s">
        <v>1810</v>
      </c>
      <c r="G1711" s="8" t="s">
        <v>353</v>
      </c>
      <c r="H1711" s="60">
        <v>44763</v>
      </c>
      <c r="I1711" s="60" t="s">
        <v>317</v>
      </c>
      <c r="J1711" s="60" t="s">
        <v>317</v>
      </c>
      <c r="K1711" s="60" t="s">
        <v>333</v>
      </c>
    </row>
    <row r="1712" spans="4:11">
      <c r="D1712" s="1" t="s">
        <v>2955</v>
      </c>
      <c r="E1712" s="60" t="s">
        <v>922</v>
      </c>
      <c r="F1712" s="60" t="s">
        <v>1810</v>
      </c>
      <c r="G1712" s="8" t="s">
        <v>353</v>
      </c>
      <c r="H1712" s="60">
        <v>44547</v>
      </c>
      <c r="I1712" s="60" t="s">
        <v>317</v>
      </c>
      <c r="J1712" s="60" t="s">
        <v>317</v>
      </c>
      <c r="K1712" s="60" t="s">
        <v>333</v>
      </c>
    </row>
    <row r="1713" spans="4:11">
      <c r="D1713" s="1" t="s">
        <v>2956</v>
      </c>
      <c r="E1713" s="60" t="s">
        <v>1000</v>
      </c>
      <c r="F1713" s="60" t="s">
        <v>1810</v>
      </c>
      <c r="G1713" s="8" t="s">
        <v>353</v>
      </c>
      <c r="H1713" s="60">
        <v>44513</v>
      </c>
      <c r="I1713" s="60" t="s">
        <v>317</v>
      </c>
      <c r="J1713" s="60" t="s">
        <v>317</v>
      </c>
      <c r="K1713" s="60" t="s">
        <v>333</v>
      </c>
    </row>
    <row r="1714" spans="4:11">
      <c r="D1714" s="1" t="s">
        <v>2956</v>
      </c>
      <c r="E1714" s="60" t="s">
        <v>922</v>
      </c>
      <c r="F1714" s="60" t="s">
        <v>1810</v>
      </c>
      <c r="G1714" s="8" t="s">
        <v>353</v>
      </c>
      <c r="H1714" s="60">
        <v>44513</v>
      </c>
      <c r="I1714" s="60" t="s">
        <v>317</v>
      </c>
      <c r="J1714" s="60" t="s">
        <v>317</v>
      </c>
      <c r="K1714" s="60" t="s">
        <v>333</v>
      </c>
    </row>
    <row r="1715" spans="4:11">
      <c r="D1715" s="1" t="s">
        <v>2957</v>
      </c>
      <c r="E1715" s="60" t="s">
        <v>922</v>
      </c>
      <c r="F1715" s="60" t="s">
        <v>1810</v>
      </c>
      <c r="G1715" s="8" t="s">
        <v>353</v>
      </c>
      <c r="H1715" s="60">
        <v>44547</v>
      </c>
      <c r="I1715" s="60" t="s">
        <v>317</v>
      </c>
      <c r="J1715" s="60" t="s">
        <v>317</v>
      </c>
      <c r="K1715" s="60" t="s">
        <v>333</v>
      </c>
    </row>
    <row r="1716" spans="4:11">
      <c r="D1716" s="1" t="s">
        <v>2958</v>
      </c>
      <c r="E1716" s="60" t="s">
        <v>1814</v>
      </c>
      <c r="F1716" s="60" t="s">
        <v>1810</v>
      </c>
      <c r="G1716" s="8" t="s">
        <v>353</v>
      </c>
      <c r="H1716" s="60">
        <v>44504</v>
      </c>
      <c r="I1716" s="60" t="s">
        <v>317</v>
      </c>
      <c r="J1716" s="60" t="s">
        <v>317</v>
      </c>
      <c r="K1716" s="60" t="s">
        <v>333</v>
      </c>
    </row>
    <row r="1717" spans="4:11">
      <c r="D1717" s="1" t="s">
        <v>2958</v>
      </c>
      <c r="E1717" s="60" t="s">
        <v>922</v>
      </c>
      <c r="F1717" s="60" t="s">
        <v>1810</v>
      </c>
      <c r="G1717" s="8" t="s">
        <v>353</v>
      </c>
      <c r="H1717" s="60">
        <v>44504</v>
      </c>
      <c r="I1717" s="60" t="s">
        <v>317</v>
      </c>
      <c r="J1717" s="60" t="s">
        <v>317</v>
      </c>
      <c r="K1717" s="60" t="s">
        <v>333</v>
      </c>
    </row>
    <row r="1718" spans="4:11">
      <c r="D1718" s="1" t="s">
        <v>2959</v>
      </c>
      <c r="E1718" s="60" t="s">
        <v>922</v>
      </c>
      <c r="F1718" s="60" t="s">
        <v>1810</v>
      </c>
      <c r="G1718" s="8" t="s">
        <v>353</v>
      </c>
      <c r="H1718" s="60">
        <v>44498</v>
      </c>
      <c r="I1718" s="60" t="s">
        <v>317</v>
      </c>
      <c r="J1718" s="60" t="s">
        <v>317</v>
      </c>
      <c r="K1718" s="60" t="s">
        <v>333</v>
      </c>
    </row>
    <row r="1719" spans="4:11">
      <c r="D1719" s="1" t="s">
        <v>2960</v>
      </c>
      <c r="E1719" s="60" t="s">
        <v>922</v>
      </c>
      <c r="F1719" s="60" t="s">
        <v>1810</v>
      </c>
      <c r="G1719" s="8" t="s">
        <v>353</v>
      </c>
      <c r="H1719" s="60">
        <v>44570</v>
      </c>
      <c r="I1719" s="60" t="s">
        <v>317</v>
      </c>
      <c r="J1719" s="60" t="s">
        <v>317</v>
      </c>
      <c r="K1719" s="60" t="s">
        <v>333</v>
      </c>
    </row>
    <row r="1720" spans="4:11">
      <c r="D1720" s="1" t="s">
        <v>2961</v>
      </c>
      <c r="E1720" s="60" t="s">
        <v>922</v>
      </c>
      <c r="F1720" s="60" t="s">
        <v>1810</v>
      </c>
      <c r="G1720" s="8" t="s">
        <v>353</v>
      </c>
      <c r="H1720" s="60">
        <v>44513</v>
      </c>
      <c r="I1720" s="60" t="s">
        <v>317</v>
      </c>
      <c r="J1720" s="60" t="s">
        <v>317</v>
      </c>
      <c r="K1720" s="60" t="s">
        <v>333</v>
      </c>
    </row>
    <row r="1721" spans="4:11">
      <c r="D1721" s="1" t="s">
        <v>2962</v>
      </c>
      <c r="E1721" s="60" t="s">
        <v>1814</v>
      </c>
      <c r="F1721" s="60" t="s">
        <v>1810</v>
      </c>
      <c r="G1721" s="8" t="s">
        <v>353</v>
      </c>
      <c r="H1721" s="60">
        <v>44665</v>
      </c>
      <c r="I1721" s="60" t="s">
        <v>317</v>
      </c>
      <c r="J1721" s="60" t="s">
        <v>317</v>
      </c>
      <c r="K1721" s="60" t="s">
        <v>333</v>
      </c>
    </row>
    <row r="1722" spans="4:11">
      <c r="D1722" s="1" t="s">
        <v>2962</v>
      </c>
      <c r="E1722" s="60" t="s">
        <v>922</v>
      </c>
      <c r="F1722" s="60" t="s">
        <v>1810</v>
      </c>
      <c r="G1722" s="8" t="s">
        <v>353</v>
      </c>
      <c r="H1722" s="60">
        <v>44665</v>
      </c>
      <c r="I1722" s="60" t="s">
        <v>317</v>
      </c>
      <c r="J1722" s="60" t="s">
        <v>317</v>
      </c>
      <c r="K1722" s="60" t="s">
        <v>333</v>
      </c>
    </row>
    <row r="1723" spans="4:11">
      <c r="D1723" s="1" t="s">
        <v>2963</v>
      </c>
      <c r="E1723" s="60" t="s">
        <v>922</v>
      </c>
      <c r="F1723" s="60" t="s">
        <v>1810</v>
      </c>
      <c r="G1723" s="8" t="s">
        <v>353</v>
      </c>
      <c r="H1723" s="60">
        <v>44575</v>
      </c>
      <c r="I1723" s="60" t="s">
        <v>317</v>
      </c>
      <c r="J1723" s="60" t="s">
        <v>317</v>
      </c>
      <c r="K1723" s="60" t="s">
        <v>333</v>
      </c>
    </row>
    <row r="1724" spans="4:11">
      <c r="D1724" s="1" t="s">
        <v>2964</v>
      </c>
      <c r="E1724" s="60" t="s">
        <v>922</v>
      </c>
      <c r="F1724" s="60" t="s">
        <v>1810</v>
      </c>
      <c r="G1724" s="8" t="s">
        <v>353</v>
      </c>
      <c r="H1724" s="60">
        <v>44781</v>
      </c>
      <c r="I1724" s="60" t="s">
        <v>317</v>
      </c>
      <c r="J1724" s="60" t="s">
        <v>317</v>
      </c>
      <c r="K1724" s="60" t="s">
        <v>333</v>
      </c>
    </row>
    <row r="1725" spans="4:11">
      <c r="D1725" s="1" t="s">
        <v>2965</v>
      </c>
      <c r="E1725" s="60" t="s">
        <v>1812</v>
      </c>
      <c r="F1725" s="60" t="s">
        <v>1810</v>
      </c>
      <c r="G1725" s="8" t="s">
        <v>353</v>
      </c>
      <c r="H1725" s="60">
        <v>44519</v>
      </c>
      <c r="I1725" s="60" t="s">
        <v>317</v>
      </c>
      <c r="J1725" s="60" t="s">
        <v>317</v>
      </c>
      <c r="K1725" s="60" t="s">
        <v>333</v>
      </c>
    </row>
    <row r="1726" spans="4:11">
      <c r="D1726" s="1" t="s">
        <v>2965</v>
      </c>
      <c r="E1726" s="60" t="s">
        <v>1000</v>
      </c>
      <c r="F1726" s="60" t="s">
        <v>1810</v>
      </c>
      <c r="G1726" s="8" t="s">
        <v>353</v>
      </c>
      <c r="H1726" s="60">
        <v>44519</v>
      </c>
      <c r="I1726" s="60" t="s">
        <v>317</v>
      </c>
      <c r="J1726" s="60" t="s">
        <v>317</v>
      </c>
      <c r="K1726" s="60" t="s">
        <v>333</v>
      </c>
    </row>
    <row r="1727" spans="4:11">
      <c r="D1727" s="1" t="s">
        <v>2966</v>
      </c>
      <c r="E1727" s="60" t="s">
        <v>922</v>
      </c>
      <c r="F1727" s="60" t="s">
        <v>1810</v>
      </c>
      <c r="G1727" s="8" t="s">
        <v>353</v>
      </c>
      <c r="H1727" s="60">
        <v>44750</v>
      </c>
      <c r="I1727" s="60" t="s">
        <v>317</v>
      </c>
      <c r="J1727" s="60" t="s">
        <v>317</v>
      </c>
      <c r="K1727" s="60" t="s">
        <v>333</v>
      </c>
    </row>
    <row r="1728" spans="4:11">
      <c r="D1728" s="1" t="s">
        <v>2967</v>
      </c>
      <c r="E1728" s="60" t="s">
        <v>922</v>
      </c>
      <c r="F1728" s="60" t="s">
        <v>1810</v>
      </c>
      <c r="G1728" s="8" t="s">
        <v>353</v>
      </c>
      <c r="H1728" s="60">
        <v>44734</v>
      </c>
      <c r="I1728" s="60" t="s">
        <v>317</v>
      </c>
      <c r="J1728" s="60" t="s">
        <v>317</v>
      </c>
      <c r="K1728" s="60" t="s">
        <v>333</v>
      </c>
    </row>
    <row r="1729" spans="4:11">
      <c r="D1729" s="1" t="s">
        <v>2968</v>
      </c>
      <c r="E1729" s="60" t="s">
        <v>922</v>
      </c>
      <c r="F1729" s="60" t="s">
        <v>1810</v>
      </c>
      <c r="G1729" s="8" t="s">
        <v>353</v>
      </c>
      <c r="H1729" s="60">
        <v>44462</v>
      </c>
      <c r="I1729" s="60" t="s">
        <v>317</v>
      </c>
      <c r="J1729" s="60" t="s">
        <v>317</v>
      </c>
      <c r="K1729" s="60" t="s">
        <v>333</v>
      </c>
    </row>
    <row r="1730" spans="4:11">
      <c r="D1730" s="1" t="s">
        <v>2969</v>
      </c>
      <c r="E1730" s="60" t="s">
        <v>922</v>
      </c>
      <c r="F1730" s="60" t="s">
        <v>1810</v>
      </c>
      <c r="G1730" s="8" t="s">
        <v>353</v>
      </c>
      <c r="H1730" s="60">
        <v>44484</v>
      </c>
      <c r="I1730" s="60" t="s">
        <v>317</v>
      </c>
      <c r="J1730" s="60" t="s">
        <v>317</v>
      </c>
      <c r="K1730" s="60" t="s">
        <v>333</v>
      </c>
    </row>
    <row r="1731" spans="4:11">
      <c r="D1731" s="1" t="s">
        <v>2970</v>
      </c>
      <c r="E1731" s="60" t="s">
        <v>922</v>
      </c>
      <c r="F1731" s="60" t="s">
        <v>1810</v>
      </c>
      <c r="G1731" s="8" t="s">
        <v>353</v>
      </c>
      <c r="H1731" s="60">
        <v>44484</v>
      </c>
      <c r="I1731" s="60" t="s">
        <v>317</v>
      </c>
      <c r="J1731" s="60" t="s">
        <v>317</v>
      </c>
      <c r="K1731" s="60" t="s">
        <v>333</v>
      </c>
    </row>
    <row r="1732" spans="4:11">
      <c r="D1732" s="1" t="s">
        <v>2971</v>
      </c>
      <c r="E1732" s="60" t="s">
        <v>922</v>
      </c>
      <c r="F1732" s="60" t="s">
        <v>1810</v>
      </c>
      <c r="G1732" s="8" t="s">
        <v>353</v>
      </c>
      <c r="H1732" s="60">
        <v>44670</v>
      </c>
      <c r="I1732" s="60" t="s">
        <v>317</v>
      </c>
      <c r="J1732" s="60" t="s">
        <v>317</v>
      </c>
      <c r="K1732" s="60" t="s">
        <v>333</v>
      </c>
    </row>
    <row r="1733" spans="4:11">
      <c r="D1733" s="1" t="s">
        <v>2972</v>
      </c>
      <c r="E1733" s="60" t="s">
        <v>922</v>
      </c>
      <c r="F1733" s="60" t="s">
        <v>1810</v>
      </c>
      <c r="G1733" s="8" t="s">
        <v>353</v>
      </c>
      <c r="H1733" s="60">
        <v>44588</v>
      </c>
      <c r="I1733" s="60" t="s">
        <v>317</v>
      </c>
      <c r="J1733" s="60" t="s">
        <v>317</v>
      </c>
      <c r="K1733" s="60" t="s">
        <v>333</v>
      </c>
    </row>
    <row r="1734" spans="4:11">
      <c r="D1734" s="1" t="s">
        <v>2973</v>
      </c>
      <c r="E1734" s="60" t="s">
        <v>1814</v>
      </c>
      <c r="F1734" s="60" t="s">
        <v>1810</v>
      </c>
      <c r="G1734" s="8" t="s">
        <v>353</v>
      </c>
      <c r="H1734" s="60">
        <v>44791</v>
      </c>
      <c r="I1734" s="60" t="s">
        <v>317</v>
      </c>
      <c r="J1734" s="60" t="s">
        <v>317</v>
      </c>
      <c r="K1734" s="60" t="s">
        <v>333</v>
      </c>
    </row>
    <row r="1735" spans="4:11">
      <c r="D1735" s="1" t="s">
        <v>2974</v>
      </c>
      <c r="E1735" s="60" t="s">
        <v>922</v>
      </c>
      <c r="F1735" s="60" t="s">
        <v>1810</v>
      </c>
      <c r="G1735" s="8" t="s">
        <v>353</v>
      </c>
      <c r="H1735" s="60">
        <v>44791</v>
      </c>
      <c r="I1735" s="60" t="s">
        <v>317</v>
      </c>
      <c r="J1735" s="60" t="s">
        <v>317</v>
      </c>
      <c r="K1735" s="60" t="s">
        <v>333</v>
      </c>
    </row>
    <row r="1736" spans="4:11">
      <c r="D1736" s="1" t="s">
        <v>2975</v>
      </c>
      <c r="E1736" s="60" t="s">
        <v>1000</v>
      </c>
      <c r="F1736" s="60" t="s">
        <v>1810</v>
      </c>
      <c r="G1736" s="8" t="s">
        <v>353</v>
      </c>
      <c r="H1736" s="60">
        <v>44791</v>
      </c>
      <c r="I1736" s="60" t="s">
        <v>317</v>
      </c>
      <c r="J1736" s="60" t="s">
        <v>317</v>
      </c>
      <c r="K1736" s="60" t="s">
        <v>333</v>
      </c>
    </row>
    <row r="1737" spans="4:11">
      <c r="D1737" s="1" t="s">
        <v>2975</v>
      </c>
      <c r="E1737" s="60" t="s">
        <v>922</v>
      </c>
      <c r="F1737" s="60" t="s">
        <v>1810</v>
      </c>
      <c r="G1737" s="8" t="s">
        <v>353</v>
      </c>
      <c r="H1737" s="60">
        <v>44791</v>
      </c>
      <c r="I1737" s="60" t="s">
        <v>317</v>
      </c>
      <c r="J1737" s="60" t="s">
        <v>317</v>
      </c>
      <c r="K1737" s="60" t="s">
        <v>333</v>
      </c>
    </row>
    <row r="1738" spans="4:11">
      <c r="D1738" s="1" t="s">
        <v>2976</v>
      </c>
      <c r="E1738" s="60" t="s">
        <v>922</v>
      </c>
      <c r="F1738" s="60" t="s">
        <v>1810</v>
      </c>
      <c r="G1738" s="8" t="s">
        <v>353</v>
      </c>
      <c r="H1738" s="60">
        <v>44831</v>
      </c>
      <c r="I1738" s="60" t="s">
        <v>317</v>
      </c>
      <c r="J1738" s="60" t="s">
        <v>317</v>
      </c>
      <c r="K1738" s="60" t="s">
        <v>333</v>
      </c>
    </row>
    <row r="1739" spans="4:11">
      <c r="D1739" s="1" t="s">
        <v>2977</v>
      </c>
      <c r="E1739" s="60" t="s">
        <v>922</v>
      </c>
      <c r="F1739" s="60" t="s">
        <v>1810</v>
      </c>
      <c r="G1739" s="8" t="s">
        <v>353</v>
      </c>
      <c r="H1739" s="60">
        <v>44775</v>
      </c>
      <c r="I1739" s="60" t="s">
        <v>317</v>
      </c>
      <c r="J1739" s="60" t="s">
        <v>317</v>
      </c>
      <c r="K1739" s="60" t="s">
        <v>333</v>
      </c>
    </row>
    <row r="1740" spans="4:11">
      <c r="D1740" s="1" t="s">
        <v>2978</v>
      </c>
      <c r="E1740" s="60" t="s">
        <v>1814</v>
      </c>
      <c r="F1740" s="60" t="s">
        <v>1810</v>
      </c>
      <c r="G1740" s="8" t="s">
        <v>353</v>
      </c>
      <c r="H1740" s="60">
        <v>44519</v>
      </c>
      <c r="I1740" s="60" t="s">
        <v>317</v>
      </c>
      <c r="J1740" s="60" t="s">
        <v>317</v>
      </c>
      <c r="K1740" s="60" t="s">
        <v>333</v>
      </c>
    </row>
    <row r="1741" spans="4:11">
      <c r="D1741" s="1" t="s">
        <v>2979</v>
      </c>
      <c r="E1741" s="60" t="s">
        <v>1814</v>
      </c>
      <c r="F1741" s="60" t="s">
        <v>1810</v>
      </c>
      <c r="G1741" s="8" t="s">
        <v>353</v>
      </c>
      <c r="H1741" s="60">
        <v>44519</v>
      </c>
      <c r="I1741" s="60" t="s">
        <v>317</v>
      </c>
      <c r="J1741" s="60" t="s">
        <v>317</v>
      </c>
      <c r="K1741" s="60" t="s">
        <v>333</v>
      </c>
    </row>
    <row r="1742" spans="4:11">
      <c r="D1742" s="1" t="s">
        <v>2980</v>
      </c>
      <c r="E1742" s="60" t="s">
        <v>922</v>
      </c>
      <c r="F1742" s="60" t="s">
        <v>1810</v>
      </c>
      <c r="G1742" s="8" t="s">
        <v>353</v>
      </c>
      <c r="H1742" s="60">
        <v>44854</v>
      </c>
      <c r="I1742" s="60" t="s">
        <v>317</v>
      </c>
      <c r="J1742" s="60" t="s">
        <v>317</v>
      </c>
      <c r="K1742" s="60" t="s">
        <v>333</v>
      </c>
    </row>
    <row r="1743" spans="4:11">
      <c r="D1743" s="1" t="s">
        <v>2981</v>
      </c>
      <c r="E1743" s="60" t="s">
        <v>1812</v>
      </c>
      <c r="F1743" s="60" t="s">
        <v>1810</v>
      </c>
      <c r="G1743" s="8" t="s">
        <v>353</v>
      </c>
      <c r="H1743" s="60">
        <v>44671</v>
      </c>
      <c r="I1743" s="60" t="s">
        <v>317</v>
      </c>
      <c r="J1743" s="60" t="s">
        <v>317</v>
      </c>
      <c r="K1743" s="60" t="s">
        <v>333</v>
      </c>
    </row>
    <row r="1744" spans="4:11">
      <c r="D1744" s="1" t="s">
        <v>2981</v>
      </c>
      <c r="E1744" s="60" t="s">
        <v>1000</v>
      </c>
      <c r="F1744" s="60" t="s">
        <v>1810</v>
      </c>
      <c r="G1744" s="8" t="s">
        <v>353</v>
      </c>
      <c r="H1744" s="60">
        <v>44671</v>
      </c>
      <c r="I1744" s="60" t="s">
        <v>317</v>
      </c>
      <c r="J1744" s="60" t="s">
        <v>317</v>
      </c>
      <c r="K1744" s="60" t="s">
        <v>333</v>
      </c>
    </row>
    <row r="1745" spans="4:11">
      <c r="D1745" s="1" t="s">
        <v>2982</v>
      </c>
      <c r="E1745" s="60" t="s">
        <v>1812</v>
      </c>
      <c r="F1745" s="60" t="s">
        <v>1810</v>
      </c>
      <c r="G1745" s="8" t="s">
        <v>353</v>
      </c>
      <c r="H1745" s="60">
        <v>44671</v>
      </c>
      <c r="I1745" s="60" t="s">
        <v>317</v>
      </c>
      <c r="J1745" s="60" t="s">
        <v>317</v>
      </c>
      <c r="K1745" s="60" t="s">
        <v>333</v>
      </c>
    </row>
    <row r="1746" spans="4:11">
      <c r="D1746" s="1" t="s">
        <v>2982</v>
      </c>
      <c r="E1746" s="60" t="s">
        <v>1813</v>
      </c>
      <c r="F1746" s="60" t="s">
        <v>1810</v>
      </c>
      <c r="G1746" s="8" t="s">
        <v>353</v>
      </c>
      <c r="H1746" s="60">
        <v>44671</v>
      </c>
      <c r="I1746" s="60" t="s">
        <v>317</v>
      </c>
      <c r="J1746" s="60" t="s">
        <v>317</v>
      </c>
      <c r="K1746" s="60" t="s">
        <v>333</v>
      </c>
    </row>
    <row r="1747" spans="4:11">
      <c r="D1747" s="1" t="s">
        <v>2983</v>
      </c>
      <c r="E1747" s="60" t="s">
        <v>1000</v>
      </c>
      <c r="F1747" s="60" t="s">
        <v>1815</v>
      </c>
      <c r="G1747" s="8" t="s">
        <v>353</v>
      </c>
      <c r="H1747" s="60">
        <v>43956</v>
      </c>
      <c r="I1747" s="60" t="s">
        <v>317</v>
      </c>
      <c r="J1747" s="60" t="s">
        <v>317</v>
      </c>
      <c r="K1747" s="60" t="s">
        <v>333</v>
      </c>
    </row>
    <row r="1748" spans="4:11">
      <c r="D1748" s="1" t="s">
        <v>2984</v>
      </c>
      <c r="E1748" s="60" t="s">
        <v>1000</v>
      </c>
      <c r="F1748" s="60" t="s">
        <v>1810</v>
      </c>
      <c r="G1748" s="8" t="s">
        <v>353</v>
      </c>
      <c r="H1748" s="60">
        <v>44747</v>
      </c>
      <c r="I1748" s="60" t="s">
        <v>317</v>
      </c>
      <c r="J1748" s="60" t="s">
        <v>317</v>
      </c>
      <c r="K1748" s="60" t="s">
        <v>333</v>
      </c>
    </row>
    <row r="1749" spans="4:11">
      <c r="D1749" s="1" t="s">
        <v>2985</v>
      </c>
      <c r="E1749" s="60" t="s">
        <v>957</v>
      </c>
      <c r="F1749" s="60" t="s">
        <v>1810</v>
      </c>
      <c r="G1749" s="8" t="s">
        <v>353</v>
      </c>
      <c r="H1749" s="60">
        <v>44831</v>
      </c>
      <c r="I1749" s="60" t="s">
        <v>317</v>
      </c>
      <c r="J1749" s="60" t="s">
        <v>317</v>
      </c>
      <c r="K1749" s="60" t="s">
        <v>333</v>
      </c>
    </row>
    <row r="1750" spans="4:11">
      <c r="D1750" s="1" t="s">
        <v>2986</v>
      </c>
      <c r="E1750" s="60" t="s">
        <v>1000</v>
      </c>
      <c r="F1750" s="60" t="s">
        <v>1810</v>
      </c>
      <c r="G1750" s="8" t="s">
        <v>353</v>
      </c>
      <c r="H1750" s="60">
        <v>44498</v>
      </c>
      <c r="I1750" s="60" t="s">
        <v>317</v>
      </c>
      <c r="J1750" s="60" t="s">
        <v>317</v>
      </c>
      <c r="K1750" s="60" t="s">
        <v>333</v>
      </c>
    </row>
    <row r="1751" spans="4:11">
      <c r="D1751" s="1" t="s">
        <v>2987</v>
      </c>
      <c r="E1751" s="60" t="s">
        <v>1812</v>
      </c>
      <c r="F1751" s="60" t="s">
        <v>1810</v>
      </c>
      <c r="G1751" s="8" t="s">
        <v>353</v>
      </c>
      <c r="H1751" s="60">
        <v>44498</v>
      </c>
      <c r="I1751" s="60" t="s">
        <v>317</v>
      </c>
      <c r="J1751" s="60" t="s">
        <v>317</v>
      </c>
      <c r="K1751" s="60" t="s">
        <v>333</v>
      </c>
    </row>
    <row r="1752" spans="4:11">
      <c r="D1752" s="1" t="s">
        <v>2988</v>
      </c>
      <c r="E1752" s="60" t="s">
        <v>922</v>
      </c>
      <c r="F1752" s="60" t="s">
        <v>1810</v>
      </c>
      <c r="G1752" s="8" t="s">
        <v>353</v>
      </c>
      <c r="H1752" s="60">
        <v>44559</v>
      </c>
      <c r="I1752" s="60" t="s">
        <v>317</v>
      </c>
      <c r="J1752" s="60" t="s">
        <v>317</v>
      </c>
      <c r="K1752" s="60" t="s">
        <v>333</v>
      </c>
    </row>
    <row r="1753" spans="4:11">
      <c r="D1753" s="1" t="s">
        <v>2989</v>
      </c>
      <c r="E1753" s="60" t="s">
        <v>922</v>
      </c>
      <c r="F1753" s="60" t="s">
        <v>1810</v>
      </c>
      <c r="G1753" s="8" t="s">
        <v>353</v>
      </c>
      <c r="H1753" s="60">
        <v>44781</v>
      </c>
      <c r="I1753" s="60" t="s">
        <v>317</v>
      </c>
      <c r="J1753" s="60" t="s">
        <v>317</v>
      </c>
      <c r="K1753" s="60" t="s">
        <v>333</v>
      </c>
    </row>
    <row r="1754" spans="4:11">
      <c r="D1754" s="1" t="s">
        <v>2990</v>
      </c>
      <c r="E1754" s="60" t="s">
        <v>922</v>
      </c>
      <c r="F1754" s="60" t="s">
        <v>1810</v>
      </c>
      <c r="G1754" s="8" t="s">
        <v>353</v>
      </c>
      <c r="H1754" s="60">
        <v>44781</v>
      </c>
      <c r="I1754" s="60" t="s">
        <v>317</v>
      </c>
      <c r="J1754" s="60" t="s">
        <v>317</v>
      </c>
      <c r="K1754" s="60" t="s">
        <v>333</v>
      </c>
    </row>
    <row r="1755" spans="4:11">
      <c r="D1755" s="1" t="s">
        <v>2991</v>
      </c>
      <c r="E1755" s="60" t="s">
        <v>1812</v>
      </c>
      <c r="F1755" s="60" t="s">
        <v>1810</v>
      </c>
      <c r="G1755" s="8" t="s">
        <v>353</v>
      </c>
      <c r="H1755" s="60">
        <v>44498</v>
      </c>
      <c r="I1755" s="60" t="s">
        <v>317</v>
      </c>
      <c r="J1755" s="60" t="s">
        <v>317</v>
      </c>
      <c r="K1755" s="60" t="s">
        <v>333</v>
      </c>
    </row>
    <row r="1756" spans="4:11">
      <c r="D1756" s="1" t="s">
        <v>2991</v>
      </c>
      <c r="E1756" s="60" t="s">
        <v>1000</v>
      </c>
      <c r="F1756" s="60" t="s">
        <v>1810</v>
      </c>
      <c r="G1756" s="8" t="s">
        <v>353</v>
      </c>
      <c r="H1756" s="60">
        <v>44498</v>
      </c>
      <c r="I1756" s="60" t="s">
        <v>317</v>
      </c>
      <c r="J1756" s="60" t="s">
        <v>317</v>
      </c>
      <c r="K1756" s="60" t="s">
        <v>333</v>
      </c>
    </row>
    <row r="1757" spans="4:11">
      <c r="D1757" s="1" t="s">
        <v>2992</v>
      </c>
      <c r="E1757" s="60" t="s">
        <v>1812</v>
      </c>
      <c r="F1757" s="60" t="s">
        <v>1810</v>
      </c>
      <c r="G1757" s="8" t="s">
        <v>353</v>
      </c>
      <c r="H1757" s="60">
        <v>44473</v>
      </c>
      <c r="I1757" s="60" t="s">
        <v>317</v>
      </c>
      <c r="J1757" s="60" t="s">
        <v>317</v>
      </c>
      <c r="K1757" s="60" t="s">
        <v>333</v>
      </c>
    </row>
    <row r="1758" spans="4:11">
      <c r="D1758" s="1" t="s">
        <v>2992</v>
      </c>
      <c r="E1758" s="60" t="s">
        <v>1000</v>
      </c>
      <c r="F1758" s="60" t="s">
        <v>1810</v>
      </c>
      <c r="G1758" s="8" t="s">
        <v>353</v>
      </c>
      <c r="H1758" s="60">
        <v>44473</v>
      </c>
      <c r="I1758" s="60" t="s">
        <v>317</v>
      </c>
      <c r="J1758" s="60" t="s">
        <v>317</v>
      </c>
      <c r="K1758" s="60" t="s">
        <v>333</v>
      </c>
    </row>
    <row r="1759" spans="4:11">
      <c r="D1759" s="1" t="s">
        <v>2993</v>
      </c>
      <c r="E1759" s="60" t="s">
        <v>1000</v>
      </c>
      <c r="F1759" s="60" t="s">
        <v>1810</v>
      </c>
      <c r="G1759" s="8" t="s">
        <v>353</v>
      </c>
      <c r="H1759" s="60">
        <v>44473</v>
      </c>
      <c r="I1759" s="60" t="s">
        <v>317</v>
      </c>
      <c r="J1759" s="60" t="s">
        <v>317</v>
      </c>
      <c r="K1759" s="60" t="s">
        <v>333</v>
      </c>
    </row>
    <row r="1760" spans="4:11">
      <c r="D1760" s="1" t="s">
        <v>2994</v>
      </c>
      <c r="E1760" s="60" t="s">
        <v>922</v>
      </c>
      <c r="F1760" s="60" t="s">
        <v>1810</v>
      </c>
      <c r="G1760" s="8" t="s">
        <v>353</v>
      </c>
      <c r="H1760" s="60">
        <v>44663</v>
      </c>
      <c r="I1760" s="60" t="s">
        <v>317</v>
      </c>
      <c r="J1760" s="60" t="s">
        <v>317</v>
      </c>
      <c r="K1760" s="60" t="s">
        <v>333</v>
      </c>
    </row>
    <row r="1761" spans="4:11">
      <c r="D1761" s="1" t="s">
        <v>2995</v>
      </c>
      <c r="E1761" s="60" t="s">
        <v>1812</v>
      </c>
      <c r="F1761" s="60" t="s">
        <v>1810</v>
      </c>
      <c r="G1761" s="8" t="s">
        <v>353</v>
      </c>
      <c r="H1761" s="60">
        <v>44473</v>
      </c>
      <c r="I1761" s="60" t="s">
        <v>317</v>
      </c>
      <c r="J1761" s="60" t="s">
        <v>317</v>
      </c>
      <c r="K1761" s="60" t="s">
        <v>333</v>
      </c>
    </row>
    <row r="1762" spans="4:11">
      <c r="D1762" s="1" t="s">
        <v>2995</v>
      </c>
      <c r="E1762" s="60" t="s">
        <v>1000</v>
      </c>
      <c r="F1762" s="60" t="s">
        <v>1810</v>
      </c>
      <c r="G1762" s="8" t="s">
        <v>353</v>
      </c>
      <c r="H1762" s="60">
        <v>44473</v>
      </c>
      <c r="I1762" s="60" t="s">
        <v>317</v>
      </c>
      <c r="J1762" s="60" t="s">
        <v>317</v>
      </c>
      <c r="K1762" s="60" t="s">
        <v>333</v>
      </c>
    </row>
    <row r="1763" spans="4:11">
      <c r="D1763" s="1" t="s">
        <v>2996</v>
      </c>
      <c r="E1763" s="60" t="s">
        <v>1812</v>
      </c>
      <c r="F1763" s="60" t="s">
        <v>1810</v>
      </c>
      <c r="G1763" s="8" t="s">
        <v>353</v>
      </c>
      <c r="H1763" s="60">
        <v>44473</v>
      </c>
      <c r="I1763" s="60" t="s">
        <v>317</v>
      </c>
      <c r="J1763" s="60" t="s">
        <v>317</v>
      </c>
      <c r="K1763" s="60" t="s">
        <v>333</v>
      </c>
    </row>
    <row r="1764" spans="4:11">
      <c r="D1764" s="1" t="s">
        <v>2996</v>
      </c>
      <c r="E1764" s="60" t="s">
        <v>1000</v>
      </c>
      <c r="F1764" s="60" t="s">
        <v>1810</v>
      </c>
      <c r="G1764" s="8" t="s">
        <v>353</v>
      </c>
      <c r="H1764" s="60">
        <v>44473</v>
      </c>
      <c r="I1764" s="60" t="s">
        <v>317</v>
      </c>
      <c r="J1764" s="60" t="s">
        <v>317</v>
      </c>
      <c r="K1764" s="60" t="s">
        <v>333</v>
      </c>
    </row>
    <row r="1765" spans="4:11">
      <c r="D1765" s="1" t="s">
        <v>2997</v>
      </c>
      <c r="E1765" s="60" t="s">
        <v>1812</v>
      </c>
      <c r="F1765" s="60" t="s">
        <v>1810</v>
      </c>
      <c r="G1765" s="8" t="s">
        <v>353</v>
      </c>
      <c r="H1765" s="60">
        <v>44473</v>
      </c>
      <c r="I1765" s="60" t="s">
        <v>317</v>
      </c>
      <c r="J1765" s="60" t="s">
        <v>317</v>
      </c>
      <c r="K1765" s="60" t="s">
        <v>333</v>
      </c>
    </row>
    <row r="1766" spans="4:11">
      <c r="D1766" s="1" t="s">
        <v>2997</v>
      </c>
      <c r="E1766" s="60" t="s">
        <v>1000</v>
      </c>
      <c r="F1766" s="60" t="s">
        <v>1810</v>
      </c>
      <c r="G1766" s="8" t="s">
        <v>353</v>
      </c>
      <c r="H1766" s="60">
        <v>44473</v>
      </c>
      <c r="I1766" s="60" t="s">
        <v>317</v>
      </c>
      <c r="J1766" s="60" t="s">
        <v>317</v>
      </c>
      <c r="K1766" s="60" t="s">
        <v>333</v>
      </c>
    </row>
    <row r="1767" spans="4:11">
      <c r="D1767" s="1" t="s">
        <v>2997</v>
      </c>
      <c r="E1767" s="60" t="s">
        <v>922</v>
      </c>
      <c r="F1767" s="60" t="s">
        <v>1810</v>
      </c>
      <c r="G1767" s="8" t="s">
        <v>353</v>
      </c>
      <c r="H1767" s="60">
        <v>44473</v>
      </c>
      <c r="I1767" s="60" t="s">
        <v>317</v>
      </c>
      <c r="J1767" s="60" t="s">
        <v>317</v>
      </c>
      <c r="K1767" s="60" t="s">
        <v>333</v>
      </c>
    </row>
    <row r="1768" spans="4:11">
      <c r="D1768" s="1" t="s">
        <v>2998</v>
      </c>
      <c r="E1768" s="60" t="s">
        <v>922</v>
      </c>
      <c r="F1768" s="60" t="s">
        <v>1810</v>
      </c>
      <c r="G1768" s="8" t="s">
        <v>353</v>
      </c>
      <c r="H1768" s="60">
        <v>44615</v>
      </c>
      <c r="I1768" s="60" t="s">
        <v>317</v>
      </c>
      <c r="J1768" s="60" t="s">
        <v>317</v>
      </c>
      <c r="K1768" s="60" t="s">
        <v>333</v>
      </c>
    </row>
    <row r="1769" spans="4:11">
      <c r="D1769" s="1" t="s">
        <v>2999</v>
      </c>
      <c r="E1769" s="60" t="s">
        <v>922</v>
      </c>
      <c r="F1769" s="60" t="s">
        <v>1810</v>
      </c>
      <c r="G1769" s="8" t="s">
        <v>353</v>
      </c>
      <c r="H1769" s="60">
        <v>44734</v>
      </c>
      <c r="I1769" s="60" t="s">
        <v>317</v>
      </c>
      <c r="J1769" s="60" t="s">
        <v>317</v>
      </c>
      <c r="K1769" s="60" t="s">
        <v>333</v>
      </c>
    </row>
    <row r="1770" spans="4:11">
      <c r="D1770" s="1" t="s">
        <v>3000</v>
      </c>
      <c r="E1770" s="60" t="s">
        <v>922</v>
      </c>
      <c r="F1770" s="60" t="s">
        <v>1810</v>
      </c>
      <c r="G1770" s="8" t="s">
        <v>353</v>
      </c>
      <c r="H1770" s="60">
        <v>44734</v>
      </c>
      <c r="I1770" s="60" t="s">
        <v>317</v>
      </c>
      <c r="J1770" s="60" t="s">
        <v>317</v>
      </c>
      <c r="K1770" s="60" t="s">
        <v>333</v>
      </c>
    </row>
    <row r="1771" spans="4:11">
      <c r="D1771" s="1" t="s">
        <v>3001</v>
      </c>
      <c r="E1771" s="60" t="s">
        <v>922</v>
      </c>
      <c r="F1771" s="60" t="s">
        <v>1810</v>
      </c>
      <c r="G1771" s="8" t="s">
        <v>353</v>
      </c>
      <c r="H1771" s="60">
        <v>44428</v>
      </c>
      <c r="I1771" s="60" t="s">
        <v>317</v>
      </c>
      <c r="J1771" s="60" t="s">
        <v>317</v>
      </c>
      <c r="K1771" s="60" t="s">
        <v>333</v>
      </c>
    </row>
    <row r="1772" spans="4:11">
      <c r="D1772" s="1" t="s">
        <v>3002</v>
      </c>
      <c r="E1772" s="60" t="s">
        <v>922</v>
      </c>
      <c r="F1772" s="60" t="s">
        <v>1810</v>
      </c>
      <c r="G1772" s="8" t="s">
        <v>353</v>
      </c>
      <c r="H1772" s="60">
        <v>44775</v>
      </c>
      <c r="I1772" s="60" t="s">
        <v>317</v>
      </c>
      <c r="J1772" s="60" t="s">
        <v>317</v>
      </c>
      <c r="K1772" s="60" t="s">
        <v>333</v>
      </c>
    </row>
    <row r="1773" spans="4:11">
      <c r="D1773" s="1" t="s">
        <v>3003</v>
      </c>
      <c r="E1773" s="60" t="s">
        <v>922</v>
      </c>
      <c r="F1773" s="60" t="s">
        <v>1810</v>
      </c>
      <c r="G1773" s="8" t="s">
        <v>353</v>
      </c>
      <c r="H1773" s="60">
        <v>44615</v>
      </c>
      <c r="I1773" s="60" t="s">
        <v>317</v>
      </c>
      <c r="J1773" s="60" t="s">
        <v>317</v>
      </c>
      <c r="K1773" s="60" t="s">
        <v>333</v>
      </c>
    </row>
    <row r="1774" spans="4:11">
      <c r="D1774" s="1" t="s">
        <v>3004</v>
      </c>
      <c r="E1774" s="60" t="s">
        <v>1000</v>
      </c>
      <c r="F1774" s="60" t="s">
        <v>1810</v>
      </c>
      <c r="G1774" s="8" t="s">
        <v>353</v>
      </c>
      <c r="H1774" s="60">
        <v>44462</v>
      </c>
      <c r="I1774" s="60" t="s">
        <v>317</v>
      </c>
      <c r="J1774" s="60" t="s">
        <v>317</v>
      </c>
      <c r="K1774" s="60" t="s">
        <v>333</v>
      </c>
    </row>
    <row r="1775" spans="4:11">
      <c r="D1775" s="1" t="s">
        <v>3004</v>
      </c>
      <c r="E1775" s="60" t="s">
        <v>922</v>
      </c>
      <c r="F1775" s="60" t="s">
        <v>1810</v>
      </c>
      <c r="G1775" s="8" t="s">
        <v>353</v>
      </c>
      <c r="H1775" s="60">
        <v>44462</v>
      </c>
      <c r="I1775" s="60" t="s">
        <v>317</v>
      </c>
      <c r="J1775" s="60" t="s">
        <v>317</v>
      </c>
      <c r="K1775" s="60" t="s">
        <v>333</v>
      </c>
    </row>
    <row r="1776" spans="4:11">
      <c r="D1776" s="1" t="s">
        <v>3005</v>
      </c>
      <c r="E1776" s="60" t="s">
        <v>922</v>
      </c>
      <c r="F1776" s="60" t="s">
        <v>1810</v>
      </c>
      <c r="G1776" s="8" t="s">
        <v>353</v>
      </c>
      <c r="H1776" s="60">
        <v>44614</v>
      </c>
      <c r="I1776" s="60" t="s">
        <v>317</v>
      </c>
      <c r="J1776" s="60" t="s">
        <v>317</v>
      </c>
      <c r="K1776" s="60" t="s">
        <v>333</v>
      </c>
    </row>
    <row r="1777" spans="4:11">
      <c r="D1777" s="1" t="s">
        <v>3006</v>
      </c>
      <c r="E1777" s="60" t="s">
        <v>1813</v>
      </c>
      <c r="F1777" s="60" t="s">
        <v>1810</v>
      </c>
      <c r="G1777" s="8" t="s">
        <v>353</v>
      </c>
      <c r="H1777" s="60">
        <v>44781</v>
      </c>
      <c r="I1777" s="60" t="s">
        <v>317</v>
      </c>
      <c r="J1777" s="60" t="s">
        <v>317</v>
      </c>
      <c r="K1777" s="60" t="s">
        <v>333</v>
      </c>
    </row>
    <row r="1778" spans="4:11">
      <c r="D1778" s="1" t="s">
        <v>3006</v>
      </c>
      <c r="E1778" s="60" t="s">
        <v>922</v>
      </c>
      <c r="F1778" s="60" t="s">
        <v>1810</v>
      </c>
      <c r="G1778" s="8" t="s">
        <v>353</v>
      </c>
      <c r="H1778" s="60">
        <v>44781</v>
      </c>
      <c r="I1778" s="60" t="s">
        <v>317</v>
      </c>
      <c r="J1778" s="60" t="s">
        <v>317</v>
      </c>
      <c r="K1778" s="60" t="s">
        <v>333</v>
      </c>
    </row>
    <row r="1779" spans="4:11">
      <c r="D1779" s="1" t="s">
        <v>3007</v>
      </c>
      <c r="E1779" s="60" t="s">
        <v>922</v>
      </c>
      <c r="F1779" s="60" t="s">
        <v>1810</v>
      </c>
      <c r="G1779" s="8" t="s">
        <v>353</v>
      </c>
      <c r="H1779" s="60">
        <v>44621</v>
      </c>
      <c r="I1779" s="60" t="s">
        <v>317</v>
      </c>
      <c r="J1779" s="60" t="s">
        <v>317</v>
      </c>
      <c r="K1779" s="60" t="s">
        <v>333</v>
      </c>
    </row>
    <row r="1780" spans="4:11">
      <c r="D1780" s="1" t="s">
        <v>3008</v>
      </c>
      <c r="E1780" s="60" t="s">
        <v>922</v>
      </c>
      <c r="F1780" s="60" t="s">
        <v>1810</v>
      </c>
      <c r="G1780" s="8" t="s">
        <v>353</v>
      </c>
      <c r="H1780" s="60">
        <v>44775</v>
      </c>
      <c r="I1780" s="60" t="s">
        <v>317</v>
      </c>
      <c r="J1780" s="60" t="s">
        <v>317</v>
      </c>
      <c r="K1780" s="60" t="s">
        <v>333</v>
      </c>
    </row>
    <row r="1781" spans="4:11">
      <c r="D1781" s="1" t="s">
        <v>3009</v>
      </c>
      <c r="E1781" s="60" t="s">
        <v>1812</v>
      </c>
      <c r="F1781" s="60" t="s">
        <v>1810</v>
      </c>
      <c r="G1781" s="8" t="s">
        <v>353</v>
      </c>
      <c r="H1781" s="60">
        <v>44628</v>
      </c>
      <c r="I1781" s="60" t="s">
        <v>317</v>
      </c>
      <c r="J1781" s="60" t="s">
        <v>317</v>
      </c>
      <c r="K1781" s="60" t="s">
        <v>333</v>
      </c>
    </row>
    <row r="1782" spans="4:11">
      <c r="D1782" s="1" t="s">
        <v>3010</v>
      </c>
      <c r="E1782" s="60" t="s">
        <v>922</v>
      </c>
      <c r="F1782" s="60" t="s">
        <v>1810</v>
      </c>
      <c r="G1782" s="8" t="s">
        <v>353</v>
      </c>
      <c r="H1782" s="60">
        <v>44588</v>
      </c>
      <c r="I1782" s="60" t="s">
        <v>317</v>
      </c>
      <c r="J1782" s="60" t="s">
        <v>317</v>
      </c>
      <c r="K1782" s="60" t="s">
        <v>333</v>
      </c>
    </row>
    <row r="1783" spans="4:11">
      <c r="D1783" s="1" t="s">
        <v>3011</v>
      </c>
      <c r="E1783" s="60" t="s">
        <v>922</v>
      </c>
      <c r="F1783" s="60" t="s">
        <v>1810</v>
      </c>
      <c r="G1783" s="8" t="s">
        <v>353</v>
      </c>
      <c r="H1783" s="60">
        <v>44691</v>
      </c>
      <c r="I1783" s="60" t="s">
        <v>317</v>
      </c>
      <c r="J1783" s="60" t="s">
        <v>317</v>
      </c>
      <c r="K1783" s="60" t="s">
        <v>333</v>
      </c>
    </row>
    <row r="1784" spans="4:11">
      <c r="D1784" s="1" t="s">
        <v>3012</v>
      </c>
      <c r="E1784" s="60" t="s">
        <v>922</v>
      </c>
      <c r="F1784" s="60" t="s">
        <v>1810</v>
      </c>
      <c r="G1784" s="8" t="s">
        <v>353</v>
      </c>
      <c r="H1784" s="60">
        <v>44614</v>
      </c>
      <c r="I1784" s="60" t="s">
        <v>317</v>
      </c>
      <c r="J1784" s="60" t="s">
        <v>317</v>
      </c>
      <c r="K1784" s="60" t="s">
        <v>333</v>
      </c>
    </row>
    <row r="1785" spans="4:11">
      <c r="D1785" s="1" t="s">
        <v>3013</v>
      </c>
      <c r="E1785" s="60" t="s">
        <v>1000</v>
      </c>
      <c r="F1785" s="60" t="s">
        <v>1810</v>
      </c>
      <c r="G1785" s="8" t="s">
        <v>353</v>
      </c>
      <c r="H1785" s="60">
        <v>44831</v>
      </c>
      <c r="I1785" s="60" t="s">
        <v>317</v>
      </c>
      <c r="J1785" s="60" t="s">
        <v>317</v>
      </c>
      <c r="K1785" s="60" t="s">
        <v>333</v>
      </c>
    </row>
    <row r="1786" spans="4:11">
      <c r="D1786" s="1" t="s">
        <v>3014</v>
      </c>
      <c r="E1786" s="60" t="s">
        <v>922</v>
      </c>
      <c r="F1786" s="60" t="s">
        <v>1810</v>
      </c>
      <c r="G1786" s="8" t="s">
        <v>353</v>
      </c>
      <c r="H1786" s="60">
        <v>44426</v>
      </c>
      <c r="I1786" s="60" t="s">
        <v>317</v>
      </c>
      <c r="J1786" s="60" t="s">
        <v>317</v>
      </c>
      <c r="K1786" s="60" t="s">
        <v>333</v>
      </c>
    </row>
    <row r="1787" spans="4:11">
      <c r="D1787" s="1" t="s">
        <v>3015</v>
      </c>
      <c r="E1787" s="60" t="s">
        <v>1000</v>
      </c>
      <c r="F1787" s="60" t="s">
        <v>1810</v>
      </c>
      <c r="G1787" s="8" t="s">
        <v>353</v>
      </c>
      <c r="H1787" s="60">
        <v>44775</v>
      </c>
      <c r="I1787" s="60" t="s">
        <v>317</v>
      </c>
      <c r="J1787" s="60" t="s">
        <v>317</v>
      </c>
      <c r="K1787" s="60" t="s">
        <v>333</v>
      </c>
    </row>
    <row r="1788" spans="4:11">
      <c r="D1788" s="1" t="s">
        <v>3015</v>
      </c>
      <c r="E1788" s="60" t="s">
        <v>922</v>
      </c>
      <c r="F1788" s="60" t="s">
        <v>1810</v>
      </c>
      <c r="G1788" s="8" t="s">
        <v>353</v>
      </c>
      <c r="H1788" s="60">
        <v>44775</v>
      </c>
      <c r="I1788" s="60" t="s">
        <v>317</v>
      </c>
      <c r="J1788" s="60" t="s">
        <v>317</v>
      </c>
      <c r="K1788" s="60" t="s">
        <v>333</v>
      </c>
    </row>
    <row r="1789" spans="4:11">
      <c r="D1789" s="1" t="s">
        <v>3016</v>
      </c>
      <c r="E1789" s="60" t="s">
        <v>922</v>
      </c>
      <c r="F1789" s="60" t="s">
        <v>1810</v>
      </c>
      <c r="G1789" s="8" t="s">
        <v>353</v>
      </c>
      <c r="H1789" s="60">
        <v>44754</v>
      </c>
      <c r="I1789" s="60" t="s">
        <v>317</v>
      </c>
      <c r="J1789" s="60" t="s">
        <v>317</v>
      </c>
      <c r="K1789" s="60" t="s">
        <v>333</v>
      </c>
    </row>
    <row r="1790" spans="4:11">
      <c r="D1790" s="1" t="s">
        <v>3017</v>
      </c>
      <c r="E1790" s="60" t="s">
        <v>922</v>
      </c>
      <c r="F1790" s="60" t="s">
        <v>1810</v>
      </c>
      <c r="G1790" s="8" t="s">
        <v>353</v>
      </c>
      <c r="H1790" s="60">
        <v>44676</v>
      </c>
      <c r="I1790" s="60" t="s">
        <v>317</v>
      </c>
      <c r="J1790" s="60" t="s">
        <v>317</v>
      </c>
      <c r="K1790" s="60" t="s">
        <v>333</v>
      </c>
    </row>
    <row r="1791" spans="4:11">
      <c r="D1791" s="1" t="s">
        <v>3018</v>
      </c>
      <c r="E1791" s="60" t="s">
        <v>1812</v>
      </c>
      <c r="F1791" s="60" t="s">
        <v>1810</v>
      </c>
      <c r="G1791" s="8" t="s">
        <v>353</v>
      </c>
      <c r="H1791" s="60">
        <v>44435</v>
      </c>
      <c r="I1791" s="60" t="s">
        <v>317</v>
      </c>
      <c r="J1791" s="60" t="s">
        <v>317</v>
      </c>
      <c r="K1791" s="60" t="s">
        <v>333</v>
      </c>
    </row>
    <row r="1792" spans="4:11">
      <c r="D1792" s="1" t="s">
        <v>3019</v>
      </c>
      <c r="E1792" s="60" t="s">
        <v>1000</v>
      </c>
      <c r="F1792" s="60" t="s">
        <v>1810</v>
      </c>
      <c r="G1792" s="8" t="s">
        <v>353</v>
      </c>
      <c r="H1792" s="60">
        <v>44621</v>
      </c>
      <c r="I1792" s="60" t="s">
        <v>317</v>
      </c>
      <c r="J1792" s="60" t="s">
        <v>317</v>
      </c>
      <c r="K1792" s="60" t="s">
        <v>333</v>
      </c>
    </row>
    <row r="1793" spans="4:11">
      <c r="D1793" s="1" t="s">
        <v>3019</v>
      </c>
      <c r="E1793" s="60" t="s">
        <v>922</v>
      </c>
      <c r="F1793" s="60" t="s">
        <v>1810</v>
      </c>
      <c r="G1793" s="8" t="s">
        <v>353</v>
      </c>
      <c r="H1793" s="60">
        <v>44621</v>
      </c>
      <c r="I1793" s="60" t="s">
        <v>317</v>
      </c>
      <c r="J1793" s="60" t="s">
        <v>317</v>
      </c>
      <c r="K1793" s="60" t="s">
        <v>333</v>
      </c>
    </row>
    <row r="1794" spans="4:11">
      <c r="D1794" s="1" t="s">
        <v>3020</v>
      </c>
      <c r="E1794" s="60" t="s">
        <v>922</v>
      </c>
      <c r="F1794" s="60" t="s">
        <v>1810</v>
      </c>
      <c r="G1794" s="8" t="s">
        <v>353</v>
      </c>
      <c r="H1794" s="60">
        <v>44649</v>
      </c>
      <c r="I1794" s="60" t="s">
        <v>317</v>
      </c>
      <c r="J1794" s="60" t="s">
        <v>317</v>
      </c>
      <c r="K1794" s="60" t="s">
        <v>333</v>
      </c>
    </row>
    <row r="1795" spans="4:11">
      <c r="D1795" s="1" t="s">
        <v>3021</v>
      </c>
      <c r="E1795" s="60" t="s">
        <v>1000</v>
      </c>
      <c r="F1795" s="60" t="s">
        <v>1810</v>
      </c>
      <c r="G1795" s="8" t="s">
        <v>353</v>
      </c>
      <c r="H1795" s="60">
        <v>44897</v>
      </c>
      <c r="I1795" s="60" t="s">
        <v>317</v>
      </c>
      <c r="J1795" s="60" t="s">
        <v>317</v>
      </c>
      <c r="K1795" s="60" t="s">
        <v>333</v>
      </c>
    </row>
    <row r="1796" spans="4:11">
      <c r="D1796" s="1" t="s">
        <v>3021</v>
      </c>
      <c r="E1796" s="60" t="s">
        <v>922</v>
      </c>
      <c r="F1796" s="60" t="s">
        <v>1810</v>
      </c>
      <c r="G1796" s="8" t="s">
        <v>353</v>
      </c>
      <c r="H1796" s="60">
        <v>44897</v>
      </c>
      <c r="I1796" s="60" t="s">
        <v>317</v>
      </c>
      <c r="J1796" s="60" t="s">
        <v>317</v>
      </c>
      <c r="K1796" s="60" t="s">
        <v>333</v>
      </c>
    </row>
    <row r="1797" spans="4:11">
      <c r="D1797" s="1" t="s">
        <v>3022</v>
      </c>
      <c r="E1797" s="60" t="s">
        <v>922</v>
      </c>
      <c r="F1797" s="60" t="s">
        <v>1810</v>
      </c>
      <c r="G1797" s="8" t="s">
        <v>353</v>
      </c>
      <c r="H1797" s="60">
        <v>44504</v>
      </c>
      <c r="I1797" s="60" t="s">
        <v>317</v>
      </c>
      <c r="J1797" s="60" t="s">
        <v>317</v>
      </c>
      <c r="K1797" s="60" t="s">
        <v>333</v>
      </c>
    </row>
    <row r="1798" spans="4:11">
      <c r="D1798" s="1" t="s">
        <v>3023</v>
      </c>
      <c r="E1798" s="60" t="s">
        <v>1813</v>
      </c>
      <c r="F1798" s="60" t="s">
        <v>1810</v>
      </c>
      <c r="G1798" s="8" t="s">
        <v>353</v>
      </c>
      <c r="H1798" s="60">
        <v>44831</v>
      </c>
      <c r="I1798" s="60" t="s">
        <v>317</v>
      </c>
      <c r="J1798" s="60" t="s">
        <v>317</v>
      </c>
      <c r="K1798" s="60" t="s">
        <v>333</v>
      </c>
    </row>
    <row r="1799" spans="4:11">
      <c r="D1799" s="1" t="s">
        <v>3024</v>
      </c>
      <c r="E1799" s="60" t="s">
        <v>1000</v>
      </c>
      <c r="F1799" s="60" t="s">
        <v>1815</v>
      </c>
      <c r="G1799" s="8" t="s">
        <v>353</v>
      </c>
      <c r="H1799" s="60">
        <v>43993</v>
      </c>
      <c r="I1799" s="60" t="s">
        <v>317</v>
      </c>
      <c r="J1799" s="60" t="s">
        <v>317</v>
      </c>
      <c r="K1799" s="60" t="s">
        <v>333</v>
      </c>
    </row>
    <row r="1800" spans="4:11">
      <c r="D1800" s="1" t="s">
        <v>3025</v>
      </c>
      <c r="E1800" s="60" t="s">
        <v>1812</v>
      </c>
      <c r="F1800" s="60" t="s">
        <v>1810</v>
      </c>
      <c r="G1800" s="8" t="s">
        <v>353</v>
      </c>
      <c r="H1800" s="60">
        <v>44588</v>
      </c>
      <c r="I1800" s="60" t="s">
        <v>317</v>
      </c>
      <c r="J1800" s="60" t="s">
        <v>317</v>
      </c>
      <c r="K1800" s="60" t="s">
        <v>333</v>
      </c>
    </row>
    <row r="1801" spans="4:11">
      <c r="D1801" s="1" t="s">
        <v>3026</v>
      </c>
      <c r="E1801" s="60" t="s">
        <v>922</v>
      </c>
      <c r="F1801" s="60" t="s">
        <v>1810</v>
      </c>
      <c r="G1801" s="8" t="s">
        <v>353</v>
      </c>
      <c r="H1801" s="60">
        <v>44538</v>
      </c>
      <c r="I1801" s="60" t="s">
        <v>317</v>
      </c>
      <c r="J1801" s="60" t="s">
        <v>317</v>
      </c>
      <c r="K1801" s="60" t="s">
        <v>333</v>
      </c>
    </row>
    <row r="1802" spans="4:11">
      <c r="D1802" s="1" t="s">
        <v>3027</v>
      </c>
      <c r="E1802" s="60" t="s">
        <v>922</v>
      </c>
      <c r="F1802" s="60" t="s">
        <v>1810</v>
      </c>
      <c r="G1802" s="8" t="s">
        <v>353</v>
      </c>
      <c r="H1802" s="60">
        <v>44791</v>
      </c>
      <c r="I1802" s="60" t="s">
        <v>317</v>
      </c>
      <c r="J1802" s="60" t="s">
        <v>317</v>
      </c>
      <c r="K1802" s="60" t="s">
        <v>333</v>
      </c>
    </row>
    <row r="1803" spans="4:11">
      <c r="D1803" s="1" t="s">
        <v>3028</v>
      </c>
      <c r="E1803" s="60" t="s">
        <v>922</v>
      </c>
      <c r="F1803" s="60" t="s">
        <v>1810</v>
      </c>
      <c r="G1803" s="8" t="s">
        <v>353</v>
      </c>
      <c r="H1803" s="60">
        <v>44484</v>
      </c>
      <c r="I1803" s="60" t="s">
        <v>317</v>
      </c>
      <c r="J1803" s="60" t="s">
        <v>317</v>
      </c>
      <c r="K1803" s="60" t="s">
        <v>333</v>
      </c>
    </row>
    <row r="1804" spans="4:11">
      <c r="D1804" s="1" t="s">
        <v>3029</v>
      </c>
      <c r="E1804" s="60" t="s">
        <v>922</v>
      </c>
      <c r="F1804" s="60" t="s">
        <v>1810</v>
      </c>
      <c r="G1804" s="8" t="s">
        <v>353</v>
      </c>
      <c r="H1804" s="60">
        <v>44425</v>
      </c>
      <c r="I1804" s="60" t="s">
        <v>317</v>
      </c>
      <c r="J1804" s="60" t="s">
        <v>317</v>
      </c>
      <c r="K1804" s="60" t="s">
        <v>333</v>
      </c>
    </row>
    <row r="1805" spans="4:11">
      <c r="D1805" s="1" t="s">
        <v>3030</v>
      </c>
      <c r="E1805" s="60" t="s">
        <v>922</v>
      </c>
      <c r="F1805" s="60" t="s">
        <v>1810</v>
      </c>
      <c r="G1805" s="8" t="s">
        <v>353</v>
      </c>
      <c r="H1805" s="60">
        <v>44621</v>
      </c>
      <c r="I1805" s="60" t="s">
        <v>317</v>
      </c>
      <c r="J1805" s="60" t="s">
        <v>317</v>
      </c>
      <c r="K1805" s="60" t="s">
        <v>333</v>
      </c>
    </row>
    <row r="1806" spans="4:11">
      <c r="D1806" s="1" t="s">
        <v>3031</v>
      </c>
      <c r="E1806" s="60" t="s">
        <v>922</v>
      </c>
      <c r="F1806" s="60" t="s">
        <v>1810</v>
      </c>
      <c r="G1806" s="8" t="s">
        <v>353</v>
      </c>
      <c r="H1806" s="60">
        <v>44734</v>
      </c>
      <c r="I1806" s="60" t="s">
        <v>317</v>
      </c>
      <c r="J1806" s="60" t="s">
        <v>317</v>
      </c>
      <c r="K1806" s="60" t="s">
        <v>333</v>
      </c>
    </row>
    <row r="1807" spans="4:11">
      <c r="D1807" s="1" t="s">
        <v>3032</v>
      </c>
      <c r="E1807" s="60" t="s">
        <v>922</v>
      </c>
      <c r="F1807" s="60" t="s">
        <v>1810</v>
      </c>
      <c r="G1807" s="8" t="s">
        <v>353</v>
      </c>
      <c r="H1807" s="60">
        <v>44621</v>
      </c>
      <c r="I1807" s="60" t="s">
        <v>317</v>
      </c>
      <c r="J1807" s="60" t="s">
        <v>317</v>
      </c>
      <c r="K1807" s="60" t="s">
        <v>333</v>
      </c>
    </row>
    <row r="1808" spans="4:11">
      <c r="D1808" s="1" t="s">
        <v>3033</v>
      </c>
      <c r="E1808" s="60" t="s">
        <v>1000</v>
      </c>
      <c r="F1808" s="60" t="s">
        <v>1815</v>
      </c>
      <c r="G1808" s="8" t="s">
        <v>353</v>
      </c>
      <c r="H1808" s="60">
        <v>43941</v>
      </c>
      <c r="I1808" s="60" t="s">
        <v>317</v>
      </c>
      <c r="J1808" s="60" t="s">
        <v>317</v>
      </c>
      <c r="K1808" s="60" t="s">
        <v>333</v>
      </c>
    </row>
    <row r="1809" spans="4:11">
      <c r="D1809" s="1" t="s">
        <v>3034</v>
      </c>
      <c r="E1809" s="60" t="s">
        <v>922</v>
      </c>
      <c r="F1809" s="60" t="s">
        <v>1810</v>
      </c>
      <c r="G1809" s="8" t="s">
        <v>353</v>
      </c>
      <c r="H1809" s="60">
        <v>44753</v>
      </c>
      <c r="I1809" s="60" t="s">
        <v>317</v>
      </c>
      <c r="J1809" s="60" t="s">
        <v>317</v>
      </c>
      <c r="K1809" s="60" t="s">
        <v>333</v>
      </c>
    </row>
    <row r="1810" spans="4:11">
      <c r="D1810" s="1" t="s">
        <v>3035</v>
      </c>
      <c r="E1810" s="60" t="s">
        <v>922</v>
      </c>
      <c r="F1810" s="60" t="s">
        <v>1810</v>
      </c>
      <c r="G1810" s="8" t="s">
        <v>353</v>
      </c>
      <c r="H1810" s="60">
        <v>44519</v>
      </c>
      <c r="I1810" s="60" t="s">
        <v>317</v>
      </c>
      <c r="J1810" s="60" t="s">
        <v>317</v>
      </c>
      <c r="K1810" s="60" t="s">
        <v>333</v>
      </c>
    </row>
    <row r="1811" spans="4:11">
      <c r="D1811" s="1" t="s">
        <v>3036</v>
      </c>
      <c r="E1811" s="60" t="s">
        <v>1812</v>
      </c>
      <c r="F1811" s="60" t="s">
        <v>1810</v>
      </c>
      <c r="G1811" s="8" t="s">
        <v>353</v>
      </c>
      <c r="H1811" s="60">
        <v>44491</v>
      </c>
      <c r="I1811" s="60" t="s">
        <v>317</v>
      </c>
      <c r="J1811" s="60" t="s">
        <v>317</v>
      </c>
      <c r="K1811" s="60" t="s">
        <v>333</v>
      </c>
    </row>
    <row r="1812" spans="4:11">
      <c r="D1812" s="1" t="s">
        <v>3036</v>
      </c>
      <c r="E1812" s="60" t="s">
        <v>922</v>
      </c>
      <c r="F1812" s="60" t="s">
        <v>1810</v>
      </c>
      <c r="G1812" s="8" t="s">
        <v>353</v>
      </c>
      <c r="H1812" s="60">
        <v>44491</v>
      </c>
      <c r="I1812" s="60" t="s">
        <v>317</v>
      </c>
      <c r="J1812" s="60" t="s">
        <v>317</v>
      </c>
      <c r="K1812" s="60" t="s">
        <v>333</v>
      </c>
    </row>
    <row r="1813" spans="4:11">
      <c r="D1813" s="1" t="s">
        <v>3037</v>
      </c>
      <c r="E1813" s="60" t="s">
        <v>1814</v>
      </c>
      <c r="F1813" s="60" t="s">
        <v>1810</v>
      </c>
      <c r="G1813" s="8" t="s">
        <v>353</v>
      </c>
      <c r="H1813" s="60">
        <v>44435</v>
      </c>
      <c r="I1813" s="60" t="s">
        <v>317</v>
      </c>
      <c r="J1813" s="60" t="s">
        <v>317</v>
      </c>
      <c r="K1813" s="60" t="s">
        <v>333</v>
      </c>
    </row>
    <row r="1814" spans="4:11">
      <c r="D1814" s="1" t="s">
        <v>3037</v>
      </c>
      <c r="E1814" s="60" t="s">
        <v>1812</v>
      </c>
      <c r="F1814" s="60" t="s">
        <v>1810</v>
      </c>
      <c r="G1814" s="8" t="s">
        <v>353</v>
      </c>
      <c r="H1814" s="60">
        <v>44435</v>
      </c>
      <c r="I1814" s="60" t="s">
        <v>317</v>
      </c>
      <c r="J1814" s="60" t="s">
        <v>317</v>
      </c>
      <c r="K1814" s="60" t="s">
        <v>333</v>
      </c>
    </row>
    <row r="1815" spans="4:11">
      <c r="D1815" s="1" t="s">
        <v>3037</v>
      </c>
      <c r="E1815" s="60" t="s">
        <v>922</v>
      </c>
      <c r="F1815" s="60" t="s">
        <v>1810</v>
      </c>
      <c r="G1815" s="8" t="s">
        <v>353</v>
      </c>
      <c r="H1815" s="60">
        <v>44435</v>
      </c>
      <c r="I1815" s="60" t="s">
        <v>317</v>
      </c>
      <c r="J1815" s="60" t="s">
        <v>317</v>
      </c>
      <c r="K1815" s="60" t="s">
        <v>333</v>
      </c>
    </row>
    <row r="1816" spans="4:11">
      <c r="D1816" s="1" t="s">
        <v>3038</v>
      </c>
      <c r="E1816" s="60" t="s">
        <v>922</v>
      </c>
      <c r="F1816" s="60" t="s">
        <v>1810</v>
      </c>
      <c r="G1816" s="8" t="s">
        <v>353</v>
      </c>
      <c r="H1816" s="60">
        <v>44775</v>
      </c>
      <c r="I1816" s="60" t="s">
        <v>317</v>
      </c>
      <c r="J1816" s="60" t="s">
        <v>317</v>
      </c>
      <c r="K1816" s="60" t="s">
        <v>333</v>
      </c>
    </row>
    <row r="1817" spans="4:11">
      <c r="D1817" s="1" t="s">
        <v>3039</v>
      </c>
      <c r="E1817" s="60" t="s">
        <v>922</v>
      </c>
      <c r="F1817" s="60" t="s">
        <v>1810</v>
      </c>
      <c r="G1817" s="8" t="s">
        <v>353</v>
      </c>
      <c r="H1817" s="60">
        <v>44588</v>
      </c>
      <c r="I1817" s="60" t="s">
        <v>317</v>
      </c>
      <c r="J1817" s="60" t="s">
        <v>317</v>
      </c>
      <c r="K1817" s="60" t="s">
        <v>333</v>
      </c>
    </row>
    <row r="1818" spans="4:11">
      <c r="D1818" s="1" t="s">
        <v>3040</v>
      </c>
      <c r="E1818" s="60" t="s">
        <v>1000</v>
      </c>
      <c r="F1818" s="60" t="s">
        <v>1810</v>
      </c>
      <c r="G1818" s="8" t="s">
        <v>353</v>
      </c>
      <c r="H1818" s="60">
        <v>44418</v>
      </c>
      <c r="I1818" s="60" t="s">
        <v>317</v>
      </c>
      <c r="J1818" s="60" t="s">
        <v>317</v>
      </c>
      <c r="K1818" s="60" t="s">
        <v>333</v>
      </c>
    </row>
    <row r="1819" spans="4:11">
      <c r="D1819" s="1" t="s">
        <v>3041</v>
      </c>
      <c r="E1819" s="60" t="s">
        <v>922</v>
      </c>
      <c r="F1819" s="60" t="s">
        <v>1810</v>
      </c>
      <c r="G1819" s="8" t="s">
        <v>353</v>
      </c>
      <c r="H1819" s="60">
        <v>44484</v>
      </c>
      <c r="I1819" s="60" t="s">
        <v>317</v>
      </c>
      <c r="J1819" s="60" t="s">
        <v>317</v>
      </c>
      <c r="K1819" s="60" t="s">
        <v>333</v>
      </c>
    </row>
    <row r="1820" spans="4:11">
      <c r="D1820" s="1" t="s">
        <v>3042</v>
      </c>
      <c r="E1820" s="60" t="s">
        <v>1000</v>
      </c>
      <c r="F1820" s="60" t="s">
        <v>1810</v>
      </c>
      <c r="G1820" s="8" t="s">
        <v>353</v>
      </c>
      <c r="H1820" s="60">
        <v>44484</v>
      </c>
      <c r="I1820" s="60" t="s">
        <v>317</v>
      </c>
      <c r="J1820" s="60" t="s">
        <v>317</v>
      </c>
      <c r="K1820" s="60" t="s">
        <v>333</v>
      </c>
    </row>
    <row r="1821" spans="4:11">
      <c r="D1821" s="1" t="s">
        <v>3042</v>
      </c>
      <c r="E1821" s="60" t="s">
        <v>922</v>
      </c>
      <c r="F1821" s="60" t="s">
        <v>1810</v>
      </c>
      <c r="G1821" s="8" t="s">
        <v>353</v>
      </c>
      <c r="H1821" s="60">
        <v>44484</v>
      </c>
      <c r="I1821" s="60" t="s">
        <v>317</v>
      </c>
      <c r="J1821" s="60" t="s">
        <v>317</v>
      </c>
      <c r="K1821" s="60" t="s">
        <v>333</v>
      </c>
    </row>
    <row r="1822" spans="4:11">
      <c r="D1822" s="1" t="s">
        <v>3043</v>
      </c>
      <c r="E1822" s="60" t="s">
        <v>1814</v>
      </c>
      <c r="F1822" s="60" t="s">
        <v>1810</v>
      </c>
      <c r="G1822" s="8" t="s">
        <v>353</v>
      </c>
      <c r="H1822" s="60">
        <v>44435</v>
      </c>
      <c r="I1822" s="60" t="s">
        <v>317</v>
      </c>
      <c r="J1822" s="60" t="s">
        <v>317</v>
      </c>
      <c r="K1822" s="60" t="s">
        <v>333</v>
      </c>
    </row>
    <row r="1823" spans="4:11">
      <c r="D1823" s="1" t="s">
        <v>3044</v>
      </c>
      <c r="E1823" s="60" t="s">
        <v>1812</v>
      </c>
      <c r="F1823" s="60" t="s">
        <v>1810</v>
      </c>
      <c r="G1823" s="8" t="s">
        <v>353</v>
      </c>
      <c r="H1823" s="60">
        <v>44484</v>
      </c>
      <c r="I1823" s="60" t="s">
        <v>317</v>
      </c>
      <c r="J1823" s="60" t="s">
        <v>317</v>
      </c>
      <c r="K1823" s="60" t="s">
        <v>333</v>
      </c>
    </row>
    <row r="1824" spans="4:11">
      <c r="D1824" s="1" t="s">
        <v>3044</v>
      </c>
      <c r="E1824" s="60" t="s">
        <v>922</v>
      </c>
      <c r="F1824" s="60" t="s">
        <v>1810</v>
      </c>
      <c r="G1824" s="8" t="s">
        <v>353</v>
      </c>
      <c r="H1824" s="60">
        <v>44484</v>
      </c>
      <c r="I1824" s="60" t="s">
        <v>317</v>
      </c>
      <c r="J1824" s="60" t="s">
        <v>317</v>
      </c>
      <c r="K1824" s="60" t="s">
        <v>333</v>
      </c>
    </row>
    <row r="1825" spans="4:11">
      <c r="D1825" s="1" t="s">
        <v>3045</v>
      </c>
      <c r="E1825" s="60" t="s">
        <v>1812</v>
      </c>
      <c r="F1825" s="60" t="s">
        <v>1810</v>
      </c>
      <c r="G1825" s="8" t="s">
        <v>353</v>
      </c>
      <c r="H1825" s="60">
        <v>44775</v>
      </c>
      <c r="I1825" s="60" t="s">
        <v>317</v>
      </c>
      <c r="J1825" s="60" t="s">
        <v>317</v>
      </c>
      <c r="K1825" s="60" t="s">
        <v>333</v>
      </c>
    </row>
    <row r="1826" spans="4:11">
      <c r="D1826" s="1" t="s">
        <v>3046</v>
      </c>
      <c r="E1826" s="60" t="s">
        <v>1814</v>
      </c>
      <c r="F1826" s="60" t="s">
        <v>1810</v>
      </c>
      <c r="G1826" s="8" t="s">
        <v>353</v>
      </c>
      <c r="H1826" s="60">
        <v>44484</v>
      </c>
      <c r="I1826" s="60" t="s">
        <v>317</v>
      </c>
      <c r="J1826" s="60" t="s">
        <v>317</v>
      </c>
      <c r="K1826" s="60" t="s">
        <v>333</v>
      </c>
    </row>
    <row r="1827" spans="4:11">
      <c r="D1827" s="1" t="s">
        <v>3046</v>
      </c>
      <c r="E1827" s="60" t="s">
        <v>1000</v>
      </c>
      <c r="F1827" s="60" t="s">
        <v>1810</v>
      </c>
      <c r="G1827" s="8" t="s">
        <v>353</v>
      </c>
      <c r="H1827" s="60">
        <v>44484</v>
      </c>
      <c r="I1827" s="60" t="s">
        <v>317</v>
      </c>
      <c r="J1827" s="60" t="s">
        <v>317</v>
      </c>
      <c r="K1827" s="60" t="s">
        <v>333</v>
      </c>
    </row>
    <row r="1828" spans="4:11">
      <c r="D1828" s="1" t="s">
        <v>3046</v>
      </c>
      <c r="E1828" s="60" t="s">
        <v>922</v>
      </c>
      <c r="F1828" s="60" t="s">
        <v>1810</v>
      </c>
      <c r="G1828" s="8" t="s">
        <v>353</v>
      </c>
      <c r="H1828" s="60">
        <v>44484</v>
      </c>
      <c r="I1828" s="60" t="s">
        <v>317</v>
      </c>
      <c r="J1828" s="60" t="s">
        <v>317</v>
      </c>
      <c r="K1828" s="60" t="s">
        <v>333</v>
      </c>
    </row>
    <row r="1829" spans="4:11">
      <c r="D1829" s="1" t="s">
        <v>3047</v>
      </c>
      <c r="E1829" s="60" t="s">
        <v>922</v>
      </c>
      <c r="F1829" s="60" t="s">
        <v>1810</v>
      </c>
      <c r="G1829" s="8" t="s">
        <v>353</v>
      </c>
      <c r="H1829" s="60">
        <v>44412</v>
      </c>
      <c r="I1829" s="60" t="s">
        <v>317</v>
      </c>
      <c r="J1829" s="60" t="s">
        <v>317</v>
      </c>
      <c r="K1829" s="60" t="s">
        <v>333</v>
      </c>
    </row>
    <row r="1830" spans="4:11">
      <c r="D1830" s="1" t="s">
        <v>3048</v>
      </c>
      <c r="E1830" s="60" t="s">
        <v>922</v>
      </c>
      <c r="F1830" s="60" t="s">
        <v>1810</v>
      </c>
      <c r="G1830" s="8" t="s">
        <v>353</v>
      </c>
      <c r="H1830" s="60">
        <v>44484</v>
      </c>
      <c r="I1830" s="60" t="s">
        <v>317</v>
      </c>
      <c r="J1830" s="60" t="s">
        <v>317</v>
      </c>
      <c r="K1830" s="60" t="s">
        <v>333</v>
      </c>
    </row>
    <row r="1831" spans="4:11">
      <c r="D1831" s="1" t="s">
        <v>3049</v>
      </c>
      <c r="E1831" s="60" t="s">
        <v>1000</v>
      </c>
      <c r="F1831" s="60" t="s">
        <v>1810</v>
      </c>
      <c r="G1831" s="8" t="s">
        <v>353</v>
      </c>
      <c r="H1831" s="60">
        <v>44565</v>
      </c>
      <c r="I1831" s="60" t="s">
        <v>317</v>
      </c>
      <c r="J1831" s="60" t="s">
        <v>317</v>
      </c>
      <c r="K1831" s="60" t="s">
        <v>333</v>
      </c>
    </row>
    <row r="1832" spans="4:11">
      <c r="D1832" s="1" t="s">
        <v>3050</v>
      </c>
      <c r="E1832" s="60" t="s">
        <v>922</v>
      </c>
      <c r="F1832" s="60" t="s">
        <v>1810</v>
      </c>
      <c r="G1832" s="8" t="s">
        <v>353</v>
      </c>
      <c r="H1832" s="60">
        <v>44565</v>
      </c>
      <c r="I1832" s="60" t="s">
        <v>317</v>
      </c>
      <c r="J1832" s="60" t="s">
        <v>317</v>
      </c>
      <c r="K1832" s="60" t="s">
        <v>333</v>
      </c>
    </row>
    <row r="1833" spans="4:11">
      <c r="D1833" s="1" t="s">
        <v>3051</v>
      </c>
      <c r="E1833" s="60" t="s">
        <v>922</v>
      </c>
      <c r="F1833" s="60" t="s">
        <v>1810</v>
      </c>
      <c r="G1833" s="8" t="s">
        <v>353</v>
      </c>
      <c r="H1833" s="60">
        <v>44712</v>
      </c>
      <c r="I1833" s="60" t="s">
        <v>317</v>
      </c>
      <c r="J1833" s="60" t="s">
        <v>317</v>
      </c>
      <c r="K1833" s="60" t="s">
        <v>333</v>
      </c>
    </row>
    <row r="1834" spans="4:11">
      <c r="D1834" s="1" t="s">
        <v>3052</v>
      </c>
      <c r="E1834" s="60" t="s">
        <v>873</v>
      </c>
      <c r="F1834" s="60" t="s">
        <v>1810</v>
      </c>
      <c r="G1834" s="8" t="s">
        <v>353</v>
      </c>
      <c r="H1834" s="60">
        <v>44565</v>
      </c>
      <c r="I1834" s="60" t="s">
        <v>317</v>
      </c>
      <c r="J1834" s="60" t="s">
        <v>317</v>
      </c>
      <c r="K1834" s="60" t="s">
        <v>333</v>
      </c>
    </row>
    <row r="1835" spans="4:11">
      <c r="D1835" s="1" t="s">
        <v>3053</v>
      </c>
      <c r="E1835" s="60" t="s">
        <v>1813</v>
      </c>
      <c r="F1835" s="60" t="s">
        <v>1810</v>
      </c>
      <c r="G1835" s="8" t="s">
        <v>353</v>
      </c>
      <c r="H1835" s="60">
        <v>44565</v>
      </c>
      <c r="I1835" s="60" t="s">
        <v>317</v>
      </c>
      <c r="J1835" s="60" t="s">
        <v>317</v>
      </c>
      <c r="K1835" s="60" t="s">
        <v>333</v>
      </c>
    </row>
    <row r="1836" spans="4:11">
      <c r="D1836" s="1" t="s">
        <v>3054</v>
      </c>
      <c r="E1836" s="60" t="s">
        <v>1000</v>
      </c>
      <c r="F1836" s="60" t="s">
        <v>1810</v>
      </c>
      <c r="G1836" s="8" t="s">
        <v>353</v>
      </c>
      <c r="H1836" s="60">
        <v>44565</v>
      </c>
      <c r="I1836" s="60" t="s">
        <v>317</v>
      </c>
      <c r="J1836" s="60" t="s">
        <v>317</v>
      </c>
      <c r="K1836" s="60" t="s">
        <v>333</v>
      </c>
    </row>
    <row r="1837" spans="4:11">
      <c r="D1837" s="1" t="s">
        <v>3054</v>
      </c>
      <c r="E1837" s="60" t="s">
        <v>1000</v>
      </c>
      <c r="F1837" s="60" t="s">
        <v>1810</v>
      </c>
      <c r="G1837" s="8" t="s">
        <v>353</v>
      </c>
      <c r="H1837" s="60">
        <v>44565</v>
      </c>
      <c r="I1837" s="60" t="s">
        <v>317</v>
      </c>
      <c r="J1837" s="60" t="s">
        <v>317</v>
      </c>
      <c r="K1837" s="60" t="s">
        <v>333</v>
      </c>
    </row>
    <row r="1838" spans="4:11">
      <c r="D1838" s="1" t="s">
        <v>3055</v>
      </c>
      <c r="E1838" s="60" t="s">
        <v>922</v>
      </c>
      <c r="F1838" s="60" t="s">
        <v>1810</v>
      </c>
      <c r="G1838" s="8" t="s">
        <v>353</v>
      </c>
      <c r="H1838" s="60">
        <v>44643</v>
      </c>
      <c r="I1838" s="60" t="s">
        <v>317</v>
      </c>
      <c r="J1838" s="60" t="s">
        <v>317</v>
      </c>
      <c r="K1838" s="60" t="s">
        <v>333</v>
      </c>
    </row>
    <row r="1839" spans="4:11">
      <c r="D1839" s="1" t="s">
        <v>3056</v>
      </c>
      <c r="E1839" s="60" t="s">
        <v>873</v>
      </c>
      <c r="F1839" s="60" t="s">
        <v>1810</v>
      </c>
      <c r="G1839" s="8" t="s">
        <v>353</v>
      </c>
      <c r="H1839" s="60">
        <v>44643</v>
      </c>
      <c r="I1839" s="60" t="s">
        <v>317</v>
      </c>
      <c r="J1839" s="60" t="s">
        <v>317</v>
      </c>
      <c r="K1839" s="60" t="s">
        <v>333</v>
      </c>
    </row>
    <row r="1840" spans="4:11">
      <c r="D1840" s="1" t="s">
        <v>3056</v>
      </c>
      <c r="E1840" s="60" t="s">
        <v>1812</v>
      </c>
      <c r="F1840" s="60" t="s">
        <v>1810</v>
      </c>
      <c r="G1840" s="8" t="s">
        <v>353</v>
      </c>
      <c r="H1840" s="60">
        <v>44643</v>
      </c>
      <c r="I1840" s="60" t="s">
        <v>317</v>
      </c>
      <c r="J1840" s="60" t="s">
        <v>317</v>
      </c>
      <c r="K1840" s="60" t="s">
        <v>333</v>
      </c>
    </row>
    <row r="1841" spans="4:11">
      <c r="D1841" s="1" t="s">
        <v>3056</v>
      </c>
      <c r="E1841" s="60" t="s">
        <v>1000</v>
      </c>
      <c r="F1841" s="60" t="s">
        <v>1810</v>
      </c>
      <c r="G1841" s="8" t="s">
        <v>353</v>
      </c>
      <c r="H1841" s="60">
        <v>44643</v>
      </c>
      <c r="I1841" s="60" t="s">
        <v>317</v>
      </c>
      <c r="J1841" s="60" t="s">
        <v>317</v>
      </c>
      <c r="K1841" s="60" t="s">
        <v>333</v>
      </c>
    </row>
    <row r="1842" spans="4:11">
      <c r="D1842" s="1" t="s">
        <v>3057</v>
      </c>
      <c r="E1842" s="60" t="s">
        <v>1813</v>
      </c>
      <c r="F1842" s="60" t="s">
        <v>1810</v>
      </c>
      <c r="G1842" s="8" t="s">
        <v>353</v>
      </c>
      <c r="H1842" s="60">
        <v>44670</v>
      </c>
      <c r="I1842" s="60" t="s">
        <v>317</v>
      </c>
      <c r="J1842" s="60" t="s">
        <v>317</v>
      </c>
      <c r="K1842" s="60" t="s">
        <v>333</v>
      </c>
    </row>
    <row r="1843" spans="4:11">
      <c r="D1843" s="1" t="s">
        <v>3057</v>
      </c>
      <c r="E1843" s="60" t="s">
        <v>1000</v>
      </c>
      <c r="F1843" s="60" t="s">
        <v>1810</v>
      </c>
      <c r="G1843" s="8" t="s">
        <v>353</v>
      </c>
      <c r="H1843" s="60">
        <v>44670</v>
      </c>
      <c r="I1843" s="60" t="s">
        <v>317</v>
      </c>
      <c r="J1843" s="60" t="s">
        <v>317</v>
      </c>
      <c r="K1843" s="60" t="s">
        <v>333</v>
      </c>
    </row>
    <row r="1844" spans="4:11">
      <c r="D1844" s="1" t="s">
        <v>3057</v>
      </c>
      <c r="E1844" s="60" t="s">
        <v>922</v>
      </c>
      <c r="F1844" s="60" t="s">
        <v>1810</v>
      </c>
      <c r="G1844" s="8" t="s">
        <v>353</v>
      </c>
      <c r="H1844" s="60">
        <v>44670</v>
      </c>
      <c r="I1844" s="60" t="s">
        <v>317</v>
      </c>
      <c r="J1844" s="60" t="s">
        <v>317</v>
      </c>
      <c r="K1844" s="60" t="s">
        <v>333</v>
      </c>
    </row>
    <row r="1845" spans="4:11">
      <c r="D1845" s="1" t="s">
        <v>3058</v>
      </c>
      <c r="E1845" s="60" t="s">
        <v>1000</v>
      </c>
      <c r="F1845" s="60" t="s">
        <v>1810</v>
      </c>
      <c r="G1845" s="8" t="s">
        <v>353</v>
      </c>
      <c r="H1845" s="60">
        <v>44588</v>
      </c>
      <c r="I1845" s="60" t="s">
        <v>317</v>
      </c>
      <c r="J1845" s="60" t="s">
        <v>317</v>
      </c>
      <c r="K1845" s="60" t="s">
        <v>333</v>
      </c>
    </row>
    <row r="1846" spans="4:11">
      <c r="D1846" s="1" t="s">
        <v>3059</v>
      </c>
      <c r="E1846" s="60" t="s">
        <v>1812</v>
      </c>
      <c r="F1846" s="60" t="s">
        <v>1810</v>
      </c>
      <c r="G1846" s="8" t="s">
        <v>353</v>
      </c>
      <c r="H1846" s="60">
        <v>44565</v>
      </c>
      <c r="I1846" s="60" t="s">
        <v>317</v>
      </c>
      <c r="J1846" s="60" t="s">
        <v>317</v>
      </c>
      <c r="K1846" s="60" t="s">
        <v>333</v>
      </c>
    </row>
    <row r="1847" spans="4:11">
      <c r="D1847" s="1" t="s">
        <v>3060</v>
      </c>
      <c r="E1847" s="60" t="s">
        <v>922</v>
      </c>
      <c r="F1847" s="60" t="s">
        <v>1810</v>
      </c>
      <c r="G1847" s="8" t="s">
        <v>353</v>
      </c>
      <c r="H1847" s="60">
        <v>44588</v>
      </c>
      <c r="I1847" s="60" t="s">
        <v>317</v>
      </c>
      <c r="J1847" s="60" t="s">
        <v>317</v>
      </c>
      <c r="K1847" s="60" t="s">
        <v>333</v>
      </c>
    </row>
    <row r="1848" spans="4:11">
      <c r="D1848" s="1" t="s">
        <v>3061</v>
      </c>
      <c r="E1848" s="60" t="s">
        <v>922</v>
      </c>
      <c r="F1848" s="60" t="s">
        <v>1810</v>
      </c>
      <c r="G1848" s="8" t="s">
        <v>353</v>
      </c>
      <c r="H1848" s="60">
        <v>44538</v>
      </c>
      <c r="I1848" s="60" t="s">
        <v>317</v>
      </c>
      <c r="J1848" s="60" t="s">
        <v>317</v>
      </c>
      <c r="K1848" s="60" t="s">
        <v>333</v>
      </c>
    </row>
    <row r="1849" spans="4:11">
      <c r="D1849" s="1" t="s">
        <v>3062</v>
      </c>
      <c r="E1849" s="60" t="s">
        <v>1812</v>
      </c>
      <c r="F1849" s="60" t="s">
        <v>1810</v>
      </c>
      <c r="G1849" s="8" t="s">
        <v>353</v>
      </c>
      <c r="H1849" s="60">
        <v>44491</v>
      </c>
      <c r="I1849" s="60" t="s">
        <v>317</v>
      </c>
      <c r="J1849" s="60" t="s">
        <v>317</v>
      </c>
      <c r="K1849" s="60" t="s">
        <v>333</v>
      </c>
    </row>
    <row r="1850" spans="4:11">
      <c r="D1850" s="1" t="s">
        <v>3062</v>
      </c>
      <c r="E1850" s="60" t="s">
        <v>922</v>
      </c>
      <c r="F1850" s="60" t="s">
        <v>1810</v>
      </c>
      <c r="G1850" s="8" t="s">
        <v>353</v>
      </c>
      <c r="H1850" s="60">
        <v>44491</v>
      </c>
      <c r="I1850" s="60" t="s">
        <v>317</v>
      </c>
      <c r="J1850" s="60" t="s">
        <v>317</v>
      </c>
      <c r="K1850" s="60" t="s">
        <v>333</v>
      </c>
    </row>
    <row r="1851" spans="4:11">
      <c r="D1851" s="1" t="s">
        <v>3063</v>
      </c>
      <c r="E1851" s="60" t="s">
        <v>922</v>
      </c>
      <c r="F1851" s="60" t="s">
        <v>1810</v>
      </c>
      <c r="G1851" s="8" t="s">
        <v>353</v>
      </c>
      <c r="H1851" s="60">
        <v>44641</v>
      </c>
      <c r="I1851" s="60" t="s">
        <v>317</v>
      </c>
      <c r="J1851" s="60" t="s">
        <v>317</v>
      </c>
      <c r="K1851" s="60" t="s">
        <v>333</v>
      </c>
    </row>
    <row r="1852" spans="4:11">
      <c r="D1852" s="1" t="s">
        <v>3064</v>
      </c>
      <c r="E1852" s="60" t="s">
        <v>1814</v>
      </c>
      <c r="F1852" s="60" t="s">
        <v>1810</v>
      </c>
      <c r="G1852" s="8" t="s">
        <v>353</v>
      </c>
      <c r="H1852" s="60">
        <v>44504</v>
      </c>
      <c r="I1852" s="60" t="s">
        <v>317</v>
      </c>
      <c r="J1852" s="60" t="s">
        <v>317</v>
      </c>
      <c r="K1852" s="60" t="s">
        <v>333</v>
      </c>
    </row>
    <row r="1853" spans="4:11">
      <c r="D1853" s="1" t="s">
        <v>3064</v>
      </c>
      <c r="E1853" s="60" t="s">
        <v>1000</v>
      </c>
      <c r="F1853" s="60" t="s">
        <v>1810</v>
      </c>
      <c r="G1853" s="8" t="s">
        <v>353</v>
      </c>
      <c r="H1853" s="60">
        <v>44504</v>
      </c>
      <c r="I1853" s="60" t="s">
        <v>317</v>
      </c>
      <c r="J1853" s="60" t="s">
        <v>317</v>
      </c>
      <c r="K1853" s="60" t="s">
        <v>333</v>
      </c>
    </row>
    <row r="1854" spans="4:11">
      <c r="D1854" s="1" t="s">
        <v>3064</v>
      </c>
      <c r="E1854" s="60" t="s">
        <v>922</v>
      </c>
      <c r="F1854" s="60" t="s">
        <v>1810</v>
      </c>
      <c r="G1854" s="8" t="s">
        <v>353</v>
      </c>
      <c r="H1854" s="60">
        <v>44504</v>
      </c>
      <c r="I1854" s="60" t="s">
        <v>317</v>
      </c>
      <c r="J1854" s="60" t="s">
        <v>317</v>
      </c>
      <c r="K1854" s="60" t="s">
        <v>333</v>
      </c>
    </row>
    <row r="1855" spans="4:11">
      <c r="D1855" s="1" t="s">
        <v>3065</v>
      </c>
      <c r="E1855" s="60" t="s">
        <v>1000</v>
      </c>
      <c r="F1855" s="60" t="s">
        <v>1810</v>
      </c>
      <c r="G1855" s="8" t="s">
        <v>353</v>
      </c>
      <c r="H1855" s="60">
        <v>44491</v>
      </c>
      <c r="I1855" s="60" t="s">
        <v>317</v>
      </c>
      <c r="J1855" s="60" t="s">
        <v>317</v>
      </c>
      <c r="K1855" s="60" t="s">
        <v>333</v>
      </c>
    </row>
    <row r="1856" spans="4:11">
      <c r="D1856" s="1" t="s">
        <v>3066</v>
      </c>
      <c r="E1856" s="60" t="s">
        <v>1812</v>
      </c>
      <c r="F1856" s="60" t="s">
        <v>1810</v>
      </c>
      <c r="G1856" s="8" t="s">
        <v>353</v>
      </c>
      <c r="H1856" s="60">
        <v>44488</v>
      </c>
      <c r="I1856" s="60" t="s">
        <v>317</v>
      </c>
      <c r="J1856" s="60" t="s">
        <v>317</v>
      </c>
      <c r="K1856" s="60" t="s">
        <v>333</v>
      </c>
    </row>
    <row r="1857" spans="4:11">
      <c r="D1857" s="1" t="s">
        <v>3066</v>
      </c>
      <c r="E1857" s="60" t="s">
        <v>1000</v>
      </c>
      <c r="F1857" s="60" t="s">
        <v>1810</v>
      </c>
      <c r="G1857" s="8" t="s">
        <v>353</v>
      </c>
      <c r="H1857" s="60">
        <v>44488</v>
      </c>
      <c r="I1857" s="60" t="s">
        <v>317</v>
      </c>
      <c r="J1857" s="60" t="s">
        <v>317</v>
      </c>
      <c r="K1857" s="60" t="s">
        <v>333</v>
      </c>
    </row>
    <row r="1858" spans="4:11">
      <c r="D1858" s="1" t="s">
        <v>3067</v>
      </c>
      <c r="E1858" s="60" t="s">
        <v>922</v>
      </c>
      <c r="F1858" s="60" t="s">
        <v>1810</v>
      </c>
      <c r="G1858" s="8" t="s">
        <v>353</v>
      </c>
      <c r="H1858" s="60">
        <v>44570</v>
      </c>
      <c r="I1858" s="60" t="s">
        <v>317</v>
      </c>
      <c r="J1858" s="60" t="s">
        <v>317</v>
      </c>
      <c r="K1858" s="60" t="s">
        <v>333</v>
      </c>
    </row>
    <row r="1859" spans="4:11">
      <c r="D1859" s="1" t="s">
        <v>3068</v>
      </c>
      <c r="E1859" s="60" t="s">
        <v>922</v>
      </c>
      <c r="F1859" s="60" t="s">
        <v>1810</v>
      </c>
      <c r="G1859" s="8" t="s">
        <v>353</v>
      </c>
      <c r="H1859" s="60">
        <v>44570</v>
      </c>
      <c r="I1859" s="60" t="s">
        <v>317</v>
      </c>
      <c r="J1859" s="60" t="s">
        <v>317</v>
      </c>
      <c r="K1859" s="60" t="s">
        <v>333</v>
      </c>
    </row>
    <row r="1860" spans="4:11">
      <c r="D1860" s="1" t="s">
        <v>3069</v>
      </c>
      <c r="E1860" s="60" t="s">
        <v>922</v>
      </c>
      <c r="F1860" s="60" t="s">
        <v>1810</v>
      </c>
      <c r="G1860" s="8" t="s">
        <v>353</v>
      </c>
      <c r="H1860" s="60">
        <v>44705</v>
      </c>
      <c r="I1860" s="60" t="s">
        <v>317</v>
      </c>
      <c r="J1860" s="60" t="s">
        <v>317</v>
      </c>
      <c r="K1860" s="60" t="s">
        <v>333</v>
      </c>
    </row>
    <row r="1861" spans="4:11">
      <c r="D1861" s="1" t="s">
        <v>3070</v>
      </c>
      <c r="E1861" s="60" t="s">
        <v>922</v>
      </c>
      <c r="F1861" s="60" t="s">
        <v>1810</v>
      </c>
      <c r="G1861" s="8" t="s">
        <v>353</v>
      </c>
      <c r="H1861" s="60">
        <v>44705</v>
      </c>
      <c r="I1861" s="60" t="s">
        <v>317</v>
      </c>
      <c r="J1861" s="60" t="s">
        <v>317</v>
      </c>
      <c r="K1861" s="60" t="s">
        <v>333</v>
      </c>
    </row>
    <row r="1862" spans="4:11">
      <c r="D1862" s="1" t="s">
        <v>3071</v>
      </c>
      <c r="E1862" s="60" t="s">
        <v>1000</v>
      </c>
      <c r="F1862" s="60" t="s">
        <v>1810</v>
      </c>
      <c r="G1862" s="8" t="s">
        <v>353</v>
      </c>
      <c r="H1862" s="60">
        <v>44705</v>
      </c>
      <c r="I1862" s="60" t="s">
        <v>317</v>
      </c>
      <c r="J1862" s="60" t="s">
        <v>317</v>
      </c>
      <c r="K1862" s="60" t="s">
        <v>333</v>
      </c>
    </row>
    <row r="1863" spans="4:11">
      <c r="D1863" s="1" t="s">
        <v>3071</v>
      </c>
      <c r="E1863" s="60" t="s">
        <v>922</v>
      </c>
      <c r="F1863" s="60" t="s">
        <v>1810</v>
      </c>
      <c r="G1863" s="8" t="s">
        <v>353</v>
      </c>
      <c r="H1863" s="60">
        <v>44705</v>
      </c>
      <c r="I1863" s="60" t="s">
        <v>317</v>
      </c>
      <c r="J1863" s="60" t="s">
        <v>317</v>
      </c>
      <c r="K1863" s="60" t="s">
        <v>333</v>
      </c>
    </row>
    <row r="1864" spans="4:11">
      <c r="D1864" s="1" t="s">
        <v>3072</v>
      </c>
      <c r="E1864" s="60" t="s">
        <v>1000</v>
      </c>
      <c r="F1864" s="60" t="s">
        <v>1815</v>
      </c>
      <c r="G1864" s="8" t="s">
        <v>353</v>
      </c>
      <c r="H1864" s="60">
        <v>43991</v>
      </c>
      <c r="I1864" s="60" t="s">
        <v>317</v>
      </c>
      <c r="J1864" s="60" t="s">
        <v>317</v>
      </c>
      <c r="K1864" s="60" t="s">
        <v>333</v>
      </c>
    </row>
    <row r="1865" spans="4:11">
      <c r="D1865" s="1" t="s">
        <v>3073</v>
      </c>
      <c r="E1865" s="60" t="s">
        <v>873</v>
      </c>
      <c r="F1865" s="60" t="s">
        <v>1810</v>
      </c>
      <c r="G1865" s="8" t="s">
        <v>353</v>
      </c>
      <c r="H1865" s="60">
        <v>44714</v>
      </c>
      <c r="I1865" s="60" t="s">
        <v>317</v>
      </c>
      <c r="J1865" s="60" t="s">
        <v>317</v>
      </c>
      <c r="K1865" s="60" t="s">
        <v>333</v>
      </c>
    </row>
    <row r="1866" spans="4:11">
      <c r="D1866" s="1" t="s">
        <v>3073</v>
      </c>
      <c r="E1866" s="60" t="s">
        <v>1813</v>
      </c>
      <c r="F1866" s="60" t="s">
        <v>1810</v>
      </c>
      <c r="G1866" s="8" t="s">
        <v>353</v>
      </c>
      <c r="H1866" s="60">
        <v>44714</v>
      </c>
      <c r="I1866" s="60" t="s">
        <v>317</v>
      </c>
      <c r="J1866" s="60" t="s">
        <v>317</v>
      </c>
      <c r="K1866" s="60" t="s">
        <v>333</v>
      </c>
    </row>
    <row r="1867" spans="4:11">
      <c r="D1867" s="1" t="s">
        <v>3073</v>
      </c>
      <c r="E1867" s="60" t="s">
        <v>922</v>
      </c>
      <c r="F1867" s="60" t="s">
        <v>1810</v>
      </c>
      <c r="G1867" s="8" t="s">
        <v>353</v>
      </c>
      <c r="H1867" s="60">
        <v>44714</v>
      </c>
      <c r="I1867" s="60" t="s">
        <v>317</v>
      </c>
      <c r="J1867" s="60" t="s">
        <v>317</v>
      </c>
      <c r="K1867" s="60" t="s">
        <v>333</v>
      </c>
    </row>
    <row r="1868" spans="4:11">
      <c r="D1868" s="1" t="s">
        <v>3074</v>
      </c>
      <c r="E1868" s="60" t="s">
        <v>1000</v>
      </c>
      <c r="F1868" s="60" t="s">
        <v>1810</v>
      </c>
      <c r="G1868" s="8" t="s">
        <v>353</v>
      </c>
      <c r="H1868" s="60">
        <v>44781</v>
      </c>
      <c r="I1868" s="60" t="s">
        <v>317</v>
      </c>
      <c r="J1868" s="60" t="s">
        <v>317</v>
      </c>
      <c r="K1868" s="60" t="s">
        <v>333</v>
      </c>
    </row>
    <row r="1869" spans="4:11">
      <c r="D1869" s="1" t="s">
        <v>3075</v>
      </c>
      <c r="E1869" s="60" t="s">
        <v>1812</v>
      </c>
      <c r="F1869" s="60" t="s">
        <v>1810</v>
      </c>
      <c r="G1869" s="8" t="s">
        <v>353</v>
      </c>
      <c r="H1869" s="60">
        <v>44775</v>
      </c>
      <c r="I1869" s="60" t="s">
        <v>317</v>
      </c>
      <c r="J1869" s="60" t="s">
        <v>317</v>
      </c>
      <c r="K1869" s="60" t="s">
        <v>333</v>
      </c>
    </row>
    <row r="1870" spans="4:11">
      <c r="D1870" s="1" t="s">
        <v>3076</v>
      </c>
      <c r="E1870" s="60" t="s">
        <v>1000</v>
      </c>
      <c r="F1870" s="60" t="s">
        <v>1810</v>
      </c>
      <c r="G1870" s="8" t="s">
        <v>353</v>
      </c>
      <c r="H1870" s="60">
        <v>44775</v>
      </c>
      <c r="I1870" s="60" t="s">
        <v>317</v>
      </c>
      <c r="J1870" s="60" t="s">
        <v>317</v>
      </c>
      <c r="K1870" s="60" t="s">
        <v>333</v>
      </c>
    </row>
    <row r="1871" spans="4:11">
      <c r="D1871" s="1" t="s">
        <v>3077</v>
      </c>
      <c r="E1871" s="60" t="s">
        <v>1812</v>
      </c>
      <c r="F1871" s="60" t="s">
        <v>1810</v>
      </c>
      <c r="G1871" s="8" t="s">
        <v>353</v>
      </c>
      <c r="H1871" s="60">
        <v>44775</v>
      </c>
      <c r="I1871" s="60" t="s">
        <v>317</v>
      </c>
      <c r="J1871" s="60" t="s">
        <v>317</v>
      </c>
      <c r="K1871" s="60" t="s">
        <v>333</v>
      </c>
    </row>
    <row r="1872" spans="4:11">
      <c r="D1872" s="1" t="s">
        <v>3077</v>
      </c>
      <c r="E1872" s="60" t="s">
        <v>922</v>
      </c>
      <c r="F1872" s="60" t="s">
        <v>1810</v>
      </c>
      <c r="G1872" s="8" t="s">
        <v>353</v>
      </c>
      <c r="H1872" s="60">
        <v>44775</v>
      </c>
      <c r="I1872" s="60" t="s">
        <v>317</v>
      </c>
      <c r="J1872" s="60" t="s">
        <v>317</v>
      </c>
      <c r="K1872" s="60" t="s">
        <v>333</v>
      </c>
    </row>
    <row r="1873" spans="4:11">
      <c r="D1873" s="1" t="s">
        <v>3078</v>
      </c>
      <c r="E1873" s="60" t="s">
        <v>922</v>
      </c>
      <c r="F1873" s="60" t="s">
        <v>1810</v>
      </c>
      <c r="G1873" s="8" t="s">
        <v>353</v>
      </c>
      <c r="H1873" s="60">
        <v>44831</v>
      </c>
      <c r="I1873" s="60" t="s">
        <v>317</v>
      </c>
      <c r="J1873" s="60" t="s">
        <v>317</v>
      </c>
      <c r="K1873" s="60" t="s">
        <v>333</v>
      </c>
    </row>
    <row r="1874" spans="4:11">
      <c r="D1874" s="1" t="s">
        <v>3079</v>
      </c>
      <c r="E1874" s="60" t="s">
        <v>1812</v>
      </c>
      <c r="F1874" s="60" t="s">
        <v>1810</v>
      </c>
      <c r="G1874" s="8" t="s">
        <v>353</v>
      </c>
      <c r="H1874" s="60">
        <v>44831</v>
      </c>
      <c r="I1874" s="60" t="s">
        <v>317</v>
      </c>
      <c r="J1874" s="60" t="s">
        <v>317</v>
      </c>
      <c r="K1874" s="60" t="s">
        <v>333</v>
      </c>
    </row>
    <row r="1875" spans="4:11">
      <c r="D1875" s="1" t="s">
        <v>3079</v>
      </c>
      <c r="E1875" s="60" t="s">
        <v>1000</v>
      </c>
      <c r="F1875" s="60" t="s">
        <v>1810</v>
      </c>
      <c r="G1875" s="8" t="s">
        <v>353</v>
      </c>
      <c r="H1875" s="60">
        <v>44831</v>
      </c>
      <c r="I1875" s="60" t="s">
        <v>317</v>
      </c>
      <c r="J1875" s="60" t="s">
        <v>317</v>
      </c>
      <c r="K1875" s="60" t="s">
        <v>333</v>
      </c>
    </row>
    <row r="1876" spans="4:11">
      <c r="D1876" s="1" t="s">
        <v>3079</v>
      </c>
      <c r="E1876" s="60" t="s">
        <v>922</v>
      </c>
      <c r="F1876" s="60" t="s">
        <v>1810</v>
      </c>
      <c r="G1876" s="8" t="s">
        <v>353</v>
      </c>
      <c r="H1876" s="60">
        <v>44831</v>
      </c>
      <c r="I1876" s="60" t="s">
        <v>317</v>
      </c>
      <c r="J1876" s="60" t="s">
        <v>317</v>
      </c>
      <c r="K1876" s="60" t="s">
        <v>333</v>
      </c>
    </row>
    <row r="1877" spans="4:11">
      <c r="D1877" s="1" t="s">
        <v>3080</v>
      </c>
      <c r="E1877" s="60" t="s">
        <v>1812</v>
      </c>
      <c r="F1877" s="60" t="s">
        <v>1810</v>
      </c>
      <c r="G1877" s="8" t="s">
        <v>353</v>
      </c>
      <c r="H1877" s="60">
        <v>44831</v>
      </c>
      <c r="I1877" s="60" t="s">
        <v>317</v>
      </c>
      <c r="J1877" s="60" t="s">
        <v>317</v>
      </c>
      <c r="K1877" s="60" t="s">
        <v>333</v>
      </c>
    </row>
    <row r="1878" spans="4:11">
      <c r="D1878" s="1" t="s">
        <v>3081</v>
      </c>
      <c r="E1878" s="60" t="s">
        <v>1812</v>
      </c>
      <c r="F1878" s="60" t="s">
        <v>1810</v>
      </c>
      <c r="G1878" s="8" t="s">
        <v>353</v>
      </c>
      <c r="H1878" s="60">
        <v>44705</v>
      </c>
      <c r="I1878" s="60" t="s">
        <v>317</v>
      </c>
      <c r="J1878" s="60" t="s">
        <v>317</v>
      </c>
      <c r="K1878" s="60" t="s">
        <v>333</v>
      </c>
    </row>
    <row r="1879" spans="4:11">
      <c r="D1879" s="1" t="s">
        <v>3082</v>
      </c>
      <c r="E1879" s="60" t="s">
        <v>1812</v>
      </c>
      <c r="F1879" s="60" t="s">
        <v>1810</v>
      </c>
      <c r="G1879" s="8" t="s">
        <v>353</v>
      </c>
      <c r="H1879" s="60">
        <v>44705</v>
      </c>
      <c r="I1879" s="60" t="s">
        <v>317</v>
      </c>
      <c r="J1879" s="60" t="s">
        <v>317</v>
      </c>
      <c r="K1879" s="60" t="s">
        <v>333</v>
      </c>
    </row>
    <row r="1880" spans="4:11">
      <c r="D1880" s="1" t="s">
        <v>3082</v>
      </c>
      <c r="E1880" s="60" t="s">
        <v>1000</v>
      </c>
      <c r="F1880" s="60" t="s">
        <v>1810</v>
      </c>
      <c r="G1880" s="8" t="s">
        <v>353</v>
      </c>
      <c r="H1880" s="60">
        <v>44705</v>
      </c>
      <c r="I1880" s="60" t="s">
        <v>317</v>
      </c>
      <c r="J1880" s="60" t="s">
        <v>317</v>
      </c>
      <c r="K1880" s="60" t="s">
        <v>333</v>
      </c>
    </row>
    <row r="1881" spans="4:11">
      <c r="D1881" s="1" t="s">
        <v>3083</v>
      </c>
      <c r="E1881" s="60" t="s">
        <v>922</v>
      </c>
      <c r="F1881" s="60" t="s">
        <v>1810</v>
      </c>
      <c r="G1881" s="8" t="s">
        <v>353</v>
      </c>
      <c r="H1881" s="60">
        <v>44559</v>
      </c>
      <c r="I1881" s="60" t="s">
        <v>317</v>
      </c>
      <c r="J1881" s="60" t="s">
        <v>317</v>
      </c>
      <c r="K1881" s="60" t="s">
        <v>333</v>
      </c>
    </row>
    <row r="1882" spans="4:11">
      <c r="D1882" s="1" t="s">
        <v>3084</v>
      </c>
      <c r="E1882" s="60" t="s">
        <v>1812</v>
      </c>
      <c r="F1882" s="60" t="s">
        <v>1810</v>
      </c>
      <c r="G1882" s="8" t="s">
        <v>353</v>
      </c>
      <c r="H1882" s="60">
        <v>44705</v>
      </c>
      <c r="I1882" s="60" t="s">
        <v>317</v>
      </c>
      <c r="J1882" s="60" t="s">
        <v>317</v>
      </c>
      <c r="K1882" s="60" t="s">
        <v>333</v>
      </c>
    </row>
    <row r="1883" spans="4:11">
      <c r="D1883" s="1" t="s">
        <v>3085</v>
      </c>
      <c r="E1883" s="60" t="s">
        <v>922</v>
      </c>
      <c r="F1883" s="60" t="s">
        <v>1810</v>
      </c>
      <c r="G1883" s="8" t="s">
        <v>353</v>
      </c>
      <c r="H1883" s="60">
        <v>44592</v>
      </c>
      <c r="I1883" s="60" t="s">
        <v>317</v>
      </c>
      <c r="J1883" s="60" t="s">
        <v>317</v>
      </c>
      <c r="K1883" s="60" t="s">
        <v>333</v>
      </c>
    </row>
    <row r="1884" spans="4:11">
      <c r="D1884" s="1" t="s">
        <v>3086</v>
      </c>
      <c r="E1884" s="60" t="s">
        <v>1000</v>
      </c>
      <c r="F1884" s="60" t="s">
        <v>1810</v>
      </c>
      <c r="G1884" s="8" t="s">
        <v>353</v>
      </c>
      <c r="H1884" s="60">
        <v>44775</v>
      </c>
      <c r="I1884" s="60" t="s">
        <v>317</v>
      </c>
      <c r="J1884" s="60" t="s">
        <v>317</v>
      </c>
      <c r="K1884" s="60" t="s">
        <v>333</v>
      </c>
    </row>
    <row r="1885" spans="4:11">
      <c r="D1885" s="1" t="s">
        <v>3087</v>
      </c>
      <c r="E1885" s="60" t="s">
        <v>1000</v>
      </c>
      <c r="F1885" s="60" t="s">
        <v>1815</v>
      </c>
      <c r="G1885" s="8" t="s">
        <v>353</v>
      </c>
      <c r="H1885" s="60">
        <v>43908</v>
      </c>
      <c r="I1885" s="60" t="s">
        <v>317</v>
      </c>
      <c r="J1885" s="60" t="s">
        <v>317</v>
      </c>
      <c r="K1885" s="60" t="s">
        <v>333</v>
      </c>
    </row>
    <row r="1886" spans="4:11">
      <c r="D1886" s="1" t="s">
        <v>3088</v>
      </c>
      <c r="E1886" s="60" t="s">
        <v>1812</v>
      </c>
      <c r="F1886" s="60" t="s">
        <v>1810</v>
      </c>
      <c r="G1886" s="8" t="s">
        <v>353</v>
      </c>
      <c r="H1886" s="60">
        <v>44645</v>
      </c>
      <c r="I1886" s="60" t="s">
        <v>317</v>
      </c>
      <c r="J1886" s="60" t="s">
        <v>317</v>
      </c>
      <c r="K1886" s="60" t="s">
        <v>333</v>
      </c>
    </row>
    <row r="1887" spans="4:11">
      <c r="D1887" s="1" t="s">
        <v>3088</v>
      </c>
      <c r="E1887" s="60" t="s">
        <v>922</v>
      </c>
      <c r="F1887" s="60" t="s">
        <v>1810</v>
      </c>
      <c r="G1887" s="8" t="s">
        <v>353</v>
      </c>
      <c r="H1887" s="60">
        <v>44645</v>
      </c>
      <c r="I1887" s="60" t="s">
        <v>317</v>
      </c>
      <c r="J1887" s="60" t="s">
        <v>317</v>
      </c>
      <c r="K1887" s="60" t="s">
        <v>333</v>
      </c>
    </row>
    <row r="1888" spans="4:11">
      <c r="D1888" s="1" t="s">
        <v>3089</v>
      </c>
      <c r="E1888" s="60" t="s">
        <v>979</v>
      </c>
      <c r="F1888" s="60" t="s">
        <v>1810</v>
      </c>
      <c r="G1888" s="8" t="s">
        <v>353</v>
      </c>
      <c r="H1888" s="60">
        <v>44824</v>
      </c>
      <c r="I1888" s="60" t="s">
        <v>317</v>
      </c>
      <c r="J1888" s="60" t="s">
        <v>317</v>
      </c>
      <c r="K1888" s="60" t="s">
        <v>333</v>
      </c>
    </row>
    <row r="1889" spans="4:11">
      <c r="D1889" s="1" t="s">
        <v>3090</v>
      </c>
      <c r="E1889" s="60" t="s">
        <v>1000</v>
      </c>
      <c r="F1889" s="60" t="s">
        <v>1810</v>
      </c>
      <c r="G1889" s="8" t="s">
        <v>353</v>
      </c>
      <c r="H1889" s="60">
        <v>44831</v>
      </c>
      <c r="I1889" s="60" t="s">
        <v>317</v>
      </c>
      <c r="J1889" s="60" t="s">
        <v>317</v>
      </c>
      <c r="K1889" s="60" t="s">
        <v>333</v>
      </c>
    </row>
    <row r="1890" spans="4:11">
      <c r="D1890" s="1" t="s">
        <v>3091</v>
      </c>
      <c r="E1890" s="60" t="s">
        <v>1812</v>
      </c>
      <c r="F1890" s="60" t="s">
        <v>1810</v>
      </c>
      <c r="G1890" s="8" t="s">
        <v>353</v>
      </c>
      <c r="H1890" s="60">
        <v>44789</v>
      </c>
      <c r="I1890" s="60" t="s">
        <v>317</v>
      </c>
      <c r="J1890" s="60" t="s">
        <v>317</v>
      </c>
      <c r="K1890" s="60" t="s">
        <v>333</v>
      </c>
    </row>
    <row r="1891" spans="4:11">
      <c r="D1891" s="1" t="s">
        <v>3092</v>
      </c>
      <c r="E1891" s="60" t="s">
        <v>1000</v>
      </c>
      <c r="F1891" s="60" t="s">
        <v>1810</v>
      </c>
      <c r="G1891" s="8" t="s">
        <v>353</v>
      </c>
      <c r="H1891" s="60">
        <v>44789</v>
      </c>
      <c r="I1891" s="60" t="s">
        <v>317</v>
      </c>
      <c r="J1891" s="60" t="s">
        <v>317</v>
      </c>
      <c r="K1891" s="60" t="s">
        <v>333</v>
      </c>
    </row>
    <row r="1892" spans="4:11">
      <c r="D1892" s="1" t="s">
        <v>3093</v>
      </c>
      <c r="E1892" s="60" t="s">
        <v>922</v>
      </c>
      <c r="F1892" s="60" t="s">
        <v>1810</v>
      </c>
      <c r="G1892" s="8" t="s">
        <v>353</v>
      </c>
      <c r="H1892" s="60">
        <v>44507</v>
      </c>
      <c r="I1892" s="60" t="s">
        <v>317</v>
      </c>
      <c r="J1892" s="60" t="s">
        <v>317</v>
      </c>
      <c r="K1892" s="60" t="s">
        <v>333</v>
      </c>
    </row>
    <row r="1893" spans="4:11">
      <c r="D1893" s="1" t="s">
        <v>3094</v>
      </c>
      <c r="E1893" s="60" t="s">
        <v>922</v>
      </c>
      <c r="F1893" s="60" t="s">
        <v>1810</v>
      </c>
      <c r="G1893" s="8" t="s">
        <v>353</v>
      </c>
      <c r="H1893" s="60">
        <v>44507</v>
      </c>
      <c r="I1893" s="60" t="s">
        <v>317</v>
      </c>
      <c r="J1893" s="60" t="s">
        <v>317</v>
      </c>
      <c r="K1893" s="60" t="s">
        <v>333</v>
      </c>
    </row>
    <row r="1894" spans="4:11">
      <c r="D1894" s="1" t="s">
        <v>3095</v>
      </c>
      <c r="E1894" s="60" t="s">
        <v>922</v>
      </c>
      <c r="F1894" s="60" t="s">
        <v>1810</v>
      </c>
      <c r="G1894" s="8" t="s">
        <v>353</v>
      </c>
      <c r="H1894" s="60">
        <v>44507</v>
      </c>
      <c r="I1894" s="60" t="s">
        <v>317</v>
      </c>
      <c r="J1894" s="60" t="s">
        <v>317</v>
      </c>
      <c r="K1894" s="60" t="s">
        <v>333</v>
      </c>
    </row>
    <row r="1895" spans="4:11">
      <c r="D1895" s="1" t="s">
        <v>3096</v>
      </c>
      <c r="E1895" s="60" t="s">
        <v>922</v>
      </c>
      <c r="F1895" s="60" t="s">
        <v>1810</v>
      </c>
      <c r="G1895" s="8" t="s">
        <v>353</v>
      </c>
      <c r="H1895" s="60">
        <v>44507</v>
      </c>
      <c r="I1895" s="60" t="s">
        <v>317</v>
      </c>
      <c r="J1895" s="60" t="s">
        <v>317</v>
      </c>
      <c r="K1895" s="60" t="s">
        <v>333</v>
      </c>
    </row>
    <row r="1896" spans="4:11">
      <c r="D1896" s="1" t="s">
        <v>3097</v>
      </c>
      <c r="E1896" s="60" t="s">
        <v>1814</v>
      </c>
      <c r="F1896" s="60" t="s">
        <v>1810</v>
      </c>
      <c r="G1896" s="8" t="s">
        <v>353</v>
      </c>
      <c r="H1896" s="60">
        <v>44504</v>
      </c>
      <c r="I1896" s="60" t="s">
        <v>317</v>
      </c>
      <c r="J1896" s="60" t="s">
        <v>317</v>
      </c>
      <c r="K1896" s="60" t="s">
        <v>333</v>
      </c>
    </row>
    <row r="1897" spans="4:11">
      <c r="D1897" s="1" t="s">
        <v>3098</v>
      </c>
      <c r="E1897" s="60" t="s">
        <v>1000</v>
      </c>
      <c r="F1897" s="60" t="s">
        <v>1810</v>
      </c>
      <c r="G1897" s="8" t="s">
        <v>353</v>
      </c>
      <c r="H1897" s="60">
        <v>44602</v>
      </c>
      <c r="I1897" s="60" t="s">
        <v>317</v>
      </c>
      <c r="J1897" s="60" t="s">
        <v>317</v>
      </c>
      <c r="K1897" s="60" t="s">
        <v>333</v>
      </c>
    </row>
    <row r="1898" spans="4:11">
      <c r="D1898" s="1" t="s">
        <v>3099</v>
      </c>
      <c r="E1898" s="60" t="s">
        <v>1813</v>
      </c>
      <c r="F1898" s="60" t="s">
        <v>1810</v>
      </c>
      <c r="G1898" s="8" t="s">
        <v>353</v>
      </c>
      <c r="H1898" s="60">
        <v>44513</v>
      </c>
      <c r="I1898" s="60" t="s">
        <v>317</v>
      </c>
      <c r="J1898" s="60" t="s">
        <v>317</v>
      </c>
      <c r="K1898" s="60" t="s">
        <v>333</v>
      </c>
    </row>
    <row r="1899" spans="4:11">
      <c r="D1899" s="1" t="s">
        <v>3099</v>
      </c>
      <c r="E1899" s="60" t="s">
        <v>1000</v>
      </c>
      <c r="F1899" s="60" t="s">
        <v>1810</v>
      </c>
      <c r="G1899" s="8" t="s">
        <v>353</v>
      </c>
      <c r="H1899" s="60">
        <v>44513</v>
      </c>
      <c r="I1899" s="60" t="s">
        <v>317</v>
      </c>
      <c r="J1899" s="60" t="s">
        <v>317</v>
      </c>
      <c r="K1899" s="60" t="s">
        <v>333</v>
      </c>
    </row>
    <row r="1900" spans="4:11">
      <c r="D1900" s="1" t="s">
        <v>3100</v>
      </c>
      <c r="E1900" s="60" t="s">
        <v>1814</v>
      </c>
      <c r="F1900" s="60" t="s">
        <v>1810</v>
      </c>
      <c r="G1900" s="8" t="s">
        <v>353</v>
      </c>
      <c r="H1900" s="60">
        <v>44602</v>
      </c>
      <c r="I1900" s="60" t="s">
        <v>317</v>
      </c>
      <c r="J1900" s="60" t="s">
        <v>317</v>
      </c>
      <c r="K1900" s="60" t="s">
        <v>333</v>
      </c>
    </row>
    <row r="1901" spans="4:11">
      <c r="D1901" s="1" t="s">
        <v>3101</v>
      </c>
      <c r="E1901" s="60" t="s">
        <v>1812</v>
      </c>
      <c r="F1901" s="60" t="s">
        <v>1810</v>
      </c>
      <c r="G1901" s="8" t="s">
        <v>353</v>
      </c>
      <c r="H1901" s="60">
        <v>44513</v>
      </c>
      <c r="I1901" s="60" t="s">
        <v>317</v>
      </c>
      <c r="J1901" s="60" t="s">
        <v>317</v>
      </c>
      <c r="K1901" s="60" t="s">
        <v>333</v>
      </c>
    </row>
    <row r="1902" spans="4:11">
      <c r="D1902" s="1" t="s">
        <v>3102</v>
      </c>
      <c r="E1902" s="60" t="s">
        <v>1000</v>
      </c>
      <c r="F1902" s="60" t="s">
        <v>1810</v>
      </c>
      <c r="G1902" s="8" t="s">
        <v>353</v>
      </c>
      <c r="H1902" s="60">
        <v>44513</v>
      </c>
      <c r="I1902" s="60" t="s">
        <v>317</v>
      </c>
      <c r="J1902" s="60" t="s">
        <v>317</v>
      </c>
      <c r="K1902" s="60" t="s">
        <v>333</v>
      </c>
    </row>
    <row r="1903" spans="4:11">
      <c r="D1903" s="1" t="s">
        <v>3103</v>
      </c>
      <c r="E1903" s="60" t="s">
        <v>1812</v>
      </c>
      <c r="F1903" s="60" t="s">
        <v>1810</v>
      </c>
      <c r="G1903" s="8" t="s">
        <v>353</v>
      </c>
      <c r="H1903" s="60">
        <v>44602</v>
      </c>
      <c r="I1903" s="60" t="s">
        <v>317</v>
      </c>
      <c r="J1903" s="60" t="s">
        <v>317</v>
      </c>
      <c r="K1903" s="60" t="s">
        <v>333</v>
      </c>
    </row>
    <row r="1904" spans="4:11">
      <c r="D1904" s="1" t="s">
        <v>3104</v>
      </c>
      <c r="E1904" s="60" t="s">
        <v>1000</v>
      </c>
      <c r="F1904" s="60" t="s">
        <v>1810</v>
      </c>
      <c r="G1904" s="8" t="s">
        <v>353</v>
      </c>
      <c r="H1904" s="60">
        <v>44602</v>
      </c>
      <c r="I1904" s="60" t="s">
        <v>317</v>
      </c>
      <c r="J1904" s="60" t="s">
        <v>317</v>
      </c>
      <c r="K1904" s="60" t="s">
        <v>333</v>
      </c>
    </row>
    <row r="1905" spans="4:11">
      <c r="D1905" s="1" t="s">
        <v>3105</v>
      </c>
      <c r="E1905" s="60" t="s">
        <v>1812</v>
      </c>
      <c r="F1905" s="60" t="s">
        <v>1810</v>
      </c>
      <c r="G1905" s="8" t="s">
        <v>353</v>
      </c>
      <c r="H1905" s="60">
        <v>44504</v>
      </c>
      <c r="I1905" s="60" t="s">
        <v>317</v>
      </c>
      <c r="J1905" s="60" t="s">
        <v>317</v>
      </c>
      <c r="K1905" s="60" t="s">
        <v>333</v>
      </c>
    </row>
    <row r="1906" spans="4:11">
      <c r="D1906" s="1" t="s">
        <v>3105</v>
      </c>
      <c r="E1906" s="60" t="s">
        <v>922</v>
      </c>
      <c r="F1906" s="60" t="s">
        <v>1810</v>
      </c>
      <c r="G1906" s="8" t="s">
        <v>353</v>
      </c>
      <c r="H1906" s="60">
        <v>44504</v>
      </c>
      <c r="I1906" s="60" t="s">
        <v>317</v>
      </c>
      <c r="J1906" s="60" t="s">
        <v>317</v>
      </c>
      <c r="K1906" s="60" t="s">
        <v>333</v>
      </c>
    </row>
    <row r="1907" spans="4:11">
      <c r="D1907" s="1" t="s">
        <v>3106</v>
      </c>
      <c r="E1907" s="60" t="s">
        <v>922</v>
      </c>
      <c r="F1907" s="60" t="s">
        <v>1810</v>
      </c>
      <c r="G1907" s="8" t="s">
        <v>353</v>
      </c>
      <c r="H1907" s="60">
        <v>44708</v>
      </c>
      <c r="I1907" s="60" t="s">
        <v>317</v>
      </c>
      <c r="J1907" s="60" t="s">
        <v>317</v>
      </c>
      <c r="K1907" s="60" t="s">
        <v>333</v>
      </c>
    </row>
    <row r="1908" spans="4:11">
      <c r="D1908" s="1" t="s">
        <v>3107</v>
      </c>
      <c r="E1908" s="60" t="s">
        <v>922</v>
      </c>
      <c r="F1908" s="60" t="s">
        <v>1810</v>
      </c>
      <c r="G1908" s="8" t="s">
        <v>353</v>
      </c>
      <c r="H1908" s="60">
        <v>44533</v>
      </c>
      <c r="I1908" s="60" t="s">
        <v>317</v>
      </c>
      <c r="J1908" s="60" t="s">
        <v>317</v>
      </c>
      <c r="K1908" s="60" t="s">
        <v>333</v>
      </c>
    </row>
    <row r="1909" spans="4:11">
      <c r="D1909" s="1" t="s">
        <v>3108</v>
      </c>
      <c r="E1909" s="60" t="s">
        <v>1812</v>
      </c>
      <c r="F1909" s="60" t="s">
        <v>1810</v>
      </c>
      <c r="G1909" s="8" t="s">
        <v>353</v>
      </c>
      <c r="H1909" s="60">
        <v>44533</v>
      </c>
      <c r="I1909" s="60" t="s">
        <v>317</v>
      </c>
      <c r="J1909" s="60" t="s">
        <v>317</v>
      </c>
      <c r="K1909" s="60" t="s">
        <v>333</v>
      </c>
    </row>
    <row r="1910" spans="4:11">
      <c r="D1910" s="1" t="s">
        <v>3109</v>
      </c>
      <c r="E1910" s="60" t="s">
        <v>1812</v>
      </c>
      <c r="F1910" s="60" t="s">
        <v>1810</v>
      </c>
      <c r="G1910" s="8" t="s">
        <v>353</v>
      </c>
      <c r="H1910" s="60">
        <v>44533</v>
      </c>
      <c r="I1910" s="60" t="s">
        <v>317</v>
      </c>
      <c r="J1910" s="60" t="s">
        <v>317</v>
      </c>
      <c r="K1910" s="60" t="s">
        <v>333</v>
      </c>
    </row>
    <row r="1911" spans="4:11">
      <c r="D1911" s="1" t="s">
        <v>3110</v>
      </c>
      <c r="E1911" s="60" t="s">
        <v>1812</v>
      </c>
      <c r="F1911" s="60" t="s">
        <v>1810</v>
      </c>
      <c r="G1911" s="8" t="s">
        <v>353</v>
      </c>
      <c r="H1911" s="60">
        <v>44507</v>
      </c>
      <c r="I1911" s="60" t="s">
        <v>317</v>
      </c>
      <c r="J1911" s="60" t="s">
        <v>317</v>
      </c>
      <c r="K1911" s="60" t="s">
        <v>333</v>
      </c>
    </row>
    <row r="1912" spans="4:11">
      <c r="D1912" s="1" t="s">
        <v>3111</v>
      </c>
      <c r="E1912" s="60" t="s">
        <v>1812</v>
      </c>
      <c r="F1912" s="60" t="s">
        <v>1810</v>
      </c>
      <c r="G1912" s="8" t="s">
        <v>353</v>
      </c>
      <c r="H1912" s="60">
        <v>44507</v>
      </c>
      <c r="I1912" s="60" t="s">
        <v>317</v>
      </c>
      <c r="J1912" s="60" t="s">
        <v>317</v>
      </c>
      <c r="K1912" s="60" t="s">
        <v>333</v>
      </c>
    </row>
    <row r="1913" spans="4:11">
      <c r="D1913" s="1" t="s">
        <v>3111</v>
      </c>
      <c r="E1913" s="60" t="s">
        <v>922</v>
      </c>
      <c r="F1913" s="60" t="s">
        <v>1810</v>
      </c>
      <c r="G1913" s="8" t="s">
        <v>353</v>
      </c>
      <c r="H1913" s="60">
        <v>44507</v>
      </c>
      <c r="I1913" s="60" t="s">
        <v>317</v>
      </c>
      <c r="J1913" s="60" t="s">
        <v>317</v>
      </c>
      <c r="K1913" s="60" t="s">
        <v>333</v>
      </c>
    </row>
    <row r="1914" spans="4:11">
      <c r="D1914" s="1" t="s">
        <v>3112</v>
      </c>
      <c r="E1914" s="60" t="s">
        <v>922</v>
      </c>
      <c r="F1914" s="60" t="s">
        <v>1810</v>
      </c>
      <c r="G1914" s="8" t="s">
        <v>353</v>
      </c>
      <c r="H1914" s="60">
        <v>44507</v>
      </c>
      <c r="I1914" s="60" t="s">
        <v>317</v>
      </c>
      <c r="J1914" s="60" t="s">
        <v>317</v>
      </c>
      <c r="K1914" s="60" t="s">
        <v>333</v>
      </c>
    </row>
    <row r="1915" spans="4:11">
      <c r="D1915" s="1" t="s">
        <v>3113</v>
      </c>
      <c r="E1915" s="60" t="s">
        <v>1812</v>
      </c>
      <c r="F1915" s="60" t="s">
        <v>1810</v>
      </c>
      <c r="G1915" s="8" t="s">
        <v>353</v>
      </c>
      <c r="H1915" s="60">
        <v>44507</v>
      </c>
      <c r="I1915" s="60" t="s">
        <v>317</v>
      </c>
      <c r="J1915" s="60" t="s">
        <v>317</v>
      </c>
      <c r="K1915" s="60" t="s">
        <v>333</v>
      </c>
    </row>
    <row r="1916" spans="4:11">
      <c r="D1916" s="1" t="s">
        <v>3114</v>
      </c>
      <c r="E1916" s="60" t="s">
        <v>1000</v>
      </c>
      <c r="F1916" s="60" t="s">
        <v>1815</v>
      </c>
      <c r="G1916" s="8" t="s">
        <v>353</v>
      </c>
      <c r="H1916" s="60">
        <v>43903</v>
      </c>
      <c r="I1916" s="60" t="s">
        <v>317</v>
      </c>
      <c r="J1916" s="60" t="s">
        <v>317</v>
      </c>
      <c r="K1916" s="60" t="s">
        <v>333</v>
      </c>
    </row>
    <row r="1917" spans="4:11">
      <c r="D1917" s="1" t="s">
        <v>3115</v>
      </c>
      <c r="E1917" s="60" t="s">
        <v>922</v>
      </c>
      <c r="F1917" s="60" t="s">
        <v>1815</v>
      </c>
      <c r="G1917" s="8" t="s">
        <v>353</v>
      </c>
      <c r="H1917" s="60">
        <v>44882</v>
      </c>
      <c r="I1917" s="60" t="s">
        <v>317</v>
      </c>
      <c r="J1917" s="60" t="s">
        <v>317</v>
      </c>
      <c r="K1917" s="60" t="s">
        <v>333</v>
      </c>
    </row>
    <row r="1918" spans="4:11">
      <c r="D1918" s="1" t="s">
        <v>3116</v>
      </c>
      <c r="E1918" s="60" t="s">
        <v>1000</v>
      </c>
      <c r="F1918" s="60" t="s">
        <v>1810</v>
      </c>
      <c r="G1918" s="8" t="s">
        <v>353</v>
      </c>
      <c r="H1918" s="60">
        <v>44896</v>
      </c>
      <c r="I1918" s="60" t="s">
        <v>317</v>
      </c>
      <c r="J1918" s="60" t="s">
        <v>317</v>
      </c>
      <c r="K1918" s="60" t="s">
        <v>333</v>
      </c>
    </row>
    <row r="1919" spans="4:11">
      <c r="D1919" s="1" t="s">
        <v>3117</v>
      </c>
      <c r="E1919" s="60" t="s">
        <v>1812</v>
      </c>
      <c r="F1919" s="60" t="s">
        <v>1810</v>
      </c>
      <c r="G1919" s="8" t="s">
        <v>353</v>
      </c>
      <c r="H1919" s="60">
        <v>44781</v>
      </c>
      <c r="I1919" s="60" t="s">
        <v>317</v>
      </c>
      <c r="J1919" s="60" t="s">
        <v>317</v>
      </c>
      <c r="K1919" s="60" t="s">
        <v>333</v>
      </c>
    </row>
    <row r="1920" spans="4:11">
      <c r="D1920" s="1" t="s">
        <v>3117</v>
      </c>
      <c r="E1920" s="60" t="s">
        <v>1000</v>
      </c>
      <c r="F1920" s="60" t="s">
        <v>1810</v>
      </c>
      <c r="G1920" s="8" t="s">
        <v>353</v>
      </c>
      <c r="H1920" s="60">
        <v>44781</v>
      </c>
      <c r="I1920" s="60" t="s">
        <v>317</v>
      </c>
      <c r="J1920" s="60" t="s">
        <v>317</v>
      </c>
      <c r="K1920" s="60" t="s">
        <v>333</v>
      </c>
    </row>
    <row r="1921" spans="4:11">
      <c r="D1921" s="1" t="s">
        <v>3118</v>
      </c>
      <c r="E1921" s="60" t="s">
        <v>1812</v>
      </c>
      <c r="F1921" s="60" t="s">
        <v>1810</v>
      </c>
      <c r="G1921" s="8" t="s">
        <v>353</v>
      </c>
      <c r="H1921" s="60">
        <v>44781</v>
      </c>
      <c r="I1921" s="60" t="s">
        <v>317</v>
      </c>
      <c r="J1921" s="60" t="s">
        <v>317</v>
      </c>
      <c r="K1921" s="60" t="s">
        <v>333</v>
      </c>
    </row>
    <row r="1922" spans="4:11">
      <c r="D1922" s="1" t="s">
        <v>3118</v>
      </c>
      <c r="E1922" s="60" t="s">
        <v>1813</v>
      </c>
      <c r="F1922" s="60" t="s">
        <v>1810</v>
      </c>
      <c r="G1922" s="8" t="s">
        <v>353</v>
      </c>
      <c r="H1922" s="60">
        <v>44781</v>
      </c>
      <c r="I1922" s="60" t="s">
        <v>317</v>
      </c>
      <c r="J1922" s="60" t="s">
        <v>317</v>
      </c>
      <c r="K1922" s="60" t="s">
        <v>333</v>
      </c>
    </row>
    <row r="1923" spans="4:11">
      <c r="D1923" s="1" t="s">
        <v>3118</v>
      </c>
      <c r="E1923" s="60" t="s">
        <v>922</v>
      </c>
      <c r="F1923" s="60" t="s">
        <v>1810</v>
      </c>
      <c r="G1923" s="8" t="s">
        <v>353</v>
      </c>
      <c r="H1923" s="60">
        <v>44781</v>
      </c>
      <c r="I1923" s="60" t="s">
        <v>317</v>
      </c>
      <c r="J1923" s="60" t="s">
        <v>317</v>
      </c>
      <c r="K1923" s="60" t="s">
        <v>333</v>
      </c>
    </row>
    <row r="1924" spans="4:11">
      <c r="D1924" s="1" t="s">
        <v>3119</v>
      </c>
      <c r="E1924" s="60" t="s">
        <v>1812</v>
      </c>
      <c r="F1924" s="60" t="s">
        <v>1810</v>
      </c>
      <c r="G1924" s="8" t="s">
        <v>353</v>
      </c>
      <c r="H1924" s="60">
        <v>44435</v>
      </c>
      <c r="I1924" s="60" t="s">
        <v>317</v>
      </c>
      <c r="J1924" s="60" t="s">
        <v>317</v>
      </c>
      <c r="K1924" s="60" t="s">
        <v>333</v>
      </c>
    </row>
    <row r="1925" spans="4:11">
      <c r="D1925" s="1" t="s">
        <v>3120</v>
      </c>
      <c r="E1925" s="60" t="s">
        <v>922</v>
      </c>
      <c r="F1925" s="60" t="s">
        <v>1810</v>
      </c>
      <c r="G1925" s="8" t="s">
        <v>353</v>
      </c>
      <c r="H1925" s="60">
        <v>44575</v>
      </c>
      <c r="I1925" s="60" t="s">
        <v>317</v>
      </c>
      <c r="J1925" s="60" t="s">
        <v>317</v>
      </c>
      <c r="K1925" s="60" t="s">
        <v>333</v>
      </c>
    </row>
    <row r="1926" spans="4:11">
      <c r="D1926" s="1" t="s">
        <v>3121</v>
      </c>
      <c r="E1926" s="60" t="s">
        <v>1812</v>
      </c>
      <c r="F1926" s="60" t="s">
        <v>1815</v>
      </c>
      <c r="G1926" s="8" t="s">
        <v>353</v>
      </c>
      <c r="H1926" s="60">
        <v>43859</v>
      </c>
      <c r="I1926" s="60" t="s">
        <v>317</v>
      </c>
      <c r="J1926" s="60" t="s">
        <v>317</v>
      </c>
      <c r="K1926" s="60" t="s">
        <v>333</v>
      </c>
    </row>
    <row r="1927" spans="4:11">
      <c r="D1927" s="1" t="s">
        <v>3121</v>
      </c>
      <c r="E1927" s="60" t="s">
        <v>1000</v>
      </c>
      <c r="F1927" s="60" t="s">
        <v>1815</v>
      </c>
      <c r="G1927" s="8" t="s">
        <v>353</v>
      </c>
      <c r="H1927" s="60">
        <v>43859</v>
      </c>
      <c r="I1927" s="60" t="s">
        <v>317</v>
      </c>
      <c r="J1927" s="60" t="s">
        <v>317</v>
      </c>
      <c r="K1927" s="60" t="s">
        <v>333</v>
      </c>
    </row>
    <row r="1928" spans="4:11">
      <c r="D1928" s="1" t="s">
        <v>3121</v>
      </c>
      <c r="E1928" s="60" t="s">
        <v>922</v>
      </c>
      <c r="F1928" s="60" t="s">
        <v>1815</v>
      </c>
      <c r="G1928" s="8" t="s">
        <v>353</v>
      </c>
      <c r="H1928" s="60">
        <v>43859</v>
      </c>
      <c r="I1928" s="60" t="s">
        <v>317</v>
      </c>
      <c r="J1928" s="60" t="s">
        <v>317</v>
      </c>
      <c r="K1928" s="60" t="s">
        <v>333</v>
      </c>
    </row>
    <row r="1929" spans="4:11">
      <c r="D1929" s="1" t="s">
        <v>3122</v>
      </c>
      <c r="E1929" s="60" t="s">
        <v>1000</v>
      </c>
      <c r="F1929" s="60" t="s">
        <v>1815</v>
      </c>
      <c r="G1929" s="8" t="s">
        <v>353</v>
      </c>
      <c r="H1929" s="60">
        <v>43908</v>
      </c>
      <c r="I1929" s="60" t="s">
        <v>317</v>
      </c>
      <c r="J1929" s="60" t="s">
        <v>317</v>
      </c>
      <c r="K1929" s="60" t="s">
        <v>333</v>
      </c>
    </row>
    <row r="1930" spans="4:11">
      <c r="D1930" s="1" t="s">
        <v>3123</v>
      </c>
      <c r="E1930" s="60" t="s">
        <v>873</v>
      </c>
      <c r="F1930" s="60" t="s">
        <v>1815</v>
      </c>
      <c r="G1930" s="8" t="s">
        <v>353</v>
      </c>
      <c r="H1930" s="60">
        <v>43908</v>
      </c>
      <c r="I1930" s="60" t="s">
        <v>317</v>
      </c>
      <c r="J1930" s="60" t="s">
        <v>317</v>
      </c>
      <c r="K1930" s="60" t="s">
        <v>333</v>
      </c>
    </row>
    <row r="1931" spans="4:11">
      <c r="D1931" s="1" t="s">
        <v>3124</v>
      </c>
      <c r="E1931" s="60" t="s">
        <v>873</v>
      </c>
      <c r="F1931" s="60" t="s">
        <v>1810</v>
      </c>
      <c r="G1931" s="8" t="s">
        <v>353</v>
      </c>
      <c r="H1931" s="60">
        <v>44519</v>
      </c>
      <c r="I1931" s="60" t="s">
        <v>317</v>
      </c>
      <c r="J1931" s="60" t="s">
        <v>317</v>
      </c>
      <c r="K1931" s="60" t="s">
        <v>333</v>
      </c>
    </row>
    <row r="1932" spans="4:11">
      <c r="D1932" s="1" t="s">
        <v>3124</v>
      </c>
      <c r="E1932" s="60" t="s">
        <v>1812</v>
      </c>
      <c r="F1932" s="60" t="s">
        <v>1810</v>
      </c>
      <c r="G1932" s="8" t="s">
        <v>353</v>
      </c>
      <c r="H1932" s="60">
        <v>44519</v>
      </c>
      <c r="I1932" s="60" t="s">
        <v>317</v>
      </c>
      <c r="J1932" s="60" t="s">
        <v>317</v>
      </c>
      <c r="K1932" s="60" t="s">
        <v>333</v>
      </c>
    </row>
    <row r="1933" spans="4:11">
      <c r="D1933" s="1" t="s">
        <v>3125</v>
      </c>
      <c r="E1933" s="60" t="s">
        <v>922</v>
      </c>
      <c r="F1933" s="60" t="s">
        <v>1810</v>
      </c>
      <c r="G1933" s="8" t="s">
        <v>353</v>
      </c>
      <c r="H1933" s="60">
        <v>44507</v>
      </c>
      <c r="I1933" s="60" t="s">
        <v>317</v>
      </c>
      <c r="J1933" s="60" t="s">
        <v>317</v>
      </c>
      <c r="K1933" s="60" t="s">
        <v>333</v>
      </c>
    </row>
    <row r="1934" spans="4:11">
      <c r="D1934" s="1" t="s">
        <v>3126</v>
      </c>
      <c r="E1934" s="60" t="s">
        <v>1812</v>
      </c>
      <c r="F1934" s="60" t="s">
        <v>1810</v>
      </c>
      <c r="G1934" s="8" t="s">
        <v>353</v>
      </c>
      <c r="H1934" s="60">
        <v>44775</v>
      </c>
      <c r="I1934" s="60" t="s">
        <v>317</v>
      </c>
      <c r="J1934" s="60" t="s">
        <v>317</v>
      </c>
      <c r="K1934" s="60" t="s">
        <v>333</v>
      </c>
    </row>
    <row r="1935" spans="4:11">
      <c r="D1935" s="1" t="s">
        <v>3126</v>
      </c>
      <c r="E1935" s="60" t="s">
        <v>922</v>
      </c>
      <c r="F1935" s="60" t="s">
        <v>1810</v>
      </c>
      <c r="G1935" s="8" t="s">
        <v>353</v>
      </c>
      <c r="H1935" s="60">
        <v>44775</v>
      </c>
      <c r="I1935" s="60" t="s">
        <v>317</v>
      </c>
      <c r="J1935" s="60" t="s">
        <v>317</v>
      </c>
      <c r="K1935" s="60" t="s">
        <v>333</v>
      </c>
    </row>
    <row r="1936" spans="4:11">
      <c r="D1936" s="1" t="s">
        <v>3127</v>
      </c>
      <c r="E1936" s="60" t="s">
        <v>1812</v>
      </c>
      <c r="F1936" s="60" t="s">
        <v>1810</v>
      </c>
      <c r="G1936" s="8" t="s">
        <v>353</v>
      </c>
      <c r="H1936" s="60">
        <v>44775</v>
      </c>
      <c r="I1936" s="60" t="s">
        <v>317</v>
      </c>
      <c r="J1936" s="60" t="s">
        <v>317</v>
      </c>
      <c r="K1936" s="60" t="s">
        <v>333</v>
      </c>
    </row>
    <row r="1937" spans="4:11">
      <c r="D1937" s="1" t="s">
        <v>3128</v>
      </c>
      <c r="E1937" s="60" t="s">
        <v>1000</v>
      </c>
      <c r="F1937" s="60" t="s">
        <v>1810</v>
      </c>
      <c r="G1937" s="8" t="s">
        <v>353</v>
      </c>
      <c r="H1937" s="60">
        <v>44781</v>
      </c>
      <c r="I1937" s="60" t="s">
        <v>317</v>
      </c>
      <c r="J1937" s="60" t="s">
        <v>317</v>
      </c>
      <c r="K1937" s="60" t="s">
        <v>333</v>
      </c>
    </row>
    <row r="1938" spans="4:11">
      <c r="D1938" s="1" t="s">
        <v>3128</v>
      </c>
      <c r="E1938" s="60" t="s">
        <v>922</v>
      </c>
      <c r="F1938" s="60" t="s">
        <v>1810</v>
      </c>
      <c r="G1938" s="8" t="s">
        <v>353</v>
      </c>
      <c r="H1938" s="60">
        <v>44781</v>
      </c>
      <c r="I1938" s="60" t="s">
        <v>317</v>
      </c>
      <c r="J1938" s="60" t="s">
        <v>317</v>
      </c>
      <c r="K1938" s="60" t="s">
        <v>333</v>
      </c>
    </row>
    <row r="1939" spans="4:11">
      <c r="D1939" s="1" t="s">
        <v>3129</v>
      </c>
      <c r="E1939" s="60" t="s">
        <v>1812</v>
      </c>
      <c r="F1939" s="60" t="s">
        <v>1810</v>
      </c>
      <c r="G1939" s="8" t="s">
        <v>353</v>
      </c>
      <c r="H1939" s="60">
        <v>44775</v>
      </c>
      <c r="I1939" s="60" t="s">
        <v>317</v>
      </c>
      <c r="J1939" s="60" t="s">
        <v>317</v>
      </c>
      <c r="K1939" s="60" t="s">
        <v>333</v>
      </c>
    </row>
    <row r="1940" spans="4:11">
      <c r="D1940" s="1" t="s">
        <v>3130</v>
      </c>
      <c r="E1940" s="60" t="s">
        <v>1812</v>
      </c>
      <c r="F1940" s="60" t="s">
        <v>1810</v>
      </c>
      <c r="G1940" s="8" t="s">
        <v>353</v>
      </c>
      <c r="H1940" s="60">
        <v>44484</v>
      </c>
      <c r="I1940" s="60" t="s">
        <v>317</v>
      </c>
      <c r="J1940" s="60" t="s">
        <v>317</v>
      </c>
      <c r="K1940" s="60" t="s">
        <v>333</v>
      </c>
    </row>
    <row r="1941" spans="4:11">
      <c r="D1941" s="1" t="s">
        <v>3131</v>
      </c>
      <c r="E1941" s="60" t="s">
        <v>1000</v>
      </c>
      <c r="F1941" s="60" t="s">
        <v>1810</v>
      </c>
      <c r="G1941" s="8" t="s">
        <v>353</v>
      </c>
      <c r="H1941" s="60">
        <v>44775</v>
      </c>
      <c r="I1941" s="60" t="s">
        <v>317</v>
      </c>
      <c r="J1941" s="60" t="s">
        <v>317</v>
      </c>
      <c r="K1941" s="60" t="s">
        <v>333</v>
      </c>
    </row>
    <row r="1942" spans="4:11">
      <c r="D1942" s="1" t="s">
        <v>3131</v>
      </c>
      <c r="E1942" s="60" t="s">
        <v>922</v>
      </c>
      <c r="F1942" s="60" t="s">
        <v>1810</v>
      </c>
      <c r="G1942" s="8" t="s">
        <v>353</v>
      </c>
      <c r="H1942" s="60">
        <v>44775</v>
      </c>
      <c r="I1942" s="60" t="s">
        <v>317</v>
      </c>
      <c r="J1942" s="60" t="s">
        <v>317</v>
      </c>
      <c r="K1942" s="60" t="s">
        <v>333</v>
      </c>
    </row>
    <row r="1943" spans="4:11">
      <c r="D1943" s="1" t="s">
        <v>3132</v>
      </c>
      <c r="E1943" s="60" t="s">
        <v>1812</v>
      </c>
      <c r="F1943" s="60" t="s">
        <v>1810</v>
      </c>
      <c r="G1943" s="8" t="s">
        <v>353</v>
      </c>
      <c r="H1943" s="60">
        <v>44504</v>
      </c>
      <c r="I1943" s="60" t="s">
        <v>317</v>
      </c>
      <c r="J1943" s="60" t="s">
        <v>317</v>
      </c>
      <c r="K1943" s="60" t="s">
        <v>333</v>
      </c>
    </row>
    <row r="1944" spans="4:11">
      <c r="D1944" s="1" t="s">
        <v>3133</v>
      </c>
      <c r="E1944" s="60" t="s">
        <v>1813</v>
      </c>
      <c r="F1944" s="60" t="s">
        <v>1810</v>
      </c>
      <c r="G1944" s="8" t="s">
        <v>353</v>
      </c>
      <c r="H1944" s="60">
        <v>44558</v>
      </c>
      <c r="I1944" s="60" t="s">
        <v>317</v>
      </c>
      <c r="J1944" s="60" t="s">
        <v>317</v>
      </c>
      <c r="K1944" s="60" t="s">
        <v>333</v>
      </c>
    </row>
    <row r="1945" spans="4:11">
      <c r="D1945" s="1" t="s">
        <v>3134</v>
      </c>
      <c r="E1945" s="60" t="s">
        <v>922</v>
      </c>
      <c r="F1945" s="60" t="s">
        <v>1810</v>
      </c>
      <c r="G1945" s="8" t="s">
        <v>353</v>
      </c>
      <c r="H1945" s="60">
        <v>44504</v>
      </c>
      <c r="I1945" s="60" t="s">
        <v>317</v>
      </c>
      <c r="J1945" s="60" t="s">
        <v>317</v>
      </c>
      <c r="K1945" s="60" t="s">
        <v>333</v>
      </c>
    </row>
    <row r="1946" spans="4:11">
      <c r="D1946" s="1" t="s">
        <v>3135</v>
      </c>
      <c r="E1946" s="60" t="s">
        <v>1812</v>
      </c>
      <c r="F1946" s="60" t="s">
        <v>1810</v>
      </c>
      <c r="G1946" s="8" t="s">
        <v>353</v>
      </c>
      <c r="H1946" s="60">
        <v>44831</v>
      </c>
      <c r="I1946" s="60" t="s">
        <v>317</v>
      </c>
      <c r="J1946" s="60" t="s">
        <v>317</v>
      </c>
      <c r="K1946" s="60" t="s">
        <v>333</v>
      </c>
    </row>
    <row r="1947" spans="4:11">
      <c r="D1947" s="1" t="s">
        <v>3136</v>
      </c>
      <c r="E1947" s="60" t="s">
        <v>1812</v>
      </c>
      <c r="F1947" s="60" t="s">
        <v>1810</v>
      </c>
      <c r="G1947" s="8" t="s">
        <v>353</v>
      </c>
      <c r="H1947" s="60">
        <v>44870</v>
      </c>
      <c r="I1947" s="60" t="s">
        <v>317</v>
      </c>
      <c r="J1947" s="60" t="s">
        <v>317</v>
      </c>
      <c r="K1947" s="60" t="s">
        <v>333</v>
      </c>
    </row>
    <row r="1948" spans="4:11">
      <c r="D1948" s="1" t="s">
        <v>3137</v>
      </c>
      <c r="E1948" s="60" t="s">
        <v>1812</v>
      </c>
      <c r="F1948" s="60" t="s">
        <v>1810</v>
      </c>
      <c r="G1948" s="8" t="s">
        <v>353</v>
      </c>
      <c r="H1948" s="60">
        <v>44870</v>
      </c>
      <c r="I1948" s="60" t="s">
        <v>317</v>
      </c>
      <c r="J1948" s="60" t="s">
        <v>317</v>
      </c>
      <c r="K1948" s="60" t="s">
        <v>333</v>
      </c>
    </row>
    <row r="1949" spans="4:11">
      <c r="D1949" s="1" t="s">
        <v>3137</v>
      </c>
      <c r="E1949" s="60" t="s">
        <v>1000</v>
      </c>
      <c r="F1949" s="60" t="s">
        <v>1810</v>
      </c>
      <c r="G1949" s="8" t="s">
        <v>353</v>
      </c>
      <c r="H1949" s="60">
        <v>44775</v>
      </c>
      <c r="I1949" s="60" t="s">
        <v>317</v>
      </c>
      <c r="J1949" s="60" t="s">
        <v>317</v>
      </c>
      <c r="K1949" s="60" t="s">
        <v>333</v>
      </c>
    </row>
    <row r="1950" spans="4:11">
      <c r="D1950" s="1" t="s">
        <v>3138</v>
      </c>
      <c r="E1950" s="60" t="s">
        <v>1000</v>
      </c>
      <c r="F1950" s="60" t="s">
        <v>1810</v>
      </c>
      <c r="G1950" s="8" t="s">
        <v>353</v>
      </c>
      <c r="H1950" s="60">
        <v>44435</v>
      </c>
      <c r="I1950" s="60" t="s">
        <v>317</v>
      </c>
      <c r="J1950" s="60" t="s">
        <v>317</v>
      </c>
      <c r="K1950" s="60" t="s">
        <v>333</v>
      </c>
    </row>
    <row r="1951" spans="4:11">
      <c r="D1951" s="1" t="s">
        <v>3139</v>
      </c>
      <c r="E1951" s="60" t="s">
        <v>1812</v>
      </c>
      <c r="F1951" s="60" t="s">
        <v>1810</v>
      </c>
      <c r="G1951" s="8" t="s">
        <v>353</v>
      </c>
      <c r="H1951" s="60">
        <v>44524</v>
      </c>
      <c r="I1951" s="60" t="s">
        <v>317</v>
      </c>
      <c r="J1951" s="60" t="s">
        <v>317</v>
      </c>
      <c r="K1951" s="60" t="s">
        <v>333</v>
      </c>
    </row>
    <row r="1952" spans="4:11">
      <c r="D1952" s="1" t="s">
        <v>3140</v>
      </c>
      <c r="E1952" s="60" t="s">
        <v>1812</v>
      </c>
      <c r="F1952" s="60" t="s">
        <v>1810</v>
      </c>
      <c r="G1952" s="8" t="s">
        <v>353</v>
      </c>
      <c r="H1952" s="60">
        <v>44603</v>
      </c>
      <c r="I1952" s="60" t="s">
        <v>317</v>
      </c>
      <c r="J1952" s="60" t="s">
        <v>317</v>
      </c>
      <c r="K1952" s="60" t="s">
        <v>333</v>
      </c>
    </row>
    <row r="1953" spans="4:11">
      <c r="D1953" s="1" t="s">
        <v>3141</v>
      </c>
      <c r="E1953" s="60" t="s">
        <v>1812</v>
      </c>
      <c r="F1953" s="60" t="s">
        <v>1810</v>
      </c>
      <c r="G1953" s="8" t="s">
        <v>353</v>
      </c>
      <c r="H1953" s="60">
        <v>44603</v>
      </c>
      <c r="I1953" s="60" t="s">
        <v>317</v>
      </c>
      <c r="J1953" s="60" t="s">
        <v>317</v>
      </c>
      <c r="K1953" s="60" t="s">
        <v>333</v>
      </c>
    </row>
    <row r="1954" spans="4:11">
      <c r="D1954" s="1" t="s">
        <v>3142</v>
      </c>
      <c r="E1954" s="60" t="s">
        <v>979</v>
      </c>
      <c r="F1954" s="60" t="s">
        <v>1810</v>
      </c>
      <c r="G1954" s="8" t="s">
        <v>353</v>
      </c>
      <c r="H1954" s="60">
        <v>44507</v>
      </c>
      <c r="I1954" s="60" t="s">
        <v>317</v>
      </c>
      <c r="J1954" s="60" t="s">
        <v>317</v>
      </c>
      <c r="K1954" s="60" t="s">
        <v>333</v>
      </c>
    </row>
    <row r="1955" spans="4:11">
      <c r="D1955" s="1" t="s">
        <v>3143</v>
      </c>
      <c r="E1955" s="60" t="s">
        <v>1000</v>
      </c>
      <c r="F1955" s="60" t="s">
        <v>1810</v>
      </c>
      <c r="G1955" s="8" t="s">
        <v>353</v>
      </c>
      <c r="H1955" s="60">
        <v>44781</v>
      </c>
      <c r="I1955" s="60" t="s">
        <v>317</v>
      </c>
      <c r="J1955" s="60" t="s">
        <v>317</v>
      </c>
      <c r="K1955" s="60" t="s">
        <v>333</v>
      </c>
    </row>
    <row r="1956" spans="4:11">
      <c r="D1956" s="1" t="s">
        <v>3144</v>
      </c>
      <c r="E1956" s="60" t="s">
        <v>1812</v>
      </c>
      <c r="F1956" s="60" t="s">
        <v>1810</v>
      </c>
      <c r="G1956" s="8" t="s">
        <v>353</v>
      </c>
      <c r="H1956" s="60">
        <v>44524</v>
      </c>
      <c r="I1956" s="60" t="s">
        <v>317</v>
      </c>
      <c r="J1956" s="60" t="s">
        <v>317</v>
      </c>
      <c r="K1956" s="60" t="s">
        <v>333</v>
      </c>
    </row>
    <row r="1957" spans="4:11">
      <c r="D1957" s="1" t="s">
        <v>3145</v>
      </c>
      <c r="E1957" s="60" t="s">
        <v>922</v>
      </c>
      <c r="F1957" s="60" t="s">
        <v>1810</v>
      </c>
      <c r="G1957" s="8" t="s">
        <v>353</v>
      </c>
      <c r="H1957" s="60">
        <v>44818</v>
      </c>
      <c r="I1957" s="60" t="s">
        <v>317</v>
      </c>
      <c r="J1957" s="60" t="s">
        <v>317</v>
      </c>
      <c r="K1957" s="60" t="s">
        <v>333</v>
      </c>
    </row>
    <row r="1958" spans="4:11">
      <c r="D1958" s="1" t="s">
        <v>3146</v>
      </c>
      <c r="E1958" s="60" t="s">
        <v>922</v>
      </c>
      <c r="F1958" s="60" t="s">
        <v>1810</v>
      </c>
      <c r="G1958" s="8" t="s">
        <v>353</v>
      </c>
      <c r="H1958" s="60">
        <v>44705</v>
      </c>
      <c r="I1958" s="60" t="s">
        <v>317</v>
      </c>
      <c r="J1958" s="60" t="s">
        <v>317</v>
      </c>
      <c r="K1958" s="60" t="s">
        <v>333</v>
      </c>
    </row>
    <row r="1959" spans="4:11">
      <c r="D1959" s="1" t="s">
        <v>3147</v>
      </c>
      <c r="E1959" s="60" t="s">
        <v>1000</v>
      </c>
      <c r="F1959" s="60" t="s">
        <v>1815</v>
      </c>
      <c r="G1959" s="8" t="s">
        <v>353</v>
      </c>
      <c r="H1959" s="60">
        <v>44028</v>
      </c>
      <c r="I1959" s="60" t="s">
        <v>317</v>
      </c>
      <c r="J1959" s="60" t="s">
        <v>317</v>
      </c>
      <c r="K1959" s="60" t="s">
        <v>333</v>
      </c>
    </row>
    <row r="1960" spans="4:11">
      <c r="D1960" s="1" t="s">
        <v>3148</v>
      </c>
      <c r="E1960" s="60" t="s">
        <v>1000</v>
      </c>
      <c r="F1960" s="60" t="s">
        <v>1815</v>
      </c>
      <c r="G1960" s="8" t="s">
        <v>353</v>
      </c>
      <c r="H1960" s="60">
        <v>43937</v>
      </c>
      <c r="I1960" s="60" t="s">
        <v>317</v>
      </c>
      <c r="J1960" s="60" t="s">
        <v>317</v>
      </c>
      <c r="K1960" s="60" t="s">
        <v>333</v>
      </c>
    </row>
    <row r="1961" spans="4:11">
      <c r="D1961" s="1" t="s">
        <v>3149</v>
      </c>
      <c r="E1961" s="60" t="s">
        <v>1813</v>
      </c>
      <c r="F1961" s="60" t="s">
        <v>1810</v>
      </c>
      <c r="G1961" s="8" t="s">
        <v>353</v>
      </c>
      <c r="H1961" s="60">
        <v>44504</v>
      </c>
      <c r="I1961" s="60" t="s">
        <v>317</v>
      </c>
      <c r="J1961" s="60" t="s">
        <v>317</v>
      </c>
      <c r="K1961" s="60" t="s">
        <v>333</v>
      </c>
    </row>
    <row r="1962" spans="4:11">
      <c r="D1962" s="1" t="s">
        <v>3149</v>
      </c>
      <c r="E1962" s="60" t="s">
        <v>922</v>
      </c>
      <c r="F1962" s="60" t="s">
        <v>1810</v>
      </c>
      <c r="G1962" s="8" t="s">
        <v>353</v>
      </c>
      <c r="H1962" s="60">
        <v>44504</v>
      </c>
      <c r="I1962" s="60" t="s">
        <v>317</v>
      </c>
      <c r="J1962" s="60" t="s">
        <v>317</v>
      </c>
      <c r="K1962" s="60" t="s">
        <v>333</v>
      </c>
    </row>
    <row r="1963" spans="4:11">
      <c r="D1963" s="1" t="s">
        <v>3150</v>
      </c>
      <c r="E1963" s="60" t="s">
        <v>1000</v>
      </c>
      <c r="F1963" s="60" t="s">
        <v>1815</v>
      </c>
      <c r="G1963" s="8" t="s">
        <v>353</v>
      </c>
      <c r="H1963" s="60">
        <v>43965</v>
      </c>
      <c r="I1963" s="60" t="s">
        <v>317</v>
      </c>
      <c r="J1963" s="60" t="s">
        <v>317</v>
      </c>
      <c r="K1963" s="60" t="s">
        <v>333</v>
      </c>
    </row>
    <row r="1964" spans="4:11">
      <c r="D1964" s="1" t="s">
        <v>3151</v>
      </c>
      <c r="E1964" s="60" t="s">
        <v>1812</v>
      </c>
      <c r="F1964" s="60" t="s">
        <v>1810</v>
      </c>
      <c r="G1964" s="8" t="s">
        <v>353</v>
      </c>
      <c r="H1964" s="60">
        <v>44804</v>
      </c>
      <c r="I1964" s="60" t="s">
        <v>317</v>
      </c>
      <c r="J1964" s="60" t="s">
        <v>317</v>
      </c>
      <c r="K1964" s="60" t="s">
        <v>333</v>
      </c>
    </row>
    <row r="1965" spans="4:11">
      <c r="D1965" s="1" t="s">
        <v>3152</v>
      </c>
      <c r="E1965" s="60" t="s">
        <v>1812</v>
      </c>
      <c r="F1965" s="60" t="s">
        <v>1810</v>
      </c>
      <c r="G1965" s="8" t="s">
        <v>353</v>
      </c>
      <c r="H1965" s="60">
        <v>44824</v>
      </c>
      <c r="I1965" s="60" t="s">
        <v>317</v>
      </c>
      <c r="J1965" s="60" t="s">
        <v>317</v>
      </c>
      <c r="K1965" s="60" t="s">
        <v>333</v>
      </c>
    </row>
    <row r="1966" spans="4:11">
      <c r="D1966" s="1" t="s">
        <v>3153</v>
      </c>
      <c r="E1966" s="60" t="s">
        <v>1812</v>
      </c>
      <c r="F1966" s="60" t="s">
        <v>1810</v>
      </c>
      <c r="G1966" s="8" t="s">
        <v>353</v>
      </c>
      <c r="H1966" s="60">
        <v>44588</v>
      </c>
      <c r="I1966" s="60" t="s">
        <v>317</v>
      </c>
      <c r="J1966" s="60" t="s">
        <v>317</v>
      </c>
      <c r="K1966" s="60" t="s">
        <v>333</v>
      </c>
    </row>
    <row r="1967" spans="4:11">
      <c r="D1967" s="1" t="s">
        <v>3154</v>
      </c>
      <c r="E1967" s="60" t="s">
        <v>1812</v>
      </c>
      <c r="F1967" s="60" t="s">
        <v>1810</v>
      </c>
      <c r="G1967" s="8" t="s">
        <v>353</v>
      </c>
      <c r="H1967" s="60">
        <v>44588</v>
      </c>
      <c r="I1967" s="60" t="s">
        <v>317</v>
      </c>
      <c r="J1967" s="60" t="s">
        <v>317</v>
      </c>
      <c r="K1967" s="60" t="s">
        <v>333</v>
      </c>
    </row>
    <row r="1968" spans="4:11">
      <c r="D1968" s="1" t="s">
        <v>3155</v>
      </c>
      <c r="E1968" s="60" t="s">
        <v>922</v>
      </c>
      <c r="F1968" s="60" t="s">
        <v>1810</v>
      </c>
      <c r="G1968" s="8" t="s">
        <v>353</v>
      </c>
      <c r="H1968" s="60">
        <v>44570</v>
      </c>
      <c r="I1968" s="60" t="s">
        <v>317</v>
      </c>
      <c r="J1968" s="60" t="s">
        <v>317</v>
      </c>
      <c r="K1968" s="60" t="s">
        <v>333</v>
      </c>
    </row>
    <row r="1969" spans="4:11">
      <c r="D1969" s="1" t="s">
        <v>3156</v>
      </c>
      <c r="E1969" s="60" t="s">
        <v>1812</v>
      </c>
      <c r="F1969" s="60" t="s">
        <v>1810</v>
      </c>
      <c r="G1969" s="8" t="s">
        <v>353</v>
      </c>
      <c r="H1969" s="60">
        <v>44547</v>
      </c>
      <c r="I1969" s="60" t="s">
        <v>317</v>
      </c>
      <c r="J1969" s="60" t="s">
        <v>317</v>
      </c>
      <c r="K1969" s="60" t="s">
        <v>333</v>
      </c>
    </row>
    <row r="1970" spans="4:11">
      <c r="D1970" s="1" t="s">
        <v>3157</v>
      </c>
      <c r="E1970" s="60" t="s">
        <v>1812</v>
      </c>
      <c r="F1970" s="60" t="s">
        <v>1810</v>
      </c>
      <c r="G1970" s="8" t="s">
        <v>353</v>
      </c>
      <c r="H1970" s="60">
        <v>44551</v>
      </c>
      <c r="I1970" s="60" t="s">
        <v>317</v>
      </c>
      <c r="J1970" s="60" t="s">
        <v>317</v>
      </c>
      <c r="K1970" s="60" t="s">
        <v>333</v>
      </c>
    </row>
    <row r="1971" spans="4:11">
      <c r="D1971" s="1" t="s">
        <v>3158</v>
      </c>
      <c r="E1971" s="60" t="s">
        <v>1000</v>
      </c>
      <c r="F1971" s="60" t="s">
        <v>1815</v>
      </c>
      <c r="G1971" s="8" t="s">
        <v>353</v>
      </c>
      <c r="H1971" s="60">
        <v>44020</v>
      </c>
      <c r="I1971" s="60" t="s">
        <v>317</v>
      </c>
      <c r="J1971" s="60" t="s">
        <v>317</v>
      </c>
      <c r="K1971" s="60" t="s">
        <v>333</v>
      </c>
    </row>
    <row r="1972" spans="4:11">
      <c r="D1972" s="1" t="s">
        <v>3159</v>
      </c>
      <c r="E1972" s="60" t="s">
        <v>922</v>
      </c>
      <c r="F1972" s="60" t="s">
        <v>1810</v>
      </c>
      <c r="G1972" s="8" t="s">
        <v>353</v>
      </c>
      <c r="H1972" s="60">
        <v>44530</v>
      </c>
      <c r="I1972" s="60" t="s">
        <v>317</v>
      </c>
      <c r="J1972" s="60" t="s">
        <v>317</v>
      </c>
      <c r="K1972" s="60" t="s">
        <v>333</v>
      </c>
    </row>
    <row r="1973" spans="4:11">
      <c r="D1973" s="1" t="s">
        <v>3160</v>
      </c>
      <c r="E1973" s="60" t="s">
        <v>1812</v>
      </c>
      <c r="F1973" s="60" t="s">
        <v>1810</v>
      </c>
      <c r="G1973" s="8" t="s">
        <v>353</v>
      </c>
      <c r="H1973" s="60">
        <v>44530</v>
      </c>
      <c r="I1973" s="60" t="s">
        <v>317</v>
      </c>
      <c r="J1973" s="60" t="s">
        <v>317</v>
      </c>
      <c r="K1973" s="60" t="s">
        <v>333</v>
      </c>
    </row>
    <row r="1974" spans="4:11">
      <c r="D1974" s="1" t="s">
        <v>3161</v>
      </c>
      <c r="E1974" s="60" t="s">
        <v>1000</v>
      </c>
      <c r="F1974" s="60" t="s">
        <v>1810</v>
      </c>
      <c r="G1974" s="8" t="s">
        <v>353</v>
      </c>
      <c r="H1974" s="60">
        <v>44530</v>
      </c>
      <c r="I1974" s="60" t="s">
        <v>317</v>
      </c>
      <c r="J1974" s="60" t="s">
        <v>317</v>
      </c>
      <c r="K1974" s="60" t="s">
        <v>333</v>
      </c>
    </row>
    <row r="1975" spans="4:11">
      <c r="D1975" s="1" t="s">
        <v>3162</v>
      </c>
      <c r="E1975" s="60" t="s">
        <v>1812</v>
      </c>
      <c r="F1975" s="60" t="s">
        <v>1810</v>
      </c>
      <c r="G1975" s="8" t="s">
        <v>353</v>
      </c>
      <c r="H1975" s="60">
        <v>44588</v>
      </c>
      <c r="I1975" s="60" t="s">
        <v>317</v>
      </c>
      <c r="J1975" s="60" t="s">
        <v>317</v>
      </c>
      <c r="K1975" s="60" t="s">
        <v>333</v>
      </c>
    </row>
    <row r="1976" spans="4:11">
      <c r="D1976" s="1" t="s">
        <v>3162</v>
      </c>
      <c r="E1976" s="60" t="s">
        <v>922</v>
      </c>
      <c r="F1976" s="60" t="s">
        <v>1810</v>
      </c>
      <c r="G1976" s="8" t="s">
        <v>353</v>
      </c>
      <c r="H1976" s="60">
        <v>44588</v>
      </c>
      <c r="I1976" s="60" t="s">
        <v>317</v>
      </c>
      <c r="J1976" s="60" t="s">
        <v>317</v>
      </c>
      <c r="K1976" s="60" t="s">
        <v>333</v>
      </c>
    </row>
    <row r="1977" spans="4:11">
      <c r="D1977" s="1" t="s">
        <v>3163</v>
      </c>
      <c r="E1977" s="60" t="s">
        <v>922</v>
      </c>
      <c r="F1977" s="60" t="s">
        <v>1810</v>
      </c>
      <c r="G1977" s="8" t="s">
        <v>353</v>
      </c>
      <c r="H1977" s="60">
        <v>44792</v>
      </c>
      <c r="I1977" s="60" t="s">
        <v>317</v>
      </c>
      <c r="J1977" s="60" t="s">
        <v>317</v>
      </c>
      <c r="K1977" s="60" t="s">
        <v>333</v>
      </c>
    </row>
    <row r="1978" spans="4:11">
      <c r="D1978" s="1" t="s">
        <v>3164</v>
      </c>
      <c r="E1978" s="60" t="s">
        <v>922</v>
      </c>
      <c r="F1978" s="60" t="s">
        <v>1810</v>
      </c>
      <c r="G1978" s="8" t="s">
        <v>353</v>
      </c>
      <c r="H1978" s="60">
        <v>44551</v>
      </c>
      <c r="I1978" s="60" t="s">
        <v>317</v>
      </c>
      <c r="J1978" s="60" t="s">
        <v>317</v>
      </c>
      <c r="K1978" s="60" t="s">
        <v>333</v>
      </c>
    </row>
    <row r="1979" spans="4:11">
      <c r="D1979" s="1" t="s">
        <v>3165</v>
      </c>
      <c r="E1979" s="60" t="s">
        <v>1813</v>
      </c>
      <c r="F1979" s="60" t="s">
        <v>1810</v>
      </c>
      <c r="G1979" s="8" t="s">
        <v>353</v>
      </c>
      <c r="H1979" s="60">
        <v>44747</v>
      </c>
      <c r="I1979" s="60" t="s">
        <v>317</v>
      </c>
      <c r="J1979" s="60" t="s">
        <v>317</v>
      </c>
      <c r="K1979" s="60" t="s">
        <v>333</v>
      </c>
    </row>
    <row r="1980" spans="4:11">
      <c r="D1980" s="1" t="s">
        <v>3166</v>
      </c>
      <c r="E1980" s="60" t="s">
        <v>922</v>
      </c>
      <c r="F1980" s="60" t="s">
        <v>1810</v>
      </c>
      <c r="G1980" s="8" t="s">
        <v>353</v>
      </c>
      <c r="H1980" s="60">
        <v>44781</v>
      </c>
      <c r="I1980" s="60" t="s">
        <v>317</v>
      </c>
      <c r="J1980" s="60" t="s">
        <v>317</v>
      </c>
      <c r="K1980" s="60" t="s">
        <v>333</v>
      </c>
    </row>
    <row r="1981" spans="4:11">
      <c r="D1981" s="1" t="s">
        <v>3167</v>
      </c>
      <c r="E1981" s="60" t="s">
        <v>922</v>
      </c>
      <c r="F1981" s="60" t="s">
        <v>1810</v>
      </c>
      <c r="G1981" s="8" t="s">
        <v>353</v>
      </c>
      <c r="H1981" s="60">
        <v>44831</v>
      </c>
      <c r="I1981" s="60" t="s">
        <v>317</v>
      </c>
      <c r="J1981" s="60" t="s">
        <v>317</v>
      </c>
      <c r="K1981" s="60" t="s">
        <v>333</v>
      </c>
    </row>
    <row r="1982" spans="4:11">
      <c r="D1982" s="1" t="s">
        <v>3168</v>
      </c>
      <c r="E1982" s="60" t="s">
        <v>1000</v>
      </c>
      <c r="F1982" s="60" t="s">
        <v>1810</v>
      </c>
      <c r="G1982" s="8" t="s">
        <v>353</v>
      </c>
      <c r="H1982" s="60">
        <v>44754</v>
      </c>
      <c r="I1982" s="60" t="s">
        <v>317</v>
      </c>
      <c r="J1982" s="60" t="s">
        <v>317</v>
      </c>
      <c r="K1982" s="60" t="s">
        <v>333</v>
      </c>
    </row>
    <row r="1983" spans="4:11">
      <c r="D1983" s="1" t="s">
        <v>3169</v>
      </c>
      <c r="E1983" s="60" t="s">
        <v>922</v>
      </c>
      <c r="F1983" s="60" t="s">
        <v>1810</v>
      </c>
      <c r="G1983" s="8" t="s">
        <v>353</v>
      </c>
      <c r="H1983" s="60">
        <v>44831</v>
      </c>
      <c r="I1983" s="60" t="s">
        <v>317</v>
      </c>
      <c r="J1983" s="60" t="s">
        <v>317</v>
      </c>
      <c r="K1983" s="60" t="s">
        <v>333</v>
      </c>
    </row>
    <row r="1984" spans="4:11">
      <c r="D1984" s="1" t="s">
        <v>3170</v>
      </c>
      <c r="E1984" s="60" t="s">
        <v>922</v>
      </c>
      <c r="F1984" s="60" t="s">
        <v>1810</v>
      </c>
      <c r="G1984" s="8" t="s">
        <v>353</v>
      </c>
      <c r="H1984" s="60">
        <v>44558</v>
      </c>
      <c r="I1984" s="60" t="s">
        <v>317</v>
      </c>
      <c r="J1984" s="60" t="s">
        <v>317</v>
      </c>
      <c r="K1984" s="60" t="s">
        <v>333</v>
      </c>
    </row>
    <row r="1985" spans="4:11">
      <c r="D1985" s="1" t="s">
        <v>3171</v>
      </c>
      <c r="E1985" s="60" t="s">
        <v>1812</v>
      </c>
      <c r="F1985" s="60" t="s">
        <v>1810</v>
      </c>
      <c r="G1985" s="8" t="s">
        <v>353</v>
      </c>
      <c r="H1985" s="60">
        <v>44705</v>
      </c>
      <c r="I1985" s="60" t="s">
        <v>317</v>
      </c>
      <c r="J1985" s="60" t="s">
        <v>317</v>
      </c>
      <c r="K1985" s="60" t="s">
        <v>333</v>
      </c>
    </row>
    <row r="1986" spans="4:11">
      <c r="D1986" s="1" t="s">
        <v>3172</v>
      </c>
      <c r="E1986" s="60" t="s">
        <v>1812</v>
      </c>
      <c r="F1986" s="60" t="s">
        <v>1810</v>
      </c>
      <c r="G1986" s="8" t="s">
        <v>353</v>
      </c>
      <c r="H1986" s="60">
        <v>44507</v>
      </c>
      <c r="I1986" s="60" t="s">
        <v>317</v>
      </c>
      <c r="J1986" s="60" t="s">
        <v>317</v>
      </c>
      <c r="K1986" s="60" t="s">
        <v>333</v>
      </c>
    </row>
    <row r="1987" spans="4:11">
      <c r="D1987" s="1" t="s">
        <v>3173</v>
      </c>
      <c r="E1987" s="60" t="s">
        <v>1812</v>
      </c>
      <c r="F1987" s="60" t="s">
        <v>1810</v>
      </c>
      <c r="G1987" s="8" t="s">
        <v>353</v>
      </c>
      <c r="H1987" s="60">
        <v>44507</v>
      </c>
      <c r="I1987" s="60" t="s">
        <v>317</v>
      </c>
      <c r="J1987" s="60" t="s">
        <v>317</v>
      </c>
      <c r="K1987" s="60" t="s">
        <v>333</v>
      </c>
    </row>
    <row r="1988" spans="4:11">
      <c r="D1988" s="1" t="s">
        <v>3173</v>
      </c>
      <c r="E1988" s="60" t="s">
        <v>1813</v>
      </c>
      <c r="F1988" s="60" t="s">
        <v>1810</v>
      </c>
      <c r="G1988" s="8" t="s">
        <v>353</v>
      </c>
      <c r="H1988" s="60">
        <v>44507</v>
      </c>
      <c r="I1988" s="60" t="s">
        <v>317</v>
      </c>
      <c r="J1988" s="60" t="s">
        <v>317</v>
      </c>
      <c r="K1988" s="60" t="s">
        <v>333</v>
      </c>
    </row>
    <row r="1989" spans="4:11">
      <c r="D1989" s="1" t="s">
        <v>3174</v>
      </c>
      <c r="E1989" s="60" t="s">
        <v>922</v>
      </c>
      <c r="F1989" s="60" t="s">
        <v>1810</v>
      </c>
      <c r="G1989" s="8" t="s">
        <v>353</v>
      </c>
      <c r="H1989" s="60">
        <v>44458</v>
      </c>
      <c r="I1989" s="60" t="s">
        <v>317</v>
      </c>
      <c r="J1989" s="60" t="s">
        <v>317</v>
      </c>
      <c r="K1989" s="60" t="s">
        <v>333</v>
      </c>
    </row>
    <row r="1990" spans="4:11">
      <c r="D1990" s="1" t="s">
        <v>3175</v>
      </c>
      <c r="E1990" s="60" t="s">
        <v>922</v>
      </c>
      <c r="F1990" s="60" t="s">
        <v>1810</v>
      </c>
      <c r="G1990" s="8" t="s">
        <v>353</v>
      </c>
      <c r="H1990" s="60">
        <v>44621</v>
      </c>
      <c r="I1990" s="60" t="s">
        <v>317</v>
      </c>
      <c r="J1990" s="60" t="s">
        <v>317</v>
      </c>
      <c r="K1990" s="60" t="s">
        <v>333</v>
      </c>
    </row>
    <row r="1991" spans="4:11">
      <c r="D1991" s="1" t="s">
        <v>3176</v>
      </c>
      <c r="E1991" s="60" t="s">
        <v>1000</v>
      </c>
      <c r="F1991" s="60" t="s">
        <v>1815</v>
      </c>
      <c r="G1991" s="8" t="s">
        <v>353</v>
      </c>
      <c r="H1991" s="60">
        <v>43997</v>
      </c>
      <c r="I1991" s="60" t="s">
        <v>317</v>
      </c>
      <c r="J1991" s="60" t="s">
        <v>317</v>
      </c>
      <c r="K1991" s="60" t="s">
        <v>333</v>
      </c>
    </row>
    <row r="1992" spans="4:11">
      <c r="D1992" s="1" t="s">
        <v>3177</v>
      </c>
      <c r="E1992" s="60" t="s">
        <v>922</v>
      </c>
      <c r="F1992" s="60" t="s">
        <v>1810</v>
      </c>
      <c r="G1992" s="8" t="s">
        <v>353</v>
      </c>
      <c r="H1992" s="60">
        <v>44615</v>
      </c>
      <c r="I1992" s="60" t="s">
        <v>317</v>
      </c>
      <c r="J1992" s="60" t="s">
        <v>317</v>
      </c>
      <c r="K1992" s="60" t="s">
        <v>333</v>
      </c>
    </row>
    <row r="1993" spans="4:11">
      <c r="D1993" s="1" t="s">
        <v>3178</v>
      </c>
      <c r="E1993" s="60" t="s">
        <v>922</v>
      </c>
      <c r="F1993" s="60" t="s">
        <v>1810</v>
      </c>
      <c r="G1993" s="8" t="s">
        <v>353</v>
      </c>
      <c r="H1993" s="60">
        <v>44524</v>
      </c>
      <c r="I1993" s="60" t="s">
        <v>317</v>
      </c>
      <c r="J1993" s="60" t="s">
        <v>317</v>
      </c>
      <c r="K1993" s="60" t="s">
        <v>333</v>
      </c>
    </row>
    <row r="1994" spans="4:11">
      <c r="D1994" s="1" t="s">
        <v>3179</v>
      </c>
      <c r="E1994" s="60" t="s">
        <v>1812</v>
      </c>
      <c r="F1994" s="60" t="s">
        <v>1810</v>
      </c>
      <c r="G1994" s="8" t="s">
        <v>353</v>
      </c>
      <c r="H1994" s="60">
        <v>44781</v>
      </c>
      <c r="I1994" s="60" t="s">
        <v>317</v>
      </c>
      <c r="J1994" s="60" t="s">
        <v>317</v>
      </c>
      <c r="K1994" s="60" t="s">
        <v>333</v>
      </c>
    </row>
    <row r="1995" spans="4:11">
      <c r="D1995" s="1" t="s">
        <v>3180</v>
      </c>
      <c r="E1995" s="60" t="s">
        <v>1000</v>
      </c>
      <c r="F1995" s="60" t="s">
        <v>1810</v>
      </c>
      <c r="G1995" s="8" t="s">
        <v>353</v>
      </c>
      <c r="H1995" s="60">
        <v>44841</v>
      </c>
      <c r="I1995" s="60" t="s">
        <v>317</v>
      </c>
      <c r="J1995" s="60" t="s">
        <v>317</v>
      </c>
      <c r="K1995" s="60" t="s">
        <v>333</v>
      </c>
    </row>
    <row r="1996" spans="4:11">
      <c r="D1996" s="1" t="s">
        <v>3181</v>
      </c>
      <c r="E1996" s="60" t="s">
        <v>1812</v>
      </c>
      <c r="F1996" s="60" t="s">
        <v>1810</v>
      </c>
      <c r="G1996" s="8" t="s">
        <v>353</v>
      </c>
      <c r="H1996" s="60">
        <v>44507</v>
      </c>
      <c r="I1996" s="60" t="s">
        <v>317</v>
      </c>
      <c r="J1996" s="60" t="s">
        <v>317</v>
      </c>
      <c r="K1996" s="60" t="s">
        <v>333</v>
      </c>
    </row>
    <row r="1997" spans="4:11">
      <c r="D1997" s="1" t="s">
        <v>3182</v>
      </c>
      <c r="E1997" s="60" t="s">
        <v>922</v>
      </c>
      <c r="F1997" s="60" t="s">
        <v>1810</v>
      </c>
      <c r="G1997" s="8" t="s">
        <v>353</v>
      </c>
      <c r="H1997" s="60">
        <v>44513</v>
      </c>
      <c r="I1997" s="60" t="s">
        <v>317</v>
      </c>
      <c r="J1997" s="60" t="s">
        <v>317</v>
      </c>
      <c r="K1997" s="60" t="s">
        <v>333</v>
      </c>
    </row>
    <row r="1998" spans="4:11">
      <c r="D1998" s="1" t="s">
        <v>3183</v>
      </c>
      <c r="E1998" s="60" t="s">
        <v>1000</v>
      </c>
      <c r="F1998" s="60" t="s">
        <v>1810</v>
      </c>
      <c r="G1998" s="8" t="s">
        <v>353</v>
      </c>
      <c r="H1998" s="60">
        <v>44734</v>
      </c>
      <c r="I1998" s="60" t="s">
        <v>317</v>
      </c>
      <c r="J1998" s="60" t="s">
        <v>317</v>
      </c>
      <c r="K1998" s="60" t="s">
        <v>333</v>
      </c>
    </row>
    <row r="1999" spans="4:11">
      <c r="D1999" s="1" t="s">
        <v>3183</v>
      </c>
      <c r="E1999" s="60" t="s">
        <v>922</v>
      </c>
      <c r="F1999" s="60" t="s">
        <v>1810</v>
      </c>
      <c r="G1999" s="8" t="s">
        <v>353</v>
      </c>
      <c r="H1999" s="60">
        <v>44734</v>
      </c>
      <c r="I1999" s="60" t="s">
        <v>317</v>
      </c>
      <c r="J1999" s="60" t="s">
        <v>317</v>
      </c>
      <c r="K1999" s="60" t="s">
        <v>333</v>
      </c>
    </row>
    <row r="2000" spans="4:11">
      <c r="D2000" s="1" t="s">
        <v>3184</v>
      </c>
      <c r="E2000" s="60" t="s">
        <v>1000</v>
      </c>
      <c r="F2000" s="60" t="s">
        <v>1815</v>
      </c>
      <c r="G2000" s="8" t="s">
        <v>353</v>
      </c>
      <c r="H2000" s="60">
        <v>43903</v>
      </c>
      <c r="I2000" s="60" t="s">
        <v>317</v>
      </c>
      <c r="J2000" s="60" t="s">
        <v>317</v>
      </c>
      <c r="K2000" s="60" t="s">
        <v>333</v>
      </c>
    </row>
    <row r="2001" spans="4:11">
      <c r="D2001" s="1" t="s">
        <v>3185</v>
      </c>
      <c r="E2001" s="60" t="s">
        <v>1000</v>
      </c>
      <c r="F2001" s="60" t="s">
        <v>1815</v>
      </c>
      <c r="G2001" s="8" t="s">
        <v>353</v>
      </c>
      <c r="H2001" s="60">
        <v>43903</v>
      </c>
      <c r="I2001" s="60" t="s">
        <v>317</v>
      </c>
      <c r="J2001" s="60" t="s">
        <v>317</v>
      </c>
      <c r="K2001" s="60" t="s">
        <v>333</v>
      </c>
    </row>
    <row r="2002" spans="4:11">
      <c r="D2002" s="1" t="s">
        <v>3186</v>
      </c>
      <c r="E2002" s="60" t="s">
        <v>922</v>
      </c>
      <c r="F2002" s="60" t="s">
        <v>1810</v>
      </c>
      <c r="G2002" s="8" t="s">
        <v>353</v>
      </c>
      <c r="H2002" s="60">
        <v>44570</v>
      </c>
      <c r="I2002" s="60" t="s">
        <v>317</v>
      </c>
      <c r="J2002" s="60" t="s">
        <v>317</v>
      </c>
      <c r="K2002" s="60" t="s">
        <v>333</v>
      </c>
    </row>
    <row r="2003" spans="4:11">
      <c r="D2003" s="1" t="s">
        <v>3187</v>
      </c>
      <c r="E2003" s="60" t="s">
        <v>922</v>
      </c>
      <c r="F2003" s="60" t="s">
        <v>1810</v>
      </c>
      <c r="G2003" s="8" t="s">
        <v>353</v>
      </c>
      <c r="H2003" s="60">
        <v>44671</v>
      </c>
      <c r="I2003" s="60" t="s">
        <v>317</v>
      </c>
      <c r="J2003" s="60" t="s">
        <v>317</v>
      </c>
      <c r="K2003" s="60" t="s">
        <v>333</v>
      </c>
    </row>
    <row r="2004" spans="4:11">
      <c r="D2004" s="1" t="s">
        <v>3188</v>
      </c>
      <c r="E2004" s="60" t="s">
        <v>1000</v>
      </c>
      <c r="F2004" s="60" t="s">
        <v>1815</v>
      </c>
      <c r="G2004" s="8" t="s">
        <v>353</v>
      </c>
      <c r="H2004" s="60">
        <v>43896</v>
      </c>
      <c r="I2004" s="60" t="s">
        <v>317</v>
      </c>
      <c r="J2004" s="60" t="s">
        <v>317</v>
      </c>
      <c r="K2004" s="60" t="s">
        <v>333</v>
      </c>
    </row>
    <row r="2005" spans="4:11">
      <c r="D2005" s="1" t="s">
        <v>3189</v>
      </c>
      <c r="E2005" s="60" t="s">
        <v>922</v>
      </c>
      <c r="F2005" s="60" t="s">
        <v>1810</v>
      </c>
      <c r="G2005" s="8" t="s">
        <v>353</v>
      </c>
      <c r="H2005" s="60">
        <v>44511</v>
      </c>
      <c r="I2005" s="60" t="s">
        <v>317</v>
      </c>
      <c r="J2005" s="60" t="s">
        <v>317</v>
      </c>
      <c r="K2005" s="60" t="s">
        <v>333</v>
      </c>
    </row>
    <row r="2006" spans="4:11">
      <c r="D2006" s="1" t="s">
        <v>3190</v>
      </c>
      <c r="E2006" s="60" t="s">
        <v>1812</v>
      </c>
      <c r="F2006" s="60" t="s">
        <v>1810</v>
      </c>
      <c r="G2006" s="8" t="s">
        <v>353</v>
      </c>
      <c r="H2006" s="60">
        <v>44511</v>
      </c>
      <c r="I2006" s="60" t="s">
        <v>317</v>
      </c>
      <c r="J2006" s="60" t="s">
        <v>317</v>
      </c>
      <c r="K2006" s="60" t="s">
        <v>333</v>
      </c>
    </row>
    <row r="2007" spans="4:11">
      <c r="D2007" s="1" t="s">
        <v>3190</v>
      </c>
      <c r="E2007" s="60" t="s">
        <v>1813</v>
      </c>
      <c r="F2007" s="60" t="s">
        <v>1810</v>
      </c>
      <c r="G2007" s="8" t="s">
        <v>353</v>
      </c>
      <c r="H2007" s="60">
        <v>44511</v>
      </c>
      <c r="I2007" s="60" t="s">
        <v>317</v>
      </c>
      <c r="J2007" s="60" t="s">
        <v>317</v>
      </c>
      <c r="K2007" s="60" t="s">
        <v>333</v>
      </c>
    </row>
    <row r="2008" spans="4:11">
      <c r="D2008" s="1" t="s">
        <v>3190</v>
      </c>
      <c r="E2008" s="60" t="s">
        <v>1000</v>
      </c>
      <c r="F2008" s="60" t="s">
        <v>1810</v>
      </c>
      <c r="G2008" s="8" t="s">
        <v>353</v>
      </c>
      <c r="H2008" s="60">
        <v>44511</v>
      </c>
      <c r="I2008" s="60" t="s">
        <v>317</v>
      </c>
      <c r="J2008" s="60" t="s">
        <v>317</v>
      </c>
      <c r="K2008" s="60" t="s">
        <v>333</v>
      </c>
    </row>
    <row r="2009" spans="4:11">
      <c r="D2009" s="1" t="s">
        <v>3190</v>
      </c>
      <c r="E2009" s="60" t="s">
        <v>1000</v>
      </c>
      <c r="F2009" s="60" t="s">
        <v>1810</v>
      </c>
      <c r="G2009" s="8" t="s">
        <v>353</v>
      </c>
      <c r="H2009" s="60">
        <v>44511</v>
      </c>
      <c r="I2009" s="60" t="s">
        <v>317</v>
      </c>
      <c r="J2009" s="60" t="s">
        <v>317</v>
      </c>
      <c r="K2009" s="60" t="s">
        <v>333</v>
      </c>
    </row>
    <row r="2010" spans="4:11">
      <c r="D2010" s="1" t="s">
        <v>3190</v>
      </c>
      <c r="E2010" s="60" t="s">
        <v>922</v>
      </c>
      <c r="F2010" s="60" t="s">
        <v>1810</v>
      </c>
      <c r="G2010" s="8" t="s">
        <v>353</v>
      </c>
      <c r="H2010" s="60">
        <v>44511</v>
      </c>
      <c r="I2010" s="60" t="s">
        <v>317</v>
      </c>
      <c r="J2010" s="60" t="s">
        <v>317</v>
      </c>
      <c r="K2010" s="60" t="s">
        <v>333</v>
      </c>
    </row>
    <row r="2011" spans="4:11">
      <c r="D2011" s="1" t="s">
        <v>3191</v>
      </c>
      <c r="E2011" s="60" t="s">
        <v>922</v>
      </c>
      <c r="F2011" s="60" t="s">
        <v>1810</v>
      </c>
      <c r="G2011" s="8" t="s">
        <v>353</v>
      </c>
      <c r="H2011" s="60">
        <v>44511</v>
      </c>
      <c r="I2011" s="60" t="s">
        <v>317</v>
      </c>
      <c r="J2011" s="60" t="s">
        <v>317</v>
      </c>
      <c r="K2011" s="60" t="s">
        <v>333</v>
      </c>
    </row>
    <row r="2012" spans="4:11">
      <c r="D2012" s="1" t="s">
        <v>3192</v>
      </c>
      <c r="E2012" s="60" t="s">
        <v>1812</v>
      </c>
      <c r="F2012" s="60" t="s">
        <v>1810</v>
      </c>
      <c r="G2012" s="8" t="s">
        <v>353</v>
      </c>
      <c r="H2012" s="60">
        <v>44511</v>
      </c>
      <c r="I2012" s="60" t="s">
        <v>317</v>
      </c>
      <c r="J2012" s="60" t="s">
        <v>317</v>
      </c>
      <c r="K2012" s="60" t="s">
        <v>333</v>
      </c>
    </row>
    <row r="2013" spans="4:11">
      <c r="D2013" s="1" t="s">
        <v>3192</v>
      </c>
      <c r="E2013" s="60" t="s">
        <v>1812</v>
      </c>
      <c r="F2013" s="60" t="s">
        <v>1810</v>
      </c>
      <c r="G2013" s="8" t="s">
        <v>353</v>
      </c>
      <c r="H2013" s="60">
        <v>44511</v>
      </c>
      <c r="I2013" s="60" t="s">
        <v>317</v>
      </c>
      <c r="J2013" s="60" t="s">
        <v>317</v>
      </c>
      <c r="K2013" s="60" t="s">
        <v>333</v>
      </c>
    </row>
    <row r="2014" spans="4:11">
      <c r="D2014" s="1" t="s">
        <v>3192</v>
      </c>
      <c r="E2014" s="60" t="s">
        <v>1813</v>
      </c>
      <c r="F2014" s="60" t="s">
        <v>1810</v>
      </c>
      <c r="G2014" s="8" t="s">
        <v>353</v>
      </c>
      <c r="H2014" s="60">
        <v>44511</v>
      </c>
      <c r="I2014" s="60" t="s">
        <v>317</v>
      </c>
      <c r="J2014" s="60" t="s">
        <v>317</v>
      </c>
      <c r="K2014" s="60" t="s">
        <v>333</v>
      </c>
    </row>
    <row r="2015" spans="4:11">
      <c r="D2015" s="1" t="s">
        <v>3193</v>
      </c>
      <c r="E2015" s="60" t="s">
        <v>873</v>
      </c>
      <c r="F2015" s="60" t="s">
        <v>1810</v>
      </c>
      <c r="G2015" s="8" t="s">
        <v>353</v>
      </c>
      <c r="H2015" s="60">
        <v>44504</v>
      </c>
      <c r="I2015" s="60" t="s">
        <v>317</v>
      </c>
      <c r="J2015" s="60" t="s">
        <v>317</v>
      </c>
      <c r="K2015" s="60" t="s">
        <v>333</v>
      </c>
    </row>
    <row r="2016" spans="4:11">
      <c r="D2016" s="1" t="s">
        <v>3194</v>
      </c>
      <c r="E2016" s="60" t="s">
        <v>1000</v>
      </c>
      <c r="F2016" s="60" t="s">
        <v>1815</v>
      </c>
      <c r="G2016" s="8" t="s">
        <v>353</v>
      </c>
      <c r="H2016" s="60">
        <v>43970</v>
      </c>
      <c r="I2016" s="60" t="s">
        <v>317</v>
      </c>
      <c r="J2016" s="60" t="s">
        <v>317</v>
      </c>
      <c r="K2016" s="60" t="s">
        <v>333</v>
      </c>
    </row>
    <row r="2017" spans="4:11">
      <c r="D2017" s="1" t="s">
        <v>3195</v>
      </c>
      <c r="E2017" s="60" t="s">
        <v>1000</v>
      </c>
      <c r="F2017" s="60" t="s">
        <v>1815</v>
      </c>
      <c r="G2017" s="8" t="s">
        <v>353</v>
      </c>
      <c r="H2017" s="60">
        <v>43902</v>
      </c>
      <c r="I2017" s="60" t="s">
        <v>317</v>
      </c>
      <c r="J2017" s="60" t="s">
        <v>317</v>
      </c>
      <c r="K2017" s="60" t="s">
        <v>333</v>
      </c>
    </row>
    <row r="2018" spans="4:11">
      <c r="D2018" s="1" t="s">
        <v>3196</v>
      </c>
      <c r="E2018" s="60" t="s">
        <v>1000</v>
      </c>
      <c r="F2018" s="60" t="s">
        <v>1815</v>
      </c>
      <c r="G2018" s="8" t="s">
        <v>353</v>
      </c>
      <c r="H2018" s="60">
        <v>44041</v>
      </c>
      <c r="I2018" s="60" t="s">
        <v>317</v>
      </c>
      <c r="J2018" s="60" t="s">
        <v>317</v>
      </c>
      <c r="K2018" s="60" t="s">
        <v>333</v>
      </c>
    </row>
    <row r="2019" spans="4:11">
      <c r="D2019" s="1" t="s">
        <v>3197</v>
      </c>
      <c r="E2019" s="60" t="s">
        <v>1000</v>
      </c>
      <c r="F2019" s="60" t="s">
        <v>1815</v>
      </c>
      <c r="G2019" s="8" t="s">
        <v>353</v>
      </c>
      <c r="H2019" s="60">
        <v>44307</v>
      </c>
      <c r="I2019" s="60" t="s">
        <v>317</v>
      </c>
      <c r="J2019" s="60" t="s">
        <v>317</v>
      </c>
      <c r="K2019" s="60" t="s">
        <v>333</v>
      </c>
    </row>
    <row r="2020" spans="4:11">
      <c r="D2020" s="1" t="s">
        <v>3198</v>
      </c>
      <c r="E2020" s="60" t="s">
        <v>1812</v>
      </c>
      <c r="F2020" s="60" t="s">
        <v>1810</v>
      </c>
      <c r="G2020" s="8" t="s">
        <v>353</v>
      </c>
      <c r="H2020" s="60">
        <v>44775</v>
      </c>
      <c r="I2020" s="60" t="s">
        <v>317</v>
      </c>
      <c r="J2020" s="60" t="s">
        <v>317</v>
      </c>
      <c r="K2020" s="60" t="s">
        <v>333</v>
      </c>
    </row>
    <row r="2021" spans="4:11">
      <c r="D2021" s="1" t="s">
        <v>3199</v>
      </c>
      <c r="E2021" s="60" t="s">
        <v>1000</v>
      </c>
      <c r="F2021" s="60" t="s">
        <v>1810</v>
      </c>
      <c r="G2021" s="8" t="s">
        <v>353</v>
      </c>
      <c r="H2021" s="60">
        <v>44504</v>
      </c>
      <c r="I2021" s="60" t="s">
        <v>317</v>
      </c>
      <c r="J2021" s="60" t="s">
        <v>317</v>
      </c>
      <c r="K2021" s="60" t="s">
        <v>333</v>
      </c>
    </row>
    <row r="2022" spans="4:11">
      <c r="D2022" s="1" t="s">
        <v>3199</v>
      </c>
      <c r="E2022" s="60" t="s">
        <v>1000</v>
      </c>
      <c r="F2022" s="60" t="s">
        <v>1810</v>
      </c>
      <c r="G2022" s="8" t="s">
        <v>353</v>
      </c>
      <c r="H2022" s="60">
        <v>44504</v>
      </c>
      <c r="I2022" s="60" t="s">
        <v>317</v>
      </c>
      <c r="J2022" s="60" t="s">
        <v>317</v>
      </c>
      <c r="K2022" s="60" t="s">
        <v>333</v>
      </c>
    </row>
    <row r="2023" spans="4:11">
      <c r="D2023" s="1" t="s">
        <v>3199</v>
      </c>
      <c r="E2023" s="60" t="s">
        <v>922</v>
      </c>
      <c r="F2023" s="60" t="s">
        <v>1810</v>
      </c>
      <c r="G2023" s="8" t="s">
        <v>353</v>
      </c>
      <c r="H2023" s="60">
        <v>44504</v>
      </c>
      <c r="I2023" s="60" t="s">
        <v>317</v>
      </c>
      <c r="J2023" s="60" t="s">
        <v>317</v>
      </c>
      <c r="K2023" s="60" t="s">
        <v>333</v>
      </c>
    </row>
    <row r="2024" spans="4:11">
      <c r="D2024" s="1" t="s">
        <v>3200</v>
      </c>
      <c r="E2024" s="60" t="s">
        <v>922</v>
      </c>
      <c r="F2024" s="60" t="s">
        <v>1810</v>
      </c>
      <c r="G2024" s="8" t="s">
        <v>353</v>
      </c>
      <c r="H2024" s="60">
        <v>44641</v>
      </c>
      <c r="I2024" s="60" t="s">
        <v>317</v>
      </c>
      <c r="J2024" s="60" t="s">
        <v>317</v>
      </c>
      <c r="K2024" s="60" t="s">
        <v>333</v>
      </c>
    </row>
    <row r="2025" spans="4:11">
      <c r="D2025" s="1" t="s">
        <v>3201</v>
      </c>
      <c r="E2025" s="60" t="s">
        <v>1812</v>
      </c>
      <c r="F2025" s="60" t="s">
        <v>1810</v>
      </c>
      <c r="G2025" s="8" t="s">
        <v>353</v>
      </c>
      <c r="H2025" s="60">
        <v>44558</v>
      </c>
      <c r="I2025" s="60" t="s">
        <v>317</v>
      </c>
      <c r="J2025" s="60" t="s">
        <v>317</v>
      </c>
      <c r="K2025" s="60" t="s">
        <v>333</v>
      </c>
    </row>
    <row r="2026" spans="4:11">
      <c r="D2026" s="1" t="s">
        <v>3201</v>
      </c>
      <c r="E2026" s="60" t="s">
        <v>922</v>
      </c>
      <c r="F2026" s="60" t="s">
        <v>1810</v>
      </c>
      <c r="G2026" s="8" t="s">
        <v>353</v>
      </c>
      <c r="H2026" s="60">
        <v>44558</v>
      </c>
      <c r="I2026" s="60" t="s">
        <v>317</v>
      </c>
      <c r="J2026" s="60" t="s">
        <v>317</v>
      </c>
      <c r="K2026" s="60" t="s">
        <v>333</v>
      </c>
    </row>
    <row r="2027" spans="4:11">
      <c r="D2027" s="1" t="s">
        <v>3202</v>
      </c>
      <c r="E2027" s="60" t="s">
        <v>1812</v>
      </c>
      <c r="F2027" s="60" t="s">
        <v>1810</v>
      </c>
      <c r="G2027" s="8" t="s">
        <v>353</v>
      </c>
      <c r="H2027" s="60">
        <v>44865</v>
      </c>
      <c r="I2027" s="60" t="s">
        <v>317</v>
      </c>
      <c r="J2027" s="60" t="s">
        <v>317</v>
      </c>
      <c r="K2027" s="60" t="s">
        <v>333</v>
      </c>
    </row>
    <row r="2028" spans="4:11">
      <c r="D2028" s="1" t="s">
        <v>3203</v>
      </c>
      <c r="E2028" s="60" t="s">
        <v>922</v>
      </c>
      <c r="F2028" s="60" t="s">
        <v>1810</v>
      </c>
      <c r="G2028" s="8" t="s">
        <v>353</v>
      </c>
      <c r="H2028" s="60">
        <v>44865</v>
      </c>
      <c r="I2028" s="60" t="s">
        <v>317</v>
      </c>
      <c r="J2028" s="60" t="s">
        <v>317</v>
      </c>
      <c r="K2028" s="60" t="s">
        <v>333</v>
      </c>
    </row>
    <row r="2029" spans="4:11">
      <c r="D2029" s="1" t="s">
        <v>3204</v>
      </c>
      <c r="E2029" s="60" t="s">
        <v>922</v>
      </c>
      <c r="F2029" s="60" t="s">
        <v>1810</v>
      </c>
      <c r="G2029" s="8" t="s">
        <v>353</v>
      </c>
      <c r="H2029" s="60">
        <v>44865</v>
      </c>
      <c r="I2029" s="60" t="s">
        <v>317</v>
      </c>
      <c r="J2029" s="60" t="s">
        <v>317</v>
      </c>
      <c r="K2029" s="60" t="s">
        <v>333</v>
      </c>
    </row>
    <row r="2030" spans="4:11">
      <c r="D2030" s="1" t="s">
        <v>3205</v>
      </c>
      <c r="E2030" s="60" t="s">
        <v>1814</v>
      </c>
      <c r="F2030" s="60" t="s">
        <v>1810</v>
      </c>
      <c r="G2030" s="8" t="s">
        <v>353</v>
      </c>
      <c r="H2030" s="60">
        <v>44775</v>
      </c>
      <c r="I2030" s="60" t="s">
        <v>317</v>
      </c>
      <c r="J2030" s="60" t="s">
        <v>317</v>
      </c>
      <c r="K2030" s="60" t="s">
        <v>333</v>
      </c>
    </row>
    <row r="2031" spans="4:11">
      <c r="D2031" s="1" t="s">
        <v>3206</v>
      </c>
      <c r="E2031" s="60" t="s">
        <v>922</v>
      </c>
      <c r="F2031" s="60" t="s">
        <v>1810</v>
      </c>
      <c r="G2031" s="8" t="s">
        <v>353</v>
      </c>
      <c r="H2031" s="60">
        <v>44547</v>
      </c>
      <c r="I2031" s="60" t="s">
        <v>317</v>
      </c>
      <c r="J2031" s="60" t="s">
        <v>317</v>
      </c>
      <c r="K2031" s="60" t="s">
        <v>333</v>
      </c>
    </row>
    <row r="2032" spans="4:11">
      <c r="D2032" s="1" t="s">
        <v>3207</v>
      </c>
      <c r="E2032" s="60" t="s">
        <v>1812</v>
      </c>
      <c r="F2032" s="60" t="s">
        <v>1810</v>
      </c>
      <c r="G2032" s="8" t="s">
        <v>353</v>
      </c>
      <c r="H2032" s="60">
        <v>44831</v>
      </c>
      <c r="I2032" s="60" t="s">
        <v>317</v>
      </c>
      <c r="J2032" s="60" t="s">
        <v>317</v>
      </c>
      <c r="K2032" s="60" t="s">
        <v>333</v>
      </c>
    </row>
    <row r="2033" spans="4:11">
      <c r="D2033" s="1" t="s">
        <v>3208</v>
      </c>
      <c r="E2033" s="60" t="s">
        <v>1000</v>
      </c>
      <c r="F2033" s="60" t="s">
        <v>1810</v>
      </c>
      <c r="G2033" s="8" t="s">
        <v>353</v>
      </c>
      <c r="H2033" s="60">
        <v>44781</v>
      </c>
      <c r="I2033" s="60" t="s">
        <v>317</v>
      </c>
      <c r="J2033" s="60" t="s">
        <v>317</v>
      </c>
      <c r="K2033" s="60" t="s">
        <v>333</v>
      </c>
    </row>
    <row r="2034" spans="4:11">
      <c r="D2034" s="1" t="s">
        <v>3209</v>
      </c>
      <c r="E2034" s="60" t="s">
        <v>1812</v>
      </c>
      <c r="F2034" s="60" t="s">
        <v>1810</v>
      </c>
      <c r="G2034" s="8" t="s">
        <v>353</v>
      </c>
      <c r="H2034" s="60">
        <v>44781</v>
      </c>
      <c r="I2034" s="60" t="s">
        <v>317</v>
      </c>
      <c r="J2034" s="60" t="s">
        <v>317</v>
      </c>
      <c r="K2034" s="60" t="s">
        <v>333</v>
      </c>
    </row>
    <row r="2035" spans="4:11">
      <c r="D2035" s="1" t="s">
        <v>3210</v>
      </c>
      <c r="E2035" s="60" t="s">
        <v>1812</v>
      </c>
      <c r="F2035" s="60" t="s">
        <v>1810</v>
      </c>
      <c r="G2035" s="8" t="s">
        <v>353</v>
      </c>
      <c r="H2035" s="60">
        <v>44923</v>
      </c>
      <c r="I2035" s="60" t="s">
        <v>317</v>
      </c>
      <c r="J2035" s="60" t="s">
        <v>317</v>
      </c>
      <c r="K2035" s="60" t="s">
        <v>333</v>
      </c>
    </row>
    <row r="2036" spans="4:11">
      <c r="D2036" s="1" t="s">
        <v>3211</v>
      </c>
      <c r="E2036" s="60" t="s">
        <v>922</v>
      </c>
      <c r="F2036" s="60" t="s">
        <v>1810</v>
      </c>
      <c r="G2036" s="8" t="s">
        <v>353</v>
      </c>
      <c r="H2036" s="60">
        <v>44504</v>
      </c>
      <c r="I2036" s="60" t="s">
        <v>317</v>
      </c>
      <c r="J2036" s="60" t="s">
        <v>317</v>
      </c>
      <c r="K2036" s="60" t="s">
        <v>333</v>
      </c>
    </row>
    <row r="2037" spans="4:11">
      <c r="D2037" s="1" t="s">
        <v>3212</v>
      </c>
      <c r="E2037" s="60" t="s">
        <v>922</v>
      </c>
      <c r="F2037" s="60" t="s">
        <v>1810</v>
      </c>
      <c r="G2037" s="8" t="s">
        <v>353</v>
      </c>
      <c r="H2037" s="60">
        <v>44705</v>
      </c>
      <c r="I2037" s="60" t="s">
        <v>317</v>
      </c>
      <c r="J2037" s="60" t="s">
        <v>317</v>
      </c>
      <c r="K2037" s="60" t="s">
        <v>333</v>
      </c>
    </row>
    <row r="2038" spans="4:11">
      <c r="D2038" s="1" t="s">
        <v>3213</v>
      </c>
      <c r="E2038" s="60" t="s">
        <v>922</v>
      </c>
      <c r="F2038" s="60" t="s">
        <v>1810</v>
      </c>
      <c r="G2038" s="8" t="s">
        <v>353</v>
      </c>
      <c r="H2038" s="60">
        <v>44705</v>
      </c>
      <c r="I2038" s="60" t="s">
        <v>317</v>
      </c>
      <c r="J2038" s="60" t="s">
        <v>317</v>
      </c>
      <c r="K2038" s="60" t="s">
        <v>333</v>
      </c>
    </row>
    <row r="2039" spans="4:11">
      <c r="D2039" s="1" t="s">
        <v>3214</v>
      </c>
      <c r="E2039" s="60" t="s">
        <v>922</v>
      </c>
      <c r="F2039" s="60" t="s">
        <v>1810</v>
      </c>
      <c r="G2039" s="8" t="s">
        <v>353</v>
      </c>
      <c r="H2039" s="60">
        <v>44907</v>
      </c>
      <c r="I2039" s="60" t="s">
        <v>317</v>
      </c>
      <c r="J2039" s="60" t="s">
        <v>317</v>
      </c>
      <c r="K2039" s="60" t="s">
        <v>333</v>
      </c>
    </row>
    <row r="2040" spans="4:11">
      <c r="D2040" s="1" t="s">
        <v>3215</v>
      </c>
      <c r="E2040" s="60" t="s">
        <v>1812</v>
      </c>
      <c r="F2040" s="60" t="s">
        <v>1810</v>
      </c>
      <c r="G2040" s="8" t="s">
        <v>353</v>
      </c>
      <c r="H2040" s="60">
        <v>44488</v>
      </c>
      <c r="I2040" s="60" t="s">
        <v>317</v>
      </c>
      <c r="J2040" s="60" t="s">
        <v>317</v>
      </c>
      <c r="K2040" s="60" t="s">
        <v>333</v>
      </c>
    </row>
    <row r="2041" spans="4:11">
      <c r="D2041" s="1" t="s">
        <v>3216</v>
      </c>
      <c r="E2041" s="60" t="s">
        <v>922</v>
      </c>
      <c r="F2041" s="60" t="s">
        <v>1810</v>
      </c>
      <c r="G2041" s="8" t="s">
        <v>353</v>
      </c>
      <c r="H2041" s="60">
        <v>44507</v>
      </c>
      <c r="I2041" s="60" t="s">
        <v>317</v>
      </c>
      <c r="J2041" s="60" t="s">
        <v>317</v>
      </c>
      <c r="K2041" s="60" t="s">
        <v>333</v>
      </c>
    </row>
    <row r="2042" spans="4:11">
      <c r="D2042" s="1" t="s">
        <v>3217</v>
      </c>
      <c r="E2042" s="60" t="s">
        <v>1000</v>
      </c>
      <c r="F2042" s="60" t="s">
        <v>1810</v>
      </c>
      <c r="G2042" s="8" t="s">
        <v>353</v>
      </c>
      <c r="H2042" s="60">
        <v>44775</v>
      </c>
      <c r="I2042" s="60" t="s">
        <v>317</v>
      </c>
      <c r="J2042" s="60" t="s">
        <v>317</v>
      </c>
      <c r="K2042" s="60" t="s">
        <v>333</v>
      </c>
    </row>
    <row r="2043" spans="4:11">
      <c r="D2043" s="1" t="s">
        <v>3218</v>
      </c>
      <c r="E2043" s="60" t="s">
        <v>1000</v>
      </c>
      <c r="F2043" s="60" t="s">
        <v>1810</v>
      </c>
      <c r="G2043" s="8" t="s">
        <v>353</v>
      </c>
      <c r="H2043" s="60">
        <v>44588</v>
      </c>
      <c r="I2043" s="60" t="s">
        <v>317</v>
      </c>
      <c r="J2043" s="60" t="s">
        <v>317</v>
      </c>
      <c r="K2043" s="60" t="s">
        <v>333</v>
      </c>
    </row>
    <row r="2044" spans="4:11">
      <c r="D2044" s="1" t="s">
        <v>3219</v>
      </c>
      <c r="E2044" s="60" t="s">
        <v>922</v>
      </c>
      <c r="F2044" s="60" t="s">
        <v>1810</v>
      </c>
      <c r="G2044" s="8" t="s">
        <v>353</v>
      </c>
      <c r="H2044" s="60">
        <v>44453</v>
      </c>
      <c r="I2044" s="60" t="s">
        <v>317</v>
      </c>
      <c r="J2044" s="60" t="s">
        <v>317</v>
      </c>
      <c r="K2044" s="60" t="s">
        <v>333</v>
      </c>
    </row>
    <row r="2045" spans="4:11">
      <c r="D2045" s="1" t="s">
        <v>3220</v>
      </c>
      <c r="E2045" s="60" t="s">
        <v>922</v>
      </c>
      <c r="F2045" s="60" t="s">
        <v>1810</v>
      </c>
      <c r="G2045" s="8" t="s">
        <v>353</v>
      </c>
      <c r="H2045" s="60">
        <v>44507</v>
      </c>
      <c r="I2045" s="60" t="s">
        <v>317</v>
      </c>
      <c r="J2045" s="60" t="s">
        <v>317</v>
      </c>
      <c r="K2045" s="60" t="s">
        <v>333</v>
      </c>
    </row>
    <row r="2046" spans="4:11">
      <c r="D2046" s="1" t="s">
        <v>3221</v>
      </c>
      <c r="E2046" s="60" t="s">
        <v>1812</v>
      </c>
      <c r="F2046" s="60" t="s">
        <v>1810</v>
      </c>
      <c r="G2046" s="8" t="s">
        <v>353</v>
      </c>
      <c r="H2046" s="60">
        <v>44676</v>
      </c>
      <c r="I2046" s="60" t="s">
        <v>317</v>
      </c>
      <c r="J2046" s="60" t="s">
        <v>317</v>
      </c>
      <c r="K2046" s="60" t="s">
        <v>333</v>
      </c>
    </row>
    <row r="2047" spans="4:11">
      <c r="D2047" s="1" t="s">
        <v>3222</v>
      </c>
      <c r="E2047" s="60" t="s">
        <v>1812</v>
      </c>
      <c r="F2047" s="60" t="s">
        <v>1810</v>
      </c>
      <c r="G2047" s="8" t="s">
        <v>353</v>
      </c>
      <c r="H2047" s="60">
        <v>44676</v>
      </c>
      <c r="I2047" s="60" t="s">
        <v>317</v>
      </c>
      <c r="J2047" s="60" t="s">
        <v>317</v>
      </c>
      <c r="K2047" s="60" t="s">
        <v>333</v>
      </c>
    </row>
    <row r="2048" spans="4:11">
      <c r="D2048" s="1" t="s">
        <v>3222</v>
      </c>
      <c r="E2048" s="60" t="s">
        <v>922</v>
      </c>
      <c r="F2048" s="60" t="s">
        <v>1810</v>
      </c>
      <c r="G2048" s="8" t="s">
        <v>353</v>
      </c>
      <c r="H2048" s="60">
        <v>44676</v>
      </c>
      <c r="I2048" s="60" t="s">
        <v>317</v>
      </c>
      <c r="J2048" s="60" t="s">
        <v>317</v>
      </c>
      <c r="K2048" s="60" t="s">
        <v>333</v>
      </c>
    </row>
    <row r="2049" spans="4:11">
      <c r="D2049" s="1" t="s">
        <v>3223</v>
      </c>
      <c r="E2049" s="60" t="s">
        <v>922</v>
      </c>
      <c r="F2049" s="60" t="s">
        <v>1815</v>
      </c>
      <c r="G2049" s="8" t="s">
        <v>353</v>
      </c>
      <c r="H2049" s="60">
        <v>44882</v>
      </c>
      <c r="I2049" s="60" t="s">
        <v>317</v>
      </c>
      <c r="J2049" s="60" t="s">
        <v>317</v>
      </c>
      <c r="K2049" s="60" t="s">
        <v>333</v>
      </c>
    </row>
    <row r="2050" spans="4:11">
      <c r="D2050" s="1" t="s">
        <v>3224</v>
      </c>
      <c r="E2050" s="60" t="s">
        <v>1812</v>
      </c>
      <c r="F2050" s="60" t="s">
        <v>1810</v>
      </c>
      <c r="G2050" s="8" t="s">
        <v>353</v>
      </c>
      <c r="H2050" s="60">
        <v>44559</v>
      </c>
      <c r="I2050" s="60" t="s">
        <v>317</v>
      </c>
      <c r="J2050" s="60" t="s">
        <v>317</v>
      </c>
      <c r="K2050" s="60" t="s">
        <v>333</v>
      </c>
    </row>
    <row r="2051" spans="4:11">
      <c r="D2051" s="1" t="s">
        <v>3225</v>
      </c>
      <c r="E2051" s="60" t="s">
        <v>1000</v>
      </c>
      <c r="F2051" s="60" t="s">
        <v>1815</v>
      </c>
      <c r="G2051" s="8" t="s">
        <v>353</v>
      </c>
      <c r="H2051" s="60">
        <v>43887</v>
      </c>
      <c r="I2051" s="60" t="s">
        <v>317</v>
      </c>
      <c r="J2051" s="60" t="s">
        <v>317</v>
      </c>
      <c r="K2051" s="60" t="s">
        <v>333</v>
      </c>
    </row>
    <row r="2052" spans="4:11">
      <c r="D2052" s="1" t="s">
        <v>3226</v>
      </c>
      <c r="E2052" s="60" t="s">
        <v>1000</v>
      </c>
      <c r="F2052" s="60" t="s">
        <v>1810</v>
      </c>
      <c r="G2052" s="8" t="s">
        <v>353</v>
      </c>
      <c r="H2052" s="60">
        <v>43986</v>
      </c>
      <c r="I2052" s="60" t="s">
        <v>317</v>
      </c>
      <c r="J2052" s="60" t="s">
        <v>317</v>
      </c>
      <c r="K2052" s="60" t="s">
        <v>333</v>
      </c>
    </row>
    <row r="2053" spans="4:11">
      <c r="D2053" s="1" t="s">
        <v>3226</v>
      </c>
      <c r="E2053" s="60" t="s">
        <v>1000</v>
      </c>
      <c r="F2053" s="60" t="s">
        <v>1815</v>
      </c>
      <c r="G2053" s="8" t="s">
        <v>353</v>
      </c>
      <c r="H2053" s="60">
        <v>43986</v>
      </c>
      <c r="I2053" s="60" t="s">
        <v>317</v>
      </c>
      <c r="J2053" s="60" t="s">
        <v>317</v>
      </c>
      <c r="K2053" s="60" t="s">
        <v>333</v>
      </c>
    </row>
    <row r="2054" spans="4:11">
      <c r="D2054" s="1" t="s">
        <v>3227</v>
      </c>
      <c r="E2054" s="60" t="s">
        <v>922</v>
      </c>
      <c r="F2054" s="60" t="s">
        <v>1810</v>
      </c>
      <c r="G2054" s="8" t="s">
        <v>353</v>
      </c>
      <c r="H2054" s="60">
        <v>44831</v>
      </c>
      <c r="I2054" s="60" t="s">
        <v>317</v>
      </c>
      <c r="J2054" s="60" t="s">
        <v>317</v>
      </c>
      <c r="K2054" s="60" t="s">
        <v>333</v>
      </c>
    </row>
    <row r="2055" spans="4:11">
      <c r="D2055" s="1" t="s">
        <v>3228</v>
      </c>
      <c r="E2055" s="60" t="s">
        <v>1000</v>
      </c>
      <c r="F2055" s="60" t="s">
        <v>1810</v>
      </c>
      <c r="G2055" s="8" t="s">
        <v>353</v>
      </c>
      <c r="H2055" s="60">
        <v>44909</v>
      </c>
      <c r="I2055" s="60" t="s">
        <v>317</v>
      </c>
      <c r="J2055" s="60" t="s">
        <v>317</v>
      </c>
      <c r="K2055" s="60" t="s">
        <v>333</v>
      </c>
    </row>
    <row r="2056" spans="4:11">
      <c r="D2056" s="1" t="s">
        <v>3229</v>
      </c>
      <c r="E2056" s="60" t="s">
        <v>979</v>
      </c>
      <c r="F2056" s="60" t="s">
        <v>1810</v>
      </c>
      <c r="G2056" s="8" t="s">
        <v>353</v>
      </c>
      <c r="H2056" s="60">
        <v>44601</v>
      </c>
      <c r="I2056" s="60" t="s">
        <v>317</v>
      </c>
      <c r="J2056" s="60" t="s">
        <v>317</v>
      </c>
      <c r="K2056" s="60" t="s">
        <v>333</v>
      </c>
    </row>
    <row r="2057" spans="4:11">
      <c r="D2057" s="1" t="s">
        <v>3230</v>
      </c>
      <c r="E2057" s="60" t="s">
        <v>922</v>
      </c>
      <c r="F2057" s="60" t="s">
        <v>1810</v>
      </c>
      <c r="G2057" s="8" t="s">
        <v>353</v>
      </c>
      <c r="H2057" s="60">
        <v>44649</v>
      </c>
      <c r="I2057" s="60" t="s">
        <v>317</v>
      </c>
      <c r="J2057" s="60" t="s">
        <v>317</v>
      </c>
      <c r="K2057" s="60" t="s">
        <v>333</v>
      </c>
    </row>
    <row r="2058" spans="4:11">
      <c r="D2058" s="1" t="s">
        <v>3231</v>
      </c>
      <c r="E2058" s="60" t="s">
        <v>1000</v>
      </c>
      <c r="F2058" s="60" t="s">
        <v>1810</v>
      </c>
      <c r="G2058" s="8" t="s">
        <v>353</v>
      </c>
      <c r="H2058" s="60">
        <v>44649</v>
      </c>
      <c r="I2058" s="60" t="s">
        <v>317</v>
      </c>
      <c r="J2058" s="60" t="s">
        <v>317</v>
      </c>
      <c r="K2058" s="60" t="s">
        <v>333</v>
      </c>
    </row>
    <row r="2059" spans="4:11">
      <c r="D2059" s="1" t="s">
        <v>3231</v>
      </c>
      <c r="E2059" s="60" t="s">
        <v>922</v>
      </c>
      <c r="F2059" s="60" t="s">
        <v>1810</v>
      </c>
      <c r="G2059" s="8" t="s">
        <v>353</v>
      </c>
      <c r="H2059" s="60">
        <v>44649</v>
      </c>
      <c r="I2059" s="60" t="s">
        <v>317</v>
      </c>
      <c r="J2059" s="60" t="s">
        <v>317</v>
      </c>
      <c r="K2059" s="60" t="s">
        <v>333</v>
      </c>
    </row>
    <row r="2060" spans="4:11">
      <c r="D2060" s="1" t="s">
        <v>3232</v>
      </c>
      <c r="E2060" s="60" t="s">
        <v>1813</v>
      </c>
      <c r="F2060" s="60" t="s">
        <v>1810</v>
      </c>
      <c r="G2060" s="8" t="s">
        <v>353</v>
      </c>
      <c r="H2060" s="60">
        <v>44565</v>
      </c>
      <c r="I2060" s="60" t="s">
        <v>317</v>
      </c>
      <c r="J2060" s="60" t="s">
        <v>317</v>
      </c>
      <c r="K2060" s="60" t="s">
        <v>333</v>
      </c>
    </row>
    <row r="2061" spans="4:11">
      <c r="D2061" s="1" t="s">
        <v>3232</v>
      </c>
      <c r="E2061" s="60" t="s">
        <v>979</v>
      </c>
      <c r="F2061" s="60" t="s">
        <v>1810</v>
      </c>
      <c r="G2061" s="8" t="s">
        <v>353</v>
      </c>
      <c r="H2061" s="60">
        <v>44565</v>
      </c>
      <c r="I2061" s="60" t="s">
        <v>317</v>
      </c>
      <c r="J2061" s="60" t="s">
        <v>317</v>
      </c>
      <c r="K2061" s="60" t="s">
        <v>333</v>
      </c>
    </row>
    <row r="2062" spans="4:11">
      <c r="D2062" s="1" t="s">
        <v>3233</v>
      </c>
      <c r="E2062" s="60" t="s">
        <v>1812</v>
      </c>
      <c r="F2062" s="60" t="s">
        <v>1810</v>
      </c>
      <c r="G2062" s="8" t="s">
        <v>353</v>
      </c>
      <c r="H2062" s="60">
        <v>44478</v>
      </c>
      <c r="I2062" s="60" t="s">
        <v>317</v>
      </c>
      <c r="J2062" s="60" t="s">
        <v>317</v>
      </c>
      <c r="K2062" s="60" t="s">
        <v>333</v>
      </c>
    </row>
    <row r="2063" spans="4:11">
      <c r="D2063" s="1" t="s">
        <v>3234</v>
      </c>
      <c r="E2063" s="60" t="s">
        <v>1000</v>
      </c>
      <c r="F2063" s="60" t="s">
        <v>1810</v>
      </c>
      <c r="G2063" s="8" t="s">
        <v>353</v>
      </c>
      <c r="H2063" s="60">
        <v>44909</v>
      </c>
      <c r="I2063" s="60" t="s">
        <v>317</v>
      </c>
      <c r="J2063" s="60" t="s">
        <v>317</v>
      </c>
      <c r="K2063" s="60" t="s">
        <v>333</v>
      </c>
    </row>
    <row r="2064" spans="4:11">
      <c r="D2064" s="1" t="s">
        <v>3235</v>
      </c>
      <c r="E2064" s="60" t="s">
        <v>922</v>
      </c>
      <c r="F2064" s="60" t="s">
        <v>1810</v>
      </c>
      <c r="G2064" s="8" t="s">
        <v>353</v>
      </c>
      <c r="H2064" s="60">
        <v>44705</v>
      </c>
      <c r="I2064" s="60" t="s">
        <v>317</v>
      </c>
      <c r="J2064" s="60" t="s">
        <v>317</v>
      </c>
      <c r="K2064" s="60" t="s">
        <v>333</v>
      </c>
    </row>
    <row r="2065" spans="4:11">
      <c r="D2065" s="1" t="s">
        <v>3236</v>
      </c>
      <c r="E2065" s="60" t="s">
        <v>1813</v>
      </c>
      <c r="F2065" s="60" t="s">
        <v>1810</v>
      </c>
      <c r="G2065" s="8" t="s">
        <v>353</v>
      </c>
      <c r="H2065" s="60">
        <v>44570</v>
      </c>
      <c r="I2065" s="60" t="s">
        <v>317</v>
      </c>
      <c r="J2065" s="60" t="s">
        <v>317</v>
      </c>
      <c r="K2065" s="60" t="s">
        <v>333</v>
      </c>
    </row>
    <row r="2066" spans="4:11">
      <c r="D2066" s="1" t="s">
        <v>3236</v>
      </c>
      <c r="E2066" s="60" t="s">
        <v>922</v>
      </c>
      <c r="F2066" s="60" t="s">
        <v>1810</v>
      </c>
      <c r="G2066" s="8" t="s">
        <v>353</v>
      </c>
      <c r="H2066" s="60">
        <v>44570</v>
      </c>
      <c r="I2066" s="60" t="s">
        <v>317</v>
      </c>
      <c r="J2066" s="60" t="s">
        <v>317</v>
      </c>
      <c r="K2066" s="60" t="s">
        <v>333</v>
      </c>
    </row>
    <row r="2067" spans="4:11">
      <c r="D2067" s="1" t="s">
        <v>3237</v>
      </c>
      <c r="E2067" s="60" t="s">
        <v>922</v>
      </c>
      <c r="F2067" s="60" t="s">
        <v>1810</v>
      </c>
      <c r="G2067" s="8" t="s">
        <v>353</v>
      </c>
      <c r="H2067" s="60">
        <v>44649</v>
      </c>
      <c r="I2067" s="60" t="s">
        <v>317</v>
      </c>
      <c r="J2067" s="60" t="s">
        <v>317</v>
      </c>
      <c r="K2067" s="60" t="s">
        <v>333</v>
      </c>
    </row>
    <row r="2068" spans="4:11">
      <c r="D2068" s="1" t="s">
        <v>3238</v>
      </c>
      <c r="E2068" s="60" t="s">
        <v>922</v>
      </c>
      <c r="F2068" s="60" t="s">
        <v>1810</v>
      </c>
      <c r="G2068" s="8" t="s">
        <v>353</v>
      </c>
      <c r="H2068" s="60">
        <v>44705</v>
      </c>
      <c r="I2068" s="60" t="s">
        <v>317</v>
      </c>
      <c r="J2068" s="60" t="s">
        <v>317</v>
      </c>
      <c r="K2068" s="60" t="s">
        <v>333</v>
      </c>
    </row>
    <row r="2069" spans="4:11">
      <c r="D2069" s="1" t="s">
        <v>3239</v>
      </c>
      <c r="E2069" s="60" t="s">
        <v>1000</v>
      </c>
      <c r="F2069" s="60" t="s">
        <v>1810</v>
      </c>
      <c r="G2069" s="8" t="s">
        <v>353</v>
      </c>
      <c r="H2069" s="60">
        <v>44763</v>
      </c>
      <c r="I2069" s="60" t="s">
        <v>317</v>
      </c>
      <c r="J2069" s="60" t="s">
        <v>317</v>
      </c>
      <c r="K2069" s="60" t="s">
        <v>333</v>
      </c>
    </row>
    <row r="2070" spans="4:11">
      <c r="D2070" s="1" t="s">
        <v>3240</v>
      </c>
      <c r="E2070" s="60" t="s">
        <v>1000</v>
      </c>
      <c r="F2070" s="60" t="s">
        <v>1810</v>
      </c>
      <c r="G2070" s="8" t="s">
        <v>353</v>
      </c>
      <c r="H2070" s="60">
        <v>44882</v>
      </c>
      <c r="I2070" s="60" t="s">
        <v>317</v>
      </c>
      <c r="J2070" s="60" t="s">
        <v>317</v>
      </c>
      <c r="K2070" s="60" t="s">
        <v>333</v>
      </c>
    </row>
    <row r="2071" spans="4:11">
      <c r="D2071" s="1" t="s">
        <v>3241</v>
      </c>
      <c r="E2071" s="60" t="s">
        <v>922</v>
      </c>
      <c r="F2071" s="60" t="s">
        <v>1810</v>
      </c>
      <c r="G2071" s="8" t="s">
        <v>353</v>
      </c>
      <c r="H2071" s="60">
        <v>44615</v>
      </c>
      <c r="I2071" s="60" t="s">
        <v>317</v>
      </c>
      <c r="J2071" s="60" t="s">
        <v>317</v>
      </c>
      <c r="K2071" s="60" t="s">
        <v>333</v>
      </c>
    </row>
    <row r="2072" spans="4:11">
      <c r="D2072" s="1" t="s">
        <v>3242</v>
      </c>
      <c r="E2072" s="60" t="s">
        <v>922</v>
      </c>
      <c r="F2072" s="60" t="s">
        <v>1810</v>
      </c>
      <c r="G2072" s="8" t="s">
        <v>353</v>
      </c>
      <c r="H2072" s="60">
        <v>44615</v>
      </c>
      <c r="I2072" s="60" t="s">
        <v>317</v>
      </c>
      <c r="J2072" s="60" t="s">
        <v>317</v>
      </c>
      <c r="K2072" s="60" t="s">
        <v>333</v>
      </c>
    </row>
    <row r="2073" spans="4:11">
      <c r="D2073" s="1" t="s">
        <v>3243</v>
      </c>
      <c r="E2073" s="60" t="s">
        <v>1812</v>
      </c>
      <c r="F2073" s="60" t="s">
        <v>1810</v>
      </c>
      <c r="G2073" s="8" t="s">
        <v>353</v>
      </c>
      <c r="H2073" s="60">
        <v>44615</v>
      </c>
      <c r="I2073" s="60" t="s">
        <v>317</v>
      </c>
      <c r="J2073" s="60" t="s">
        <v>317</v>
      </c>
      <c r="K2073" s="60" t="s">
        <v>333</v>
      </c>
    </row>
    <row r="2074" spans="4:11">
      <c r="D2074" s="1" t="s">
        <v>3244</v>
      </c>
      <c r="E2074" s="60" t="s">
        <v>922</v>
      </c>
      <c r="F2074" s="60" t="s">
        <v>1810</v>
      </c>
      <c r="G2074" s="8" t="s">
        <v>353</v>
      </c>
      <c r="H2074" s="60">
        <v>44624</v>
      </c>
      <c r="I2074" s="60" t="s">
        <v>317</v>
      </c>
      <c r="J2074" s="60" t="s">
        <v>317</v>
      </c>
      <c r="K2074" s="60" t="s">
        <v>333</v>
      </c>
    </row>
    <row r="2075" spans="4:11">
      <c r="D2075" s="1" t="s">
        <v>3245</v>
      </c>
      <c r="E2075" s="60" t="s">
        <v>1812</v>
      </c>
      <c r="F2075" s="60" t="s">
        <v>1810</v>
      </c>
      <c r="G2075" s="8" t="s">
        <v>353</v>
      </c>
      <c r="H2075" s="60">
        <v>44734</v>
      </c>
      <c r="I2075" s="60" t="s">
        <v>317</v>
      </c>
      <c r="J2075" s="60" t="s">
        <v>317</v>
      </c>
      <c r="K2075" s="60" t="s">
        <v>333</v>
      </c>
    </row>
    <row r="2076" spans="4:11">
      <c r="D2076" s="1" t="s">
        <v>3245</v>
      </c>
      <c r="E2076" s="60" t="s">
        <v>1000</v>
      </c>
      <c r="F2076" s="60" t="s">
        <v>1810</v>
      </c>
      <c r="G2076" s="8" t="s">
        <v>353</v>
      </c>
      <c r="H2076" s="60">
        <v>44734</v>
      </c>
      <c r="I2076" s="60" t="s">
        <v>317</v>
      </c>
      <c r="J2076" s="60" t="s">
        <v>317</v>
      </c>
      <c r="K2076" s="60" t="s">
        <v>333</v>
      </c>
    </row>
    <row r="2077" spans="4:11">
      <c r="D2077" s="1" t="s">
        <v>3246</v>
      </c>
      <c r="E2077" s="60" t="s">
        <v>1812</v>
      </c>
      <c r="F2077" s="60" t="s">
        <v>1810</v>
      </c>
      <c r="G2077" s="8" t="s">
        <v>353</v>
      </c>
      <c r="H2077" s="60">
        <v>44712</v>
      </c>
      <c r="I2077" s="60" t="s">
        <v>317</v>
      </c>
      <c r="J2077" s="60" t="s">
        <v>317</v>
      </c>
      <c r="K2077" s="60" t="s">
        <v>333</v>
      </c>
    </row>
    <row r="2078" spans="4:11">
      <c r="D2078" s="1" t="s">
        <v>3247</v>
      </c>
      <c r="E2078" s="60" t="s">
        <v>873</v>
      </c>
      <c r="F2078" s="60" t="s">
        <v>1810</v>
      </c>
      <c r="G2078" s="8" t="s">
        <v>353</v>
      </c>
      <c r="H2078" s="60">
        <v>44734</v>
      </c>
      <c r="I2078" s="60" t="s">
        <v>317</v>
      </c>
      <c r="J2078" s="60" t="s">
        <v>317</v>
      </c>
      <c r="K2078" s="60" t="s">
        <v>333</v>
      </c>
    </row>
    <row r="2079" spans="4:11">
      <c r="D2079" s="1" t="s">
        <v>3247</v>
      </c>
      <c r="E2079" s="60" t="s">
        <v>922</v>
      </c>
      <c r="F2079" s="60" t="s">
        <v>1810</v>
      </c>
      <c r="G2079" s="8" t="s">
        <v>353</v>
      </c>
      <c r="H2079" s="60">
        <v>44734</v>
      </c>
      <c r="I2079" s="60" t="s">
        <v>317</v>
      </c>
      <c r="J2079" s="60" t="s">
        <v>317</v>
      </c>
      <c r="K2079" s="60" t="s">
        <v>333</v>
      </c>
    </row>
    <row r="2080" spans="4:11">
      <c r="D2080" s="1" t="s">
        <v>3248</v>
      </c>
      <c r="E2080" s="60" t="s">
        <v>1812</v>
      </c>
      <c r="F2080" s="60" t="s">
        <v>1810</v>
      </c>
      <c r="G2080" s="8" t="s">
        <v>353</v>
      </c>
      <c r="H2080" s="60">
        <v>44621</v>
      </c>
      <c r="I2080" s="60" t="s">
        <v>317</v>
      </c>
      <c r="J2080" s="60" t="s">
        <v>317</v>
      </c>
      <c r="K2080" s="60" t="s">
        <v>333</v>
      </c>
    </row>
    <row r="2081" spans="4:11">
      <c r="D2081" s="1" t="s">
        <v>3249</v>
      </c>
      <c r="E2081" s="60" t="s">
        <v>1000</v>
      </c>
      <c r="F2081" s="60" t="s">
        <v>1810</v>
      </c>
      <c r="G2081" s="8" t="s">
        <v>353</v>
      </c>
      <c r="H2081" s="60">
        <v>44630</v>
      </c>
      <c r="I2081" s="60" t="s">
        <v>317</v>
      </c>
      <c r="J2081" s="60" t="s">
        <v>317</v>
      </c>
      <c r="K2081" s="60" t="s">
        <v>333</v>
      </c>
    </row>
    <row r="2082" spans="4:11">
      <c r="D2082" s="1" t="s">
        <v>3250</v>
      </c>
      <c r="E2082" s="60" t="s">
        <v>922</v>
      </c>
      <c r="F2082" s="60" t="s">
        <v>1810</v>
      </c>
      <c r="G2082" s="8" t="s">
        <v>353</v>
      </c>
      <c r="H2082" s="60">
        <v>44621</v>
      </c>
      <c r="I2082" s="60" t="s">
        <v>317</v>
      </c>
      <c r="J2082" s="60" t="s">
        <v>317</v>
      </c>
      <c r="K2082" s="60" t="s">
        <v>333</v>
      </c>
    </row>
    <row r="2083" spans="4:11">
      <c r="D2083" s="1" t="s">
        <v>3251</v>
      </c>
      <c r="E2083" s="60" t="s">
        <v>1814</v>
      </c>
      <c r="F2083" s="60" t="s">
        <v>1810</v>
      </c>
      <c r="G2083" s="8" t="s">
        <v>353</v>
      </c>
      <c r="H2083" s="60">
        <v>44412</v>
      </c>
      <c r="I2083" s="60" t="s">
        <v>317</v>
      </c>
      <c r="J2083" s="60" t="s">
        <v>317</v>
      </c>
      <c r="K2083" s="60" t="s">
        <v>333</v>
      </c>
    </row>
    <row r="2084" spans="4:11">
      <c r="D2084" s="1" t="s">
        <v>3252</v>
      </c>
      <c r="E2084" s="60" t="s">
        <v>1812</v>
      </c>
      <c r="F2084" s="60" t="s">
        <v>1810</v>
      </c>
      <c r="G2084" s="8" t="s">
        <v>353</v>
      </c>
      <c r="H2084" s="60">
        <v>44691</v>
      </c>
      <c r="I2084" s="60" t="s">
        <v>317</v>
      </c>
      <c r="J2084" s="60" t="s">
        <v>317</v>
      </c>
      <c r="K2084" s="60" t="s">
        <v>333</v>
      </c>
    </row>
    <row r="2085" spans="4:11">
      <c r="D2085" s="1" t="s">
        <v>3253</v>
      </c>
      <c r="E2085" s="60" t="s">
        <v>1812</v>
      </c>
      <c r="F2085" s="60" t="s">
        <v>1810</v>
      </c>
      <c r="G2085" s="8" t="s">
        <v>353</v>
      </c>
      <c r="H2085" s="60">
        <v>44707</v>
      </c>
      <c r="I2085" s="60" t="s">
        <v>317</v>
      </c>
      <c r="J2085" s="60" t="s">
        <v>317</v>
      </c>
      <c r="K2085" s="60" t="s">
        <v>333</v>
      </c>
    </row>
    <row r="2086" spans="4:11">
      <c r="D2086" s="1" t="s">
        <v>3254</v>
      </c>
      <c r="E2086" s="60" t="s">
        <v>922</v>
      </c>
      <c r="F2086" s="60" t="s">
        <v>1810</v>
      </c>
      <c r="G2086" s="8" t="s">
        <v>353</v>
      </c>
      <c r="H2086" s="60">
        <v>44462</v>
      </c>
      <c r="I2086" s="60" t="s">
        <v>317</v>
      </c>
      <c r="J2086" s="60" t="s">
        <v>317</v>
      </c>
      <c r="K2086" s="60" t="s">
        <v>333</v>
      </c>
    </row>
    <row r="2087" spans="4:11">
      <c r="D2087" s="1" t="s">
        <v>3255</v>
      </c>
      <c r="E2087" s="60" t="s">
        <v>1814</v>
      </c>
      <c r="F2087" s="60" t="s">
        <v>1810</v>
      </c>
      <c r="G2087" s="8" t="s">
        <v>353</v>
      </c>
      <c r="H2087" s="60">
        <v>44462</v>
      </c>
      <c r="I2087" s="60" t="s">
        <v>317</v>
      </c>
      <c r="J2087" s="60" t="s">
        <v>317</v>
      </c>
      <c r="K2087" s="60" t="s">
        <v>333</v>
      </c>
    </row>
    <row r="2088" spans="4:11">
      <c r="D2088" s="1" t="s">
        <v>3256</v>
      </c>
      <c r="E2088" s="60" t="s">
        <v>922</v>
      </c>
      <c r="F2088" s="60" t="s">
        <v>1810</v>
      </c>
      <c r="G2088" s="8" t="s">
        <v>353</v>
      </c>
      <c r="H2088" s="60">
        <v>44462</v>
      </c>
      <c r="I2088" s="60" t="s">
        <v>317</v>
      </c>
      <c r="J2088" s="60" t="s">
        <v>317</v>
      </c>
      <c r="K2088" s="60" t="s">
        <v>333</v>
      </c>
    </row>
    <row r="2089" spans="4:11">
      <c r="D2089" s="1" t="s">
        <v>3257</v>
      </c>
      <c r="E2089" s="60" t="s">
        <v>1812</v>
      </c>
      <c r="F2089" s="60" t="s">
        <v>1810</v>
      </c>
      <c r="G2089" s="8" t="s">
        <v>353</v>
      </c>
      <c r="H2089" s="60">
        <v>44538</v>
      </c>
      <c r="I2089" s="60" t="s">
        <v>317</v>
      </c>
      <c r="J2089" s="60" t="s">
        <v>317</v>
      </c>
      <c r="K2089" s="60" t="s">
        <v>333</v>
      </c>
    </row>
    <row r="2090" spans="4:11">
      <c r="D2090" s="1" t="s">
        <v>3257</v>
      </c>
      <c r="E2090" s="60" t="s">
        <v>1000</v>
      </c>
      <c r="F2090" s="60" t="s">
        <v>1810</v>
      </c>
      <c r="G2090" s="8" t="s">
        <v>353</v>
      </c>
      <c r="H2090" s="60">
        <v>44538</v>
      </c>
      <c r="I2090" s="60" t="s">
        <v>317</v>
      </c>
      <c r="J2090" s="60" t="s">
        <v>317</v>
      </c>
      <c r="K2090" s="60" t="s">
        <v>333</v>
      </c>
    </row>
    <row r="2091" spans="4:11">
      <c r="D2091" s="1" t="s">
        <v>3258</v>
      </c>
      <c r="E2091" s="60" t="s">
        <v>1813</v>
      </c>
      <c r="F2091" s="60" t="s">
        <v>1810</v>
      </c>
      <c r="G2091" s="8" t="s">
        <v>353</v>
      </c>
      <c r="H2091" s="60">
        <v>44763</v>
      </c>
      <c r="I2091" s="60" t="s">
        <v>317</v>
      </c>
      <c r="J2091" s="60" t="s">
        <v>317</v>
      </c>
      <c r="K2091" s="60" t="s">
        <v>333</v>
      </c>
    </row>
    <row r="2092" spans="4:11">
      <c r="D2092" s="1" t="s">
        <v>3259</v>
      </c>
      <c r="E2092" s="60" t="s">
        <v>922</v>
      </c>
      <c r="F2092" s="60" t="s">
        <v>1810</v>
      </c>
      <c r="G2092" s="8" t="s">
        <v>353</v>
      </c>
      <c r="H2092" s="60">
        <v>44450</v>
      </c>
      <c r="I2092" s="60" t="s">
        <v>317</v>
      </c>
      <c r="J2092" s="60" t="s">
        <v>317</v>
      </c>
      <c r="K2092" s="60" t="s">
        <v>333</v>
      </c>
    </row>
    <row r="2093" spans="4:11">
      <c r="D2093" s="1" t="s">
        <v>3260</v>
      </c>
      <c r="E2093" s="60" t="s">
        <v>1000</v>
      </c>
      <c r="F2093" s="60" t="s">
        <v>1810</v>
      </c>
      <c r="G2093" s="8" t="s">
        <v>353</v>
      </c>
      <c r="H2093" s="60">
        <v>44705</v>
      </c>
      <c r="I2093" s="60" t="s">
        <v>317</v>
      </c>
      <c r="J2093" s="60" t="s">
        <v>317</v>
      </c>
      <c r="K2093" s="60" t="s">
        <v>333</v>
      </c>
    </row>
    <row r="2094" spans="4:11">
      <c r="D2094" s="1" t="s">
        <v>3261</v>
      </c>
      <c r="E2094" s="60" t="s">
        <v>1000</v>
      </c>
      <c r="F2094" s="60" t="s">
        <v>1810</v>
      </c>
      <c r="G2094" s="8" t="s">
        <v>353</v>
      </c>
      <c r="H2094" s="60">
        <v>44705</v>
      </c>
      <c r="I2094" s="60" t="s">
        <v>317</v>
      </c>
      <c r="J2094" s="60" t="s">
        <v>317</v>
      </c>
      <c r="K2094" s="60" t="s">
        <v>333</v>
      </c>
    </row>
    <row r="2095" spans="4:11">
      <c r="D2095" s="1" t="s">
        <v>3262</v>
      </c>
      <c r="E2095" s="60" t="s">
        <v>922</v>
      </c>
      <c r="F2095" s="60" t="s">
        <v>1810</v>
      </c>
      <c r="G2095" s="8" t="s">
        <v>353</v>
      </c>
      <c r="H2095" s="60">
        <v>44705</v>
      </c>
      <c r="I2095" s="60" t="s">
        <v>317</v>
      </c>
      <c r="J2095" s="60" t="s">
        <v>317</v>
      </c>
      <c r="K2095" s="60" t="s">
        <v>333</v>
      </c>
    </row>
    <row r="2096" spans="4:11">
      <c r="D2096" s="1" t="s">
        <v>3263</v>
      </c>
      <c r="E2096" s="60" t="s">
        <v>873</v>
      </c>
      <c r="F2096" s="60" t="s">
        <v>1810</v>
      </c>
      <c r="G2096" s="8" t="s">
        <v>353</v>
      </c>
      <c r="H2096" s="60">
        <v>44750</v>
      </c>
      <c r="I2096" s="60" t="s">
        <v>317</v>
      </c>
      <c r="J2096" s="60" t="s">
        <v>317</v>
      </c>
      <c r="K2096" s="60" t="s">
        <v>333</v>
      </c>
    </row>
    <row r="2097" spans="4:11">
      <c r="D2097" s="1" t="s">
        <v>3264</v>
      </c>
      <c r="E2097" s="60" t="s">
        <v>1812</v>
      </c>
      <c r="F2097" s="60" t="s">
        <v>1810</v>
      </c>
      <c r="G2097" s="8" t="s">
        <v>353</v>
      </c>
      <c r="H2097" s="60">
        <v>44886</v>
      </c>
      <c r="I2097" s="60" t="s">
        <v>317</v>
      </c>
      <c r="J2097" s="60" t="s">
        <v>317</v>
      </c>
      <c r="K2097" s="60" t="s">
        <v>333</v>
      </c>
    </row>
    <row r="2098" spans="4:11">
      <c r="D2098" s="1" t="s">
        <v>3265</v>
      </c>
      <c r="E2098" s="60" t="s">
        <v>1000</v>
      </c>
      <c r="F2098" s="60" t="s">
        <v>1810</v>
      </c>
      <c r="G2098" s="8" t="s">
        <v>353</v>
      </c>
      <c r="H2098" s="60">
        <v>44488</v>
      </c>
      <c r="I2098" s="60" t="s">
        <v>317</v>
      </c>
      <c r="J2098" s="60" t="s">
        <v>317</v>
      </c>
      <c r="K2098" s="60" t="s">
        <v>333</v>
      </c>
    </row>
    <row r="2099" spans="4:11">
      <c r="D2099" s="1" t="s">
        <v>3265</v>
      </c>
      <c r="E2099" s="60" t="s">
        <v>922</v>
      </c>
      <c r="F2099" s="60" t="s">
        <v>1810</v>
      </c>
      <c r="G2099" s="8" t="s">
        <v>353</v>
      </c>
      <c r="H2099" s="60">
        <v>44488</v>
      </c>
      <c r="I2099" s="60" t="s">
        <v>317</v>
      </c>
      <c r="J2099" s="60" t="s">
        <v>317</v>
      </c>
      <c r="K2099" s="60" t="s">
        <v>333</v>
      </c>
    </row>
    <row r="2100" spans="4:11">
      <c r="D2100" s="1" t="s">
        <v>3266</v>
      </c>
      <c r="E2100" s="60" t="s">
        <v>1812</v>
      </c>
      <c r="F2100" s="60" t="s">
        <v>1810</v>
      </c>
      <c r="G2100" s="8" t="s">
        <v>353</v>
      </c>
      <c r="H2100" s="60">
        <v>44588</v>
      </c>
      <c r="I2100" s="60" t="s">
        <v>317</v>
      </c>
      <c r="J2100" s="60" t="s">
        <v>317</v>
      </c>
      <c r="K2100" s="60" t="s">
        <v>333</v>
      </c>
    </row>
    <row r="2101" spans="4:11">
      <c r="D2101" s="1" t="s">
        <v>3266</v>
      </c>
      <c r="E2101" s="60" t="s">
        <v>922</v>
      </c>
      <c r="F2101" s="60" t="s">
        <v>1810</v>
      </c>
      <c r="G2101" s="8" t="s">
        <v>353</v>
      </c>
      <c r="H2101" s="60">
        <v>44588</v>
      </c>
      <c r="I2101" s="60" t="s">
        <v>317</v>
      </c>
      <c r="J2101" s="60" t="s">
        <v>317</v>
      </c>
      <c r="K2101" s="60" t="s">
        <v>333</v>
      </c>
    </row>
    <row r="2102" spans="4:11">
      <c r="D2102" s="1" t="s">
        <v>3267</v>
      </c>
      <c r="E2102" s="60" t="s">
        <v>1812</v>
      </c>
      <c r="F2102" s="60" t="s">
        <v>1810</v>
      </c>
      <c r="G2102" s="8" t="s">
        <v>353</v>
      </c>
      <c r="H2102" s="60">
        <v>44588</v>
      </c>
      <c r="I2102" s="60" t="s">
        <v>317</v>
      </c>
      <c r="J2102" s="60" t="s">
        <v>317</v>
      </c>
      <c r="K2102" s="60" t="s">
        <v>333</v>
      </c>
    </row>
    <row r="2103" spans="4:11">
      <c r="D2103" s="1" t="s">
        <v>3268</v>
      </c>
      <c r="E2103" s="60" t="s">
        <v>1812</v>
      </c>
      <c r="F2103" s="60" t="s">
        <v>1810</v>
      </c>
      <c r="G2103" s="8" t="s">
        <v>353</v>
      </c>
      <c r="H2103" s="60">
        <v>44570</v>
      </c>
      <c r="I2103" s="60" t="s">
        <v>317</v>
      </c>
      <c r="J2103" s="60" t="s">
        <v>317</v>
      </c>
      <c r="K2103" s="60" t="s">
        <v>333</v>
      </c>
    </row>
    <row r="2104" spans="4:11">
      <c r="D2104" s="1" t="s">
        <v>3269</v>
      </c>
      <c r="E2104" s="60" t="s">
        <v>922</v>
      </c>
      <c r="F2104" s="60" t="s">
        <v>1810</v>
      </c>
      <c r="G2104" s="8" t="s">
        <v>353</v>
      </c>
      <c r="H2104" s="60">
        <v>44592</v>
      </c>
      <c r="I2104" s="60" t="s">
        <v>317</v>
      </c>
      <c r="J2104" s="60" t="s">
        <v>317</v>
      </c>
      <c r="K2104" s="60" t="s">
        <v>333</v>
      </c>
    </row>
    <row r="2105" spans="4:11">
      <c r="D2105" s="1" t="s">
        <v>3270</v>
      </c>
      <c r="E2105" s="60" t="s">
        <v>922</v>
      </c>
      <c r="F2105" s="60" t="s">
        <v>1810</v>
      </c>
      <c r="G2105" s="8" t="s">
        <v>353</v>
      </c>
      <c r="H2105" s="60">
        <v>44592</v>
      </c>
      <c r="I2105" s="60" t="s">
        <v>317</v>
      </c>
      <c r="J2105" s="60" t="s">
        <v>317</v>
      </c>
      <c r="K2105" s="60" t="s">
        <v>333</v>
      </c>
    </row>
    <row r="2106" spans="4:11">
      <c r="D2106" s="1" t="s">
        <v>3271</v>
      </c>
      <c r="E2106" s="60" t="s">
        <v>1000</v>
      </c>
      <c r="F2106" s="60" t="s">
        <v>1810</v>
      </c>
      <c r="G2106" s="8" t="s">
        <v>353</v>
      </c>
      <c r="H2106" s="60">
        <v>44712</v>
      </c>
      <c r="I2106" s="60" t="s">
        <v>317</v>
      </c>
      <c r="J2106" s="60" t="s">
        <v>317</v>
      </c>
      <c r="K2106" s="60" t="s">
        <v>333</v>
      </c>
    </row>
    <row r="2107" spans="4:11">
      <c r="D2107" s="1" t="s">
        <v>3272</v>
      </c>
      <c r="E2107" s="60" t="s">
        <v>922</v>
      </c>
      <c r="F2107" s="60" t="s">
        <v>1810</v>
      </c>
      <c r="G2107" s="8" t="s">
        <v>353</v>
      </c>
      <c r="H2107" s="60">
        <v>44775</v>
      </c>
      <c r="I2107" s="60" t="s">
        <v>317</v>
      </c>
      <c r="J2107" s="60" t="s">
        <v>317</v>
      </c>
      <c r="K2107" s="60" t="s">
        <v>333</v>
      </c>
    </row>
    <row r="2108" spans="4:11">
      <c r="D2108" s="1" t="s">
        <v>3273</v>
      </c>
      <c r="E2108" s="60" t="s">
        <v>922</v>
      </c>
      <c r="F2108" s="60" t="s">
        <v>1810</v>
      </c>
      <c r="G2108" s="8" t="s">
        <v>353</v>
      </c>
      <c r="H2108" s="60">
        <v>44775</v>
      </c>
      <c r="I2108" s="60" t="s">
        <v>317</v>
      </c>
      <c r="J2108" s="60" t="s">
        <v>317</v>
      </c>
      <c r="K2108" s="60" t="s">
        <v>333</v>
      </c>
    </row>
    <row r="2109" spans="4:11">
      <c r="D2109" s="1" t="s">
        <v>3274</v>
      </c>
      <c r="E2109" s="60" t="s">
        <v>922</v>
      </c>
      <c r="F2109" s="60" t="s">
        <v>1810</v>
      </c>
      <c r="G2109" s="8" t="s">
        <v>353</v>
      </c>
      <c r="H2109" s="60">
        <v>44775</v>
      </c>
      <c r="I2109" s="60" t="s">
        <v>317</v>
      </c>
      <c r="J2109" s="60" t="s">
        <v>317</v>
      </c>
      <c r="K2109" s="60" t="s">
        <v>333</v>
      </c>
    </row>
    <row r="2110" spans="4:11">
      <c r="D2110" s="1" t="s">
        <v>3275</v>
      </c>
      <c r="E2110" s="60" t="s">
        <v>1812</v>
      </c>
      <c r="F2110" s="60" t="s">
        <v>1810</v>
      </c>
      <c r="G2110" s="8" t="s">
        <v>353</v>
      </c>
      <c r="H2110" s="60">
        <v>44547</v>
      </c>
      <c r="I2110" s="60" t="s">
        <v>317</v>
      </c>
      <c r="J2110" s="60" t="s">
        <v>317</v>
      </c>
      <c r="K2110" s="60" t="s">
        <v>333</v>
      </c>
    </row>
    <row r="2111" spans="4:11">
      <c r="D2111" s="1" t="s">
        <v>3276</v>
      </c>
      <c r="E2111" s="60" t="s">
        <v>1813</v>
      </c>
      <c r="F2111" s="60" t="s">
        <v>1810</v>
      </c>
      <c r="G2111" s="8" t="s">
        <v>353</v>
      </c>
      <c r="H2111" s="60">
        <v>44513</v>
      </c>
      <c r="I2111" s="60" t="s">
        <v>317</v>
      </c>
      <c r="J2111" s="60" t="s">
        <v>317</v>
      </c>
      <c r="K2111" s="60" t="s">
        <v>333</v>
      </c>
    </row>
    <row r="2112" spans="4:11">
      <c r="D2112" s="1" t="s">
        <v>3277</v>
      </c>
      <c r="E2112" s="60" t="s">
        <v>922</v>
      </c>
      <c r="F2112" s="60" t="s">
        <v>1810</v>
      </c>
      <c r="G2112" s="8" t="s">
        <v>353</v>
      </c>
      <c r="H2112" s="60">
        <v>44705</v>
      </c>
      <c r="I2112" s="60" t="s">
        <v>317</v>
      </c>
      <c r="J2112" s="60" t="s">
        <v>317</v>
      </c>
      <c r="K2112" s="60" t="s">
        <v>333</v>
      </c>
    </row>
    <row r="2113" spans="4:11">
      <c r="D2113" s="1" t="s">
        <v>3278</v>
      </c>
      <c r="E2113" s="60" t="s">
        <v>922</v>
      </c>
      <c r="F2113" s="60" t="s">
        <v>1810</v>
      </c>
      <c r="G2113" s="8" t="s">
        <v>353</v>
      </c>
      <c r="H2113" s="60">
        <v>44705</v>
      </c>
      <c r="I2113" s="60" t="s">
        <v>317</v>
      </c>
      <c r="J2113" s="60" t="s">
        <v>317</v>
      </c>
      <c r="K2113" s="60" t="s">
        <v>333</v>
      </c>
    </row>
    <row r="2114" spans="4:11">
      <c r="D2114" s="1" t="s">
        <v>3279</v>
      </c>
      <c r="E2114" s="60" t="s">
        <v>1813</v>
      </c>
      <c r="F2114" s="60" t="s">
        <v>1810</v>
      </c>
      <c r="G2114" s="8" t="s">
        <v>353</v>
      </c>
      <c r="H2114" s="60">
        <v>44513</v>
      </c>
      <c r="I2114" s="60" t="s">
        <v>317</v>
      </c>
      <c r="J2114" s="60" t="s">
        <v>317</v>
      </c>
      <c r="K2114" s="60" t="s">
        <v>333</v>
      </c>
    </row>
    <row r="2115" spans="4:11">
      <c r="D2115" s="1" t="s">
        <v>3280</v>
      </c>
      <c r="E2115" s="60" t="s">
        <v>922</v>
      </c>
      <c r="F2115" s="60" t="s">
        <v>1810</v>
      </c>
      <c r="G2115" s="8" t="s">
        <v>353</v>
      </c>
      <c r="H2115" s="60">
        <v>44513</v>
      </c>
      <c r="I2115" s="60" t="s">
        <v>317</v>
      </c>
      <c r="J2115" s="60" t="s">
        <v>317</v>
      </c>
      <c r="K2115" s="60" t="s">
        <v>333</v>
      </c>
    </row>
    <row r="2116" spans="4:11">
      <c r="D2116" s="1" t="s">
        <v>3281</v>
      </c>
      <c r="E2116" s="60" t="s">
        <v>922</v>
      </c>
      <c r="F2116" s="60" t="s">
        <v>1810</v>
      </c>
      <c r="G2116" s="8" t="s">
        <v>353</v>
      </c>
      <c r="H2116" s="60">
        <v>44706</v>
      </c>
      <c r="I2116" s="60" t="s">
        <v>317</v>
      </c>
      <c r="J2116" s="60" t="s">
        <v>317</v>
      </c>
      <c r="K2116" s="60" t="s">
        <v>333</v>
      </c>
    </row>
    <row r="2117" spans="4:11">
      <c r="D2117" s="1" t="s">
        <v>3282</v>
      </c>
      <c r="E2117" s="60" t="s">
        <v>979</v>
      </c>
      <c r="F2117" s="60" t="s">
        <v>1810</v>
      </c>
      <c r="G2117" s="8" t="s">
        <v>353</v>
      </c>
      <c r="H2117" s="60">
        <v>44775</v>
      </c>
      <c r="I2117" s="60" t="s">
        <v>317</v>
      </c>
      <c r="J2117" s="60" t="s">
        <v>317</v>
      </c>
      <c r="K2117" s="60" t="s">
        <v>333</v>
      </c>
    </row>
    <row r="2118" spans="4:11">
      <c r="D2118" s="1" t="s">
        <v>3283</v>
      </c>
      <c r="E2118" s="60" t="s">
        <v>1812</v>
      </c>
      <c r="F2118" s="60" t="s">
        <v>1810</v>
      </c>
      <c r="G2118" s="8" t="s">
        <v>353</v>
      </c>
      <c r="H2118" s="60">
        <v>44519</v>
      </c>
      <c r="I2118" s="60" t="s">
        <v>317</v>
      </c>
      <c r="J2118" s="60" t="s">
        <v>317</v>
      </c>
      <c r="K2118" s="60" t="s">
        <v>333</v>
      </c>
    </row>
    <row r="2119" spans="4:11">
      <c r="D2119" s="1" t="s">
        <v>3284</v>
      </c>
      <c r="E2119" s="60" t="s">
        <v>1812</v>
      </c>
      <c r="F2119" s="60" t="s">
        <v>1810</v>
      </c>
      <c r="G2119" s="8" t="s">
        <v>353</v>
      </c>
      <c r="H2119" s="60">
        <v>44519</v>
      </c>
      <c r="I2119" s="60" t="s">
        <v>317</v>
      </c>
      <c r="J2119" s="60" t="s">
        <v>317</v>
      </c>
      <c r="K2119" s="60" t="s">
        <v>333</v>
      </c>
    </row>
    <row r="2120" spans="4:11">
      <c r="D2120" s="1" t="s">
        <v>3285</v>
      </c>
      <c r="E2120" s="60" t="s">
        <v>1000</v>
      </c>
      <c r="F2120" s="60" t="s">
        <v>1810</v>
      </c>
      <c r="G2120" s="8" t="s">
        <v>353</v>
      </c>
      <c r="H2120" s="60">
        <v>44519</v>
      </c>
      <c r="I2120" s="60" t="s">
        <v>317</v>
      </c>
      <c r="J2120" s="60" t="s">
        <v>317</v>
      </c>
      <c r="K2120" s="60" t="s">
        <v>333</v>
      </c>
    </row>
    <row r="2121" spans="4:11">
      <c r="D2121" s="1" t="s">
        <v>3286</v>
      </c>
      <c r="E2121" s="60" t="s">
        <v>922</v>
      </c>
      <c r="F2121" s="60" t="s">
        <v>1810</v>
      </c>
      <c r="G2121" s="8" t="s">
        <v>353</v>
      </c>
      <c r="H2121" s="60">
        <v>44519</v>
      </c>
      <c r="I2121" s="60" t="s">
        <v>317</v>
      </c>
      <c r="J2121" s="60" t="s">
        <v>317</v>
      </c>
      <c r="K2121" s="60" t="s">
        <v>333</v>
      </c>
    </row>
    <row r="2122" spans="4:11">
      <c r="D2122" s="1" t="s">
        <v>3287</v>
      </c>
      <c r="E2122" s="60" t="s">
        <v>922</v>
      </c>
      <c r="F2122" s="60" t="s">
        <v>1810</v>
      </c>
      <c r="G2122" s="8" t="s">
        <v>353</v>
      </c>
      <c r="H2122" s="60">
        <v>44603</v>
      </c>
      <c r="I2122" s="60" t="s">
        <v>317</v>
      </c>
      <c r="J2122" s="60" t="s">
        <v>317</v>
      </c>
      <c r="K2122" s="60" t="s">
        <v>333</v>
      </c>
    </row>
    <row r="2123" spans="4:11">
      <c r="D2123" s="1" t="s">
        <v>3288</v>
      </c>
      <c r="E2123" s="60" t="s">
        <v>1812</v>
      </c>
      <c r="F2123" s="60" t="s">
        <v>1810</v>
      </c>
      <c r="G2123" s="8" t="s">
        <v>353</v>
      </c>
      <c r="H2123" s="60">
        <v>44519</v>
      </c>
      <c r="I2123" s="60" t="s">
        <v>317</v>
      </c>
      <c r="J2123" s="60" t="s">
        <v>317</v>
      </c>
      <c r="K2123" s="60" t="s">
        <v>333</v>
      </c>
    </row>
    <row r="2124" spans="4:11">
      <c r="D2124" s="1" t="s">
        <v>3289</v>
      </c>
      <c r="E2124" s="60" t="s">
        <v>1000</v>
      </c>
      <c r="F2124" s="60" t="s">
        <v>1810</v>
      </c>
      <c r="G2124" s="8" t="s">
        <v>353</v>
      </c>
      <c r="H2124" s="60">
        <v>44754</v>
      </c>
      <c r="I2124" s="60" t="s">
        <v>317</v>
      </c>
      <c r="J2124" s="60" t="s">
        <v>317</v>
      </c>
      <c r="K2124" s="60" t="s">
        <v>333</v>
      </c>
    </row>
    <row r="2125" spans="4:11">
      <c r="D2125" s="1" t="s">
        <v>3290</v>
      </c>
      <c r="E2125" s="60" t="s">
        <v>922</v>
      </c>
      <c r="F2125" s="60" t="s">
        <v>1810</v>
      </c>
      <c r="G2125" s="8" t="s">
        <v>353</v>
      </c>
      <c r="H2125" s="60">
        <v>44519</v>
      </c>
      <c r="I2125" s="60" t="s">
        <v>317</v>
      </c>
      <c r="J2125" s="60" t="s">
        <v>317</v>
      </c>
      <c r="K2125" s="60" t="s">
        <v>333</v>
      </c>
    </row>
    <row r="2126" spans="4:11">
      <c r="D2126" s="1" t="s">
        <v>3291</v>
      </c>
      <c r="E2126" s="60" t="s">
        <v>1000</v>
      </c>
      <c r="F2126" s="60" t="s">
        <v>1810</v>
      </c>
      <c r="G2126" s="8" t="s">
        <v>353</v>
      </c>
      <c r="H2126" s="60">
        <v>44803</v>
      </c>
      <c r="I2126" s="60" t="s">
        <v>317</v>
      </c>
      <c r="J2126" s="60" t="s">
        <v>317</v>
      </c>
      <c r="K2126" s="60" t="s">
        <v>333</v>
      </c>
    </row>
    <row r="2127" spans="4:11">
      <c r="D2127" s="1" t="s">
        <v>3292</v>
      </c>
      <c r="E2127" s="60" t="s">
        <v>1812</v>
      </c>
      <c r="F2127" s="60" t="s">
        <v>1810</v>
      </c>
      <c r="G2127" s="8" t="s">
        <v>353</v>
      </c>
      <c r="H2127" s="60">
        <v>44837</v>
      </c>
      <c r="I2127" s="60" t="s">
        <v>317</v>
      </c>
      <c r="J2127" s="60" t="s">
        <v>317</v>
      </c>
      <c r="K2127" s="60" t="s">
        <v>333</v>
      </c>
    </row>
    <row r="2128" spans="4:11">
      <c r="D2128" s="1" t="s">
        <v>3293</v>
      </c>
      <c r="E2128" s="60" t="s">
        <v>922</v>
      </c>
      <c r="F2128" s="60" t="s">
        <v>1810</v>
      </c>
      <c r="G2128" s="8" t="s">
        <v>353</v>
      </c>
      <c r="H2128" s="60">
        <v>44837</v>
      </c>
      <c r="I2128" s="60" t="s">
        <v>317</v>
      </c>
      <c r="J2128" s="60" t="s">
        <v>317</v>
      </c>
      <c r="K2128" s="60" t="s">
        <v>333</v>
      </c>
    </row>
    <row r="2129" spans="4:11">
      <c r="D2129" s="1" t="s">
        <v>3294</v>
      </c>
      <c r="E2129" s="60" t="s">
        <v>922</v>
      </c>
      <c r="F2129" s="60" t="s">
        <v>1810</v>
      </c>
      <c r="G2129" s="8" t="s">
        <v>353</v>
      </c>
      <c r="H2129" s="60">
        <v>44671</v>
      </c>
      <c r="I2129" s="60" t="s">
        <v>317</v>
      </c>
      <c r="J2129" s="60" t="s">
        <v>317</v>
      </c>
      <c r="K2129" s="60" t="s">
        <v>333</v>
      </c>
    </row>
    <row r="2130" spans="4:11">
      <c r="D2130" s="1" t="s">
        <v>3295</v>
      </c>
      <c r="E2130" s="60" t="s">
        <v>1812</v>
      </c>
      <c r="F2130" s="60" t="s">
        <v>1810</v>
      </c>
      <c r="G2130" s="8" t="s">
        <v>353</v>
      </c>
      <c r="H2130" s="60">
        <v>44519</v>
      </c>
      <c r="I2130" s="60" t="s">
        <v>317</v>
      </c>
      <c r="J2130" s="60" t="s">
        <v>317</v>
      </c>
      <c r="K2130" s="60" t="s">
        <v>333</v>
      </c>
    </row>
    <row r="2131" spans="4:11">
      <c r="D2131" s="1" t="s">
        <v>3296</v>
      </c>
      <c r="E2131" s="60" t="s">
        <v>922</v>
      </c>
      <c r="F2131" s="60" t="s">
        <v>1810</v>
      </c>
      <c r="G2131" s="8" t="s">
        <v>353</v>
      </c>
      <c r="H2131" s="60">
        <v>44595</v>
      </c>
      <c r="I2131" s="60" t="s">
        <v>317</v>
      </c>
      <c r="J2131" s="60" t="s">
        <v>317</v>
      </c>
      <c r="K2131" s="60" t="s">
        <v>333</v>
      </c>
    </row>
    <row r="2132" spans="4:11">
      <c r="D2132" s="1" t="s">
        <v>3297</v>
      </c>
      <c r="E2132" s="60" t="s">
        <v>1812</v>
      </c>
      <c r="F2132" s="60" t="s">
        <v>1810</v>
      </c>
      <c r="G2132" s="8" t="s">
        <v>353</v>
      </c>
      <c r="H2132" s="60">
        <v>44642</v>
      </c>
      <c r="I2132" s="60" t="s">
        <v>317</v>
      </c>
      <c r="J2132" s="60" t="s">
        <v>317</v>
      </c>
      <c r="K2132" s="60" t="s">
        <v>333</v>
      </c>
    </row>
    <row r="2133" spans="4:11">
      <c r="D2133" s="1" t="s">
        <v>3298</v>
      </c>
      <c r="E2133" s="60" t="s">
        <v>922</v>
      </c>
      <c r="F2133" s="60" t="s">
        <v>1810</v>
      </c>
      <c r="G2133" s="8" t="s">
        <v>353</v>
      </c>
      <c r="H2133" s="60">
        <v>44648</v>
      </c>
      <c r="I2133" s="60" t="s">
        <v>317</v>
      </c>
      <c r="J2133" s="60" t="s">
        <v>317</v>
      </c>
      <c r="K2133" s="60" t="s">
        <v>333</v>
      </c>
    </row>
    <row r="2134" spans="4:11">
      <c r="D2134" s="1" t="s">
        <v>3299</v>
      </c>
      <c r="E2134" s="60" t="s">
        <v>922</v>
      </c>
      <c r="F2134" s="60" t="s">
        <v>1810</v>
      </c>
      <c r="G2134" s="8" t="s">
        <v>353</v>
      </c>
      <c r="H2134" s="60">
        <v>44462</v>
      </c>
      <c r="I2134" s="60" t="s">
        <v>317</v>
      </c>
      <c r="J2134" s="60" t="s">
        <v>317</v>
      </c>
      <c r="K2134" s="60" t="s">
        <v>333</v>
      </c>
    </row>
    <row r="2135" spans="4:11">
      <c r="D2135" s="1" t="s">
        <v>3300</v>
      </c>
      <c r="E2135" s="60" t="s">
        <v>922</v>
      </c>
      <c r="F2135" s="60" t="s">
        <v>1810</v>
      </c>
      <c r="G2135" s="8" t="s">
        <v>353</v>
      </c>
      <c r="H2135" s="60">
        <v>44551</v>
      </c>
      <c r="I2135" s="60" t="s">
        <v>317</v>
      </c>
      <c r="J2135" s="60" t="s">
        <v>317</v>
      </c>
      <c r="K2135" s="60" t="s">
        <v>333</v>
      </c>
    </row>
    <row r="2136" spans="4:11">
      <c r="D2136" s="1" t="s">
        <v>3301</v>
      </c>
      <c r="E2136" s="60" t="s">
        <v>1000</v>
      </c>
      <c r="F2136" s="60" t="s">
        <v>1810</v>
      </c>
      <c r="G2136" s="8" t="s">
        <v>353</v>
      </c>
      <c r="H2136" s="60">
        <v>44902</v>
      </c>
      <c r="I2136" s="60" t="s">
        <v>317</v>
      </c>
      <c r="J2136" s="60" t="s">
        <v>317</v>
      </c>
      <c r="K2136" s="60" t="s">
        <v>333</v>
      </c>
    </row>
    <row r="2137" spans="4:11">
      <c r="D2137" s="1" t="s">
        <v>3302</v>
      </c>
      <c r="E2137" s="60" t="s">
        <v>922</v>
      </c>
      <c r="F2137" s="60" t="s">
        <v>1810</v>
      </c>
      <c r="G2137" s="8" t="s">
        <v>353</v>
      </c>
      <c r="H2137" s="60">
        <v>44551</v>
      </c>
      <c r="I2137" s="60" t="s">
        <v>317</v>
      </c>
      <c r="J2137" s="60" t="s">
        <v>317</v>
      </c>
      <c r="K2137" s="60" t="s">
        <v>333</v>
      </c>
    </row>
    <row r="2138" spans="4:11">
      <c r="D2138" s="1" t="s">
        <v>3303</v>
      </c>
      <c r="E2138" s="60" t="s">
        <v>922</v>
      </c>
      <c r="F2138" s="60" t="s">
        <v>1810</v>
      </c>
      <c r="G2138" s="8" t="s">
        <v>353</v>
      </c>
      <c r="H2138" s="60">
        <v>44551</v>
      </c>
      <c r="I2138" s="60" t="s">
        <v>317</v>
      </c>
      <c r="J2138" s="60" t="s">
        <v>317</v>
      </c>
      <c r="K2138" s="60" t="s">
        <v>333</v>
      </c>
    </row>
    <row r="2139" spans="4:11">
      <c r="D2139" s="1" t="s">
        <v>3304</v>
      </c>
      <c r="E2139" s="60" t="s">
        <v>922</v>
      </c>
      <c r="F2139" s="60" t="s">
        <v>1810</v>
      </c>
      <c r="G2139" s="8" t="s">
        <v>353</v>
      </c>
      <c r="H2139" s="60">
        <v>44621</v>
      </c>
      <c r="I2139" s="60" t="s">
        <v>317</v>
      </c>
      <c r="J2139" s="60" t="s">
        <v>317</v>
      </c>
      <c r="K2139" s="60" t="s">
        <v>333</v>
      </c>
    </row>
    <row r="2140" spans="4:11">
      <c r="D2140" s="1" t="s">
        <v>3305</v>
      </c>
      <c r="E2140" s="60" t="s">
        <v>1000</v>
      </c>
      <c r="F2140" s="60" t="s">
        <v>1810</v>
      </c>
      <c r="G2140" s="8" t="s">
        <v>353</v>
      </c>
      <c r="H2140" s="60">
        <v>44513</v>
      </c>
      <c r="I2140" s="60" t="s">
        <v>317</v>
      </c>
      <c r="J2140" s="60" t="s">
        <v>317</v>
      </c>
      <c r="K2140" s="60" t="s">
        <v>333</v>
      </c>
    </row>
    <row r="2141" spans="4:11">
      <c r="D2141" s="1" t="s">
        <v>3306</v>
      </c>
      <c r="E2141" s="60" t="s">
        <v>1812</v>
      </c>
      <c r="F2141" s="60" t="s">
        <v>1810</v>
      </c>
      <c r="G2141" s="8" t="s">
        <v>353</v>
      </c>
      <c r="H2141" s="60">
        <v>44886</v>
      </c>
      <c r="I2141" s="60" t="s">
        <v>317</v>
      </c>
      <c r="J2141" s="60" t="s">
        <v>317</v>
      </c>
      <c r="K2141" s="60" t="s">
        <v>333</v>
      </c>
    </row>
    <row r="2142" spans="4:11">
      <c r="D2142" s="1" t="s">
        <v>3307</v>
      </c>
      <c r="E2142" s="60" t="s">
        <v>1000</v>
      </c>
      <c r="F2142" s="60" t="s">
        <v>1810</v>
      </c>
      <c r="G2142" s="8" t="s">
        <v>353</v>
      </c>
      <c r="H2142" s="60">
        <v>44670</v>
      </c>
      <c r="I2142" s="60" t="s">
        <v>317</v>
      </c>
      <c r="J2142" s="60" t="s">
        <v>317</v>
      </c>
      <c r="K2142" s="60" t="s">
        <v>333</v>
      </c>
    </row>
    <row r="2143" spans="4:11">
      <c r="D2143" s="1" t="s">
        <v>3308</v>
      </c>
      <c r="E2143" s="60" t="s">
        <v>922</v>
      </c>
      <c r="F2143" s="60" t="s">
        <v>1810</v>
      </c>
      <c r="G2143" s="8" t="s">
        <v>353</v>
      </c>
      <c r="H2143" s="60">
        <v>44670</v>
      </c>
      <c r="I2143" s="60" t="s">
        <v>317</v>
      </c>
      <c r="J2143" s="60" t="s">
        <v>317</v>
      </c>
      <c r="K2143" s="60" t="s">
        <v>333</v>
      </c>
    </row>
    <row r="2144" spans="4:11">
      <c r="D2144" s="1" t="s">
        <v>3309</v>
      </c>
      <c r="E2144" s="60" t="s">
        <v>922</v>
      </c>
      <c r="F2144" s="60" t="s">
        <v>1810</v>
      </c>
      <c r="G2144" s="8" t="s">
        <v>353</v>
      </c>
      <c r="H2144" s="60">
        <v>44831</v>
      </c>
      <c r="I2144" s="60" t="s">
        <v>317</v>
      </c>
      <c r="J2144" s="60" t="s">
        <v>317</v>
      </c>
      <c r="K2144" s="60" t="s">
        <v>333</v>
      </c>
    </row>
    <row r="2145" spans="4:11">
      <c r="D2145" s="1" t="s">
        <v>3310</v>
      </c>
      <c r="E2145" s="60" t="s">
        <v>1812</v>
      </c>
      <c r="F2145" s="60" t="s">
        <v>1810</v>
      </c>
      <c r="G2145" s="8" t="s">
        <v>353</v>
      </c>
      <c r="H2145" s="60">
        <v>44670</v>
      </c>
      <c r="I2145" s="60" t="s">
        <v>317</v>
      </c>
      <c r="J2145" s="60" t="s">
        <v>317</v>
      </c>
      <c r="K2145" s="60" t="s">
        <v>333</v>
      </c>
    </row>
    <row r="2146" spans="4:11">
      <c r="D2146" s="1" t="s">
        <v>3310</v>
      </c>
      <c r="E2146" s="60" t="s">
        <v>922</v>
      </c>
      <c r="F2146" s="60" t="s">
        <v>1810</v>
      </c>
      <c r="G2146" s="8" t="s">
        <v>353</v>
      </c>
      <c r="H2146" s="60">
        <v>44670</v>
      </c>
      <c r="I2146" s="60" t="s">
        <v>317</v>
      </c>
      <c r="J2146" s="60" t="s">
        <v>317</v>
      </c>
      <c r="K2146" s="60" t="s">
        <v>333</v>
      </c>
    </row>
    <row r="2147" spans="4:11">
      <c r="D2147" s="1" t="s">
        <v>3311</v>
      </c>
      <c r="E2147" s="60" t="s">
        <v>1812</v>
      </c>
      <c r="F2147" s="60" t="s">
        <v>1810</v>
      </c>
      <c r="G2147" s="8" t="s">
        <v>353</v>
      </c>
      <c r="H2147" s="60">
        <v>44670</v>
      </c>
      <c r="I2147" s="60" t="s">
        <v>317</v>
      </c>
      <c r="J2147" s="60" t="s">
        <v>317</v>
      </c>
      <c r="K2147" s="60" t="s">
        <v>333</v>
      </c>
    </row>
    <row r="2148" spans="4:11">
      <c r="D2148" s="1" t="s">
        <v>3312</v>
      </c>
      <c r="E2148" s="60" t="s">
        <v>1812</v>
      </c>
      <c r="F2148" s="60" t="s">
        <v>1810</v>
      </c>
      <c r="G2148" s="8" t="s">
        <v>353</v>
      </c>
      <c r="H2148" s="60">
        <v>44635</v>
      </c>
      <c r="I2148" s="60" t="s">
        <v>317</v>
      </c>
      <c r="J2148" s="60" t="s">
        <v>317</v>
      </c>
      <c r="K2148" s="60" t="s">
        <v>333</v>
      </c>
    </row>
    <row r="2149" spans="4:11">
      <c r="D2149" s="1" t="s">
        <v>3313</v>
      </c>
      <c r="E2149" s="60" t="s">
        <v>922</v>
      </c>
      <c r="F2149" s="60" t="s">
        <v>1810</v>
      </c>
      <c r="G2149" s="8" t="s">
        <v>353</v>
      </c>
      <c r="H2149" s="60">
        <v>44916</v>
      </c>
      <c r="I2149" s="60" t="s">
        <v>317</v>
      </c>
      <c r="J2149" s="60" t="s">
        <v>317</v>
      </c>
      <c r="K2149" s="60" t="s">
        <v>333</v>
      </c>
    </row>
    <row r="2150" spans="4:11">
      <c r="D2150" s="1" t="s">
        <v>3314</v>
      </c>
      <c r="E2150" s="60" t="s">
        <v>1814</v>
      </c>
      <c r="F2150" s="60" t="s">
        <v>1810</v>
      </c>
      <c r="G2150" s="8" t="s">
        <v>353</v>
      </c>
      <c r="H2150" s="60">
        <v>44775</v>
      </c>
      <c r="I2150" s="60" t="s">
        <v>317</v>
      </c>
      <c r="J2150" s="60" t="s">
        <v>317</v>
      </c>
      <c r="K2150" s="60" t="s">
        <v>333</v>
      </c>
    </row>
    <row r="2151" spans="4:11">
      <c r="D2151" s="1" t="s">
        <v>3314</v>
      </c>
      <c r="E2151" s="60" t="s">
        <v>922</v>
      </c>
      <c r="F2151" s="60" t="s">
        <v>1810</v>
      </c>
      <c r="G2151" s="8" t="s">
        <v>353</v>
      </c>
      <c r="H2151" s="60">
        <v>44775</v>
      </c>
      <c r="I2151" s="60" t="s">
        <v>317</v>
      </c>
      <c r="J2151" s="60" t="s">
        <v>317</v>
      </c>
      <c r="K2151" s="60" t="s">
        <v>333</v>
      </c>
    </row>
    <row r="2152" spans="4:11">
      <c r="D2152" s="1" t="s">
        <v>3315</v>
      </c>
      <c r="E2152" s="60" t="s">
        <v>1812</v>
      </c>
      <c r="F2152" s="60" t="s">
        <v>1810</v>
      </c>
      <c r="G2152" s="8" t="s">
        <v>353</v>
      </c>
      <c r="H2152" s="60">
        <v>44524</v>
      </c>
      <c r="I2152" s="60" t="s">
        <v>317</v>
      </c>
      <c r="J2152" s="60" t="s">
        <v>317</v>
      </c>
      <c r="K2152" s="60" t="s">
        <v>333</v>
      </c>
    </row>
    <row r="2153" spans="4:11">
      <c r="D2153" s="1" t="s">
        <v>3315</v>
      </c>
      <c r="E2153" s="60" t="s">
        <v>922</v>
      </c>
      <c r="F2153" s="60" t="s">
        <v>1810</v>
      </c>
      <c r="G2153" s="8" t="s">
        <v>353</v>
      </c>
      <c r="H2153" s="60">
        <v>44524</v>
      </c>
      <c r="I2153" s="60" t="s">
        <v>317</v>
      </c>
      <c r="J2153" s="60" t="s">
        <v>317</v>
      </c>
      <c r="K2153" s="60" t="s">
        <v>333</v>
      </c>
    </row>
    <row r="2154" spans="4:11">
      <c r="D2154" s="1" t="s">
        <v>3316</v>
      </c>
      <c r="E2154" s="60" t="s">
        <v>1000</v>
      </c>
      <c r="F2154" s="60" t="s">
        <v>1810</v>
      </c>
      <c r="G2154" s="8" t="s">
        <v>353</v>
      </c>
      <c r="H2154" s="60">
        <v>44494</v>
      </c>
      <c r="I2154" s="60" t="s">
        <v>317</v>
      </c>
      <c r="J2154" s="60" t="s">
        <v>317</v>
      </c>
      <c r="K2154" s="60" t="s">
        <v>333</v>
      </c>
    </row>
    <row r="2155" spans="4:11">
      <c r="D2155" s="1" t="s">
        <v>3316</v>
      </c>
      <c r="E2155" s="60" t="s">
        <v>922</v>
      </c>
      <c r="F2155" s="60" t="s">
        <v>1810</v>
      </c>
      <c r="G2155" s="8" t="s">
        <v>353</v>
      </c>
      <c r="H2155" s="60">
        <v>44494</v>
      </c>
      <c r="I2155" s="60" t="s">
        <v>317</v>
      </c>
      <c r="J2155" s="60" t="s">
        <v>317</v>
      </c>
      <c r="K2155" s="60" t="s">
        <v>333</v>
      </c>
    </row>
    <row r="2156" spans="4:11">
      <c r="D2156" s="1" t="s">
        <v>3317</v>
      </c>
      <c r="E2156" s="60" t="s">
        <v>1000</v>
      </c>
      <c r="F2156" s="60" t="s">
        <v>1810</v>
      </c>
      <c r="G2156" s="8" t="s">
        <v>353</v>
      </c>
      <c r="H2156" s="60">
        <v>44484</v>
      </c>
      <c r="I2156" s="60" t="s">
        <v>317</v>
      </c>
      <c r="J2156" s="60" t="s">
        <v>317</v>
      </c>
      <c r="K2156" s="60" t="s">
        <v>333</v>
      </c>
    </row>
    <row r="2157" spans="4:11">
      <c r="D2157" s="1" t="s">
        <v>3318</v>
      </c>
      <c r="E2157" s="60" t="s">
        <v>1812</v>
      </c>
      <c r="F2157" s="60" t="s">
        <v>1810</v>
      </c>
      <c r="G2157" s="8" t="s">
        <v>353</v>
      </c>
      <c r="H2157" s="60">
        <v>44671</v>
      </c>
      <c r="I2157" s="60" t="s">
        <v>317</v>
      </c>
      <c r="J2157" s="60" t="s">
        <v>317</v>
      </c>
      <c r="K2157" s="60" t="s">
        <v>333</v>
      </c>
    </row>
    <row r="2158" spans="4:11">
      <c r="D2158" s="1" t="s">
        <v>3318</v>
      </c>
      <c r="E2158" s="60" t="s">
        <v>1813</v>
      </c>
      <c r="F2158" s="60" t="s">
        <v>1810</v>
      </c>
      <c r="G2158" s="8" t="s">
        <v>353</v>
      </c>
      <c r="H2158" s="60">
        <v>44671</v>
      </c>
      <c r="I2158" s="60" t="s">
        <v>317</v>
      </c>
      <c r="J2158" s="60" t="s">
        <v>317</v>
      </c>
      <c r="K2158" s="60" t="s">
        <v>333</v>
      </c>
    </row>
    <row r="2159" spans="4:11">
      <c r="D2159" s="1" t="s">
        <v>3319</v>
      </c>
      <c r="E2159" s="60" t="s">
        <v>922</v>
      </c>
      <c r="F2159" s="60" t="s">
        <v>1810</v>
      </c>
      <c r="G2159" s="8" t="s">
        <v>353</v>
      </c>
      <c r="H2159" s="60">
        <v>44575</v>
      </c>
      <c r="I2159" s="60" t="s">
        <v>317</v>
      </c>
      <c r="J2159" s="60" t="s">
        <v>317</v>
      </c>
      <c r="K2159" s="60" t="s">
        <v>333</v>
      </c>
    </row>
    <row r="2160" spans="4:11">
      <c r="D2160" s="1" t="s">
        <v>3320</v>
      </c>
      <c r="E2160" s="60" t="s">
        <v>922</v>
      </c>
      <c r="F2160" s="60" t="s">
        <v>1810</v>
      </c>
      <c r="G2160" s="8" t="s">
        <v>353</v>
      </c>
      <c r="H2160" s="60">
        <v>44665</v>
      </c>
      <c r="I2160" s="60" t="s">
        <v>317</v>
      </c>
      <c r="J2160" s="60" t="s">
        <v>317</v>
      </c>
      <c r="K2160" s="60" t="s">
        <v>333</v>
      </c>
    </row>
    <row r="2161" spans="4:11">
      <c r="D2161" s="1" t="s">
        <v>3321</v>
      </c>
      <c r="E2161" s="60" t="s">
        <v>922</v>
      </c>
      <c r="F2161" s="60" t="s">
        <v>1810</v>
      </c>
      <c r="G2161" s="8" t="s">
        <v>353</v>
      </c>
      <c r="H2161" s="60">
        <v>44897</v>
      </c>
      <c r="I2161" s="60" t="s">
        <v>317</v>
      </c>
      <c r="J2161" s="60" t="s">
        <v>317</v>
      </c>
      <c r="K2161" s="60" t="s">
        <v>333</v>
      </c>
    </row>
    <row r="2162" spans="4:11">
      <c r="D2162" s="1" t="s">
        <v>3322</v>
      </c>
      <c r="E2162" s="60" t="s">
        <v>922</v>
      </c>
      <c r="F2162" s="60" t="s">
        <v>1810</v>
      </c>
      <c r="G2162" s="8" t="s">
        <v>353</v>
      </c>
      <c r="H2162" s="60">
        <v>44634</v>
      </c>
      <c r="I2162" s="60" t="s">
        <v>317</v>
      </c>
      <c r="J2162" s="60" t="s">
        <v>317</v>
      </c>
      <c r="K2162" s="60" t="s">
        <v>333</v>
      </c>
    </row>
    <row r="2163" spans="4:11">
      <c r="D2163" s="1" t="s">
        <v>3323</v>
      </c>
      <c r="E2163" s="60" t="s">
        <v>1812</v>
      </c>
      <c r="F2163" s="60" t="s">
        <v>1810</v>
      </c>
      <c r="G2163" s="8" t="s">
        <v>353</v>
      </c>
      <c r="H2163" s="60">
        <v>44504</v>
      </c>
      <c r="I2163" s="60" t="s">
        <v>317</v>
      </c>
      <c r="J2163" s="60" t="s">
        <v>317</v>
      </c>
      <c r="K2163" s="60" t="s">
        <v>333</v>
      </c>
    </row>
    <row r="2164" spans="4:11">
      <c r="D2164" s="1" t="s">
        <v>3324</v>
      </c>
      <c r="E2164" s="60" t="s">
        <v>922</v>
      </c>
      <c r="F2164" s="60" t="s">
        <v>1810</v>
      </c>
      <c r="G2164" s="8" t="s">
        <v>353</v>
      </c>
      <c r="H2164" s="60">
        <v>44614</v>
      </c>
      <c r="I2164" s="60" t="s">
        <v>317</v>
      </c>
      <c r="J2164" s="60" t="s">
        <v>317</v>
      </c>
      <c r="K2164" s="60" t="s">
        <v>333</v>
      </c>
    </row>
    <row r="2165" spans="4:11">
      <c r="D2165" s="1" t="s">
        <v>3325</v>
      </c>
      <c r="E2165" s="60" t="s">
        <v>922</v>
      </c>
      <c r="F2165" s="60" t="s">
        <v>1810</v>
      </c>
      <c r="G2165" s="8" t="s">
        <v>353</v>
      </c>
      <c r="H2165" s="60">
        <v>44575</v>
      </c>
      <c r="I2165" s="60" t="s">
        <v>317</v>
      </c>
      <c r="J2165" s="60" t="s">
        <v>317</v>
      </c>
      <c r="K2165" s="60" t="s">
        <v>333</v>
      </c>
    </row>
    <row r="2166" spans="4:11">
      <c r="D2166" s="1" t="s">
        <v>3326</v>
      </c>
      <c r="E2166" s="60" t="s">
        <v>922</v>
      </c>
      <c r="F2166" s="60" t="s">
        <v>1810</v>
      </c>
      <c r="G2166" s="8" t="s">
        <v>353</v>
      </c>
      <c r="H2166" s="60">
        <v>44450</v>
      </c>
      <c r="I2166" s="60" t="s">
        <v>317</v>
      </c>
      <c r="J2166" s="60" t="s">
        <v>317</v>
      </c>
      <c r="K2166" s="60" t="s">
        <v>333</v>
      </c>
    </row>
    <row r="2167" spans="4:11">
      <c r="D2167" s="1" t="s">
        <v>3327</v>
      </c>
      <c r="E2167" s="60" t="s">
        <v>922</v>
      </c>
      <c r="F2167" s="60" t="s">
        <v>1810</v>
      </c>
      <c r="G2167" s="8" t="s">
        <v>353</v>
      </c>
      <c r="H2167" s="60">
        <v>44491</v>
      </c>
      <c r="I2167" s="60" t="s">
        <v>317</v>
      </c>
      <c r="J2167" s="60" t="s">
        <v>317</v>
      </c>
      <c r="K2167" s="60" t="s">
        <v>333</v>
      </c>
    </row>
    <row r="2168" spans="4:11">
      <c r="D2168" s="1" t="s">
        <v>3328</v>
      </c>
      <c r="E2168" s="60" t="s">
        <v>1812</v>
      </c>
      <c r="F2168" s="60" t="s">
        <v>1810</v>
      </c>
      <c r="G2168" s="8" t="s">
        <v>353</v>
      </c>
      <c r="H2168" s="60">
        <v>44442</v>
      </c>
      <c r="I2168" s="60" t="s">
        <v>317</v>
      </c>
      <c r="J2168" s="60" t="s">
        <v>317</v>
      </c>
      <c r="K2168" s="60" t="s">
        <v>333</v>
      </c>
    </row>
    <row r="2169" spans="4:11">
      <c r="D2169" s="1" t="s">
        <v>3328</v>
      </c>
      <c r="E2169" s="60" t="s">
        <v>1000</v>
      </c>
      <c r="F2169" s="60" t="s">
        <v>1810</v>
      </c>
      <c r="G2169" s="8" t="s">
        <v>353</v>
      </c>
      <c r="H2169" s="60">
        <v>44442</v>
      </c>
      <c r="I2169" s="60" t="s">
        <v>317</v>
      </c>
      <c r="J2169" s="60" t="s">
        <v>317</v>
      </c>
      <c r="K2169" s="60" t="s">
        <v>333</v>
      </c>
    </row>
    <row r="2170" spans="4:11">
      <c r="D2170" s="1" t="s">
        <v>3329</v>
      </c>
      <c r="E2170" s="60" t="s">
        <v>922</v>
      </c>
      <c r="F2170" s="60" t="s">
        <v>1810</v>
      </c>
      <c r="G2170" s="8" t="s">
        <v>353</v>
      </c>
      <c r="H2170" s="60">
        <v>44595</v>
      </c>
      <c r="I2170" s="60" t="s">
        <v>317</v>
      </c>
      <c r="J2170" s="60" t="s">
        <v>317</v>
      </c>
      <c r="K2170" s="60" t="s">
        <v>333</v>
      </c>
    </row>
    <row r="2171" spans="4:11">
      <c r="D2171" s="1" t="s">
        <v>3330</v>
      </c>
      <c r="E2171" s="60" t="s">
        <v>1812</v>
      </c>
      <c r="F2171" s="60" t="s">
        <v>1810</v>
      </c>
      <c r="G2171" s="8" t="s">
        <v>353</v>
      </c>
      <c r="H2171" s="60">
        <v>44519</v>
      </c>
      <c r="I2171" s="60" t="s">
        <v>317</v>
      </c>
      <c r="J2171" s="60" t="s">
        <v>317</v>
      </c>
      <c r="K2171" s="60" t="s">
        <v>333</v>
      </c>
    </row>
    <row r="2172" spans="4:11">
      <c r="D2172" s="1" t="s">
        <v>3331</v>
      </c>
      <c r="E2172" s="60" t="s">
        <v>922</v>
      </c>
      <c r="F2172" s="60" t="s">
        <v>1810</v>
      </c>
      <c r="G2172" s="8" t="s">
        <v>353</v>
      </c>
      <c r="H2172" s="60">
        <v>44633</v>
      </c>
      <c r="I2172" s="60" t="s">
        <v>317</v>
      </c>
      <c r="J2172" s="60" t="s">
        <v>317</v>
      </c>
      <c r="K2172" s="60" t="s">
        <v>333</v>
      </c>
    </row>
    <row r="2173" spans="4:11">
      <c r="D2173" s="1" t="s">
        <v>3332</v>
      </c>
      <c r="E2173" s="60" t="s">
        <v>922</v>
      </c>
      <c r="F2173" s="60" t="s">
        <v>1810</v>
      </c>
      <c r="G2173" s="8" t="s">
        <v>353</v>
      </c>
      <c r="H2173" s="60">
        <v>44519</v>
      </c>
      <c r="I2173" s="60" t="s">
        <v>317</v>
      </c>
      <c r="J2173" s="60" t="s">
        <v>317</v>
      </c>
      <c r="K2173" s="60" t="s">
        <v>333</v>
      </c>
    </row>
    <row r="2174" spans="4:11">
      <c r="D2174" s="1" t="s">
        <v>3333</v>
      </c>
      <c r="E2174" s="60" t="s">
        <v>922</v>
      </c>
      <c r="F2174" s="60" t="s">
        <v>1810</v>
      </c>
      <c r="G2174" s="8" t="s">
        <v>353</v>
      </c>
      <c r="H2174" s="60">
        <v>44818</v>
      </c>
      <c r="I2174" s="60" t="s">
        <v>317</v>
      </c>
      <c r="J2174" s="60" t="s">
        <v>317</v>
      </c>
      <c r="K2174" s="60" t="s">
        <v>333</v>
      </c>
    </row>
    <row r="2175" spans="4:11">
      <c r="D2175" s="1" t="s">
        <v>3334</v>
      </c>
      <c r="E2175" s="60" t="s">
        <v>922</v>
      </c>
      <c r="F2175" s="60" t="s">
        <v>1810</v>
      </c>
      <c r="G2175" s="8" t="s">
        <v>353</v>
      </c>
      <c r="H2175" s="60">
        <v>44473</v>
      </c>
      <c r="I2175" s="60" t="s">
        <v>317</v>
      </c>
      <c r="J2175" s="60" t="s">
        <v>317</v>
      </c>
      <c r="K2175" s="60" t="s">
        <v>333</v>
      </c>
    </row>
    <row r="2176" spans="4:11">
      <c r="D2176" s="1" t="s">
        <v>3335</v>
      </c>
      <c r="E2176" s="60" t="s">
        <v>922</v>
      </c>
      <c r="F2176" s="60" t="s">
        <v>1810</v>
      </c>
      <c r="G2176" s="8" t="s">
        <v>353</v>
      </c>
      <c r="H2176" s="60">
        <v>44575</v>
      </c>
      <c r="I2176" s="60" t="s">
        <v>317</v>
      </c>
      <c r="J2176" s="60" t="s">
        <v>317</v>
      </c>
      <c r="K2176" s="60" t="s">
        <v>333</v>
      </c>
    </row>
    <row r="2177" spans="4:11">
      <c r="D2177" s="1" t="s">
        <v>3336</v>
      </c>
      <c r="E2177" s="60" t="s">
        <v>922</v>
      </c>
      <c r="F2177" s="60" t="s">
        <v>1810</v>
      </c>
      <c r="G2177" s="8" t="s">
        <v>353</v>
      </c>
      <c r="H2177" s="60">
        <v>44588</v>
      </c>
      <c r="I2177" s="60" t="s">
        <v>317</v>
      </c>
      <c r="J2177" s="60" t="s">
        <v>317</v>
      </c>
      <c r="K2177" s="60" t="s">
        <v>333</v>
      </c>
    </row>
    <row r="2178" spans="4:11">
      <c r="D2178" s="1" t="s">
        <v>3337</v>
      </c>
      <c r="E2178" s="60" t="s">
        <v>1814</v>
      </c>
      <c r="F2178" s="60" t="s">
        <v>1810</v>
      </c>
      <c r="G2178" s="8" t="s">
        <v>353</v>
      </c>
      <c r="H2178" s="60">
        <v>44405</v>
      </c>
      <c r="I2178" s="60" t="s">
        <v>317</v>
      </c>
      <c r="J2178" s="60" t="s">
        <v>317</v>
      </c>
      <c r="K2178" s="60" t="s">
        <v>333</v>
      </c>
    </row>
    <row r="2179" spans="4:11">
      <c r="D2179" s="1" t="s">
        <v>3337</v>
      </c>
      <c r="E2179" s="60" t="s">
        <v>1000</v>
      </c>
      <c r="F2179" s="60" t="s">
        <v>1810</v>
      </c>
      <c r="G2179" s="8" t="s">
        <v>353</v>
      </c>
      <c r="H2179" s="60">
        <v>44405</v>
      </c>
      <c r="I2179" s="60" t="s">
        <v>317</v>
      </c>
      <c r="J2179" s="60" t="s">
        <v>317</v>
      </c>
      <c r="K2179" s="60" t="s">
        <v>333</v>
      </c>
    </row>
    <row r="2180" spans="4:11">
      <c r="D2180" s="1" t="s">
        <v>3337</v>
      </c>
      <c r="E2180" s="60" t="s">
        <v>922</v>
      </c>
      <c r="F2180" s="60" t="s">
        <v>1810</v>
      </c>
      <c r="G2180" s="8" t="s">
        <v>353</v>
      </c>
      <c r="H2180" s="60">
        <v>44405</v>
      </c>
      <c r="I2180" s="60" t="s">
        <v>317</v>
      </c>
      <c r="J2180" s="60" t="s">
        <v>317</v>
      </c>
      <c r="K2180" s="60" t="s">
        <v>333</v>
      </c>
    </row>
    <row r="2181" spans="4:11">
      <c r="D2181" s="1" t="s">
        <v>3338</v>
      </c>
      <c r="E2181" s="60" t="s">
        <v>1813</v>
      </c>
      <c r="F2181" s="60" t="s">
        <v>1810</v>
      </c>
      <c r="G2181" s="8" t="s">
        <v>353</v>
      </c>
      <c r="H2181" s="60">
        <v>44432</v>
      </c>
      <c r="I2181" s="60" t="s">
        <v>317</v>
      </c>
      <c r="J2181" s="60" t="s">
        <v>317</v>
      </c>
      <c r="K2181" s="60" t="s">
        <v>333</v>
      </c>
    </row>
    <row r="2182" spans="4:11">
      <c r="D2182" s="1" t="s">
        <v>3338</v>
      </c>
      <c r="E2182" s="60" t="s">
        <v>922</v>
      </c>
      <c r="F2182" s="60" t="s">
        <v>1810</v>
      </c>
      <c r="G2182" s="8" t="s">
        <v>353</v>
      </c>
      <c r="H2182" s="60">
        <v>44432</v>
      </c>
      <c r="I2182" s="60" t="s">
        <v>317</v>
      </c>
      <c r="J2182" s="60" t="s">
        <v>317</v>
      </c>
      <c r="K2182" s="60" t="s">
        <v>333</v>
      </c>
    </row>
    <row r="2183" spans="4:11">
      <c r="D2183" s="1" t="s">
        <v>3339</v>
      </c>
      <c r="E2183" s="60" t="s">
        <v>922</v>
      </c>
      <c r="F2183" s="60" t="s">
        <v>1810</v>
      </c>
      <c r="G2183" s="8" t="s">
        <v>353</v>
      </c>
      <c r="H2183" s="60">
        <v>44775</v>
      </c>
      <c r="I2183" s="60" t="s">
        <v>317</v>
      </c>
      <c r="J2183" s="60" t="s">
        <v>317</v>
      </c>
      <c r="K2183" s="60" t="s">
        <v>333</v>
      </c>
    </row>
    <row r="2184" spans="4:11">
      <c r="D2184" s="1" t="s">
        <v>3340</v>
      </c>
      <c r="E2184" s="60" t="s">
        <v>922</v>
      </c>
      <c r="F2184" s="60" t="s">
        <v>1810</v>
      </c>
      <c r="G2184" s="8" t="s">
        <v>353</v>
      </c>
      <c r="H2184" s="60">
        <v>44592</v>
      </c>
      <c r="I2184" s="60" t="s">
        <v>317</v>
      </c>
      <c r="J2184" s="60" t="s">
        <v>317</v>
      </c>
      <c r="K2184" s="60" t="s">
        <v>333</v>
      </c>
    </row>
    <row r="2185" spans="4:11">
      <c r="D2185" s="1" t="s">
        <v>3341</v>
      </c>
      <c r="E2185" s="60" t="s">
        <v>1812</v>
      </c>
      <c r="F2185" s="60" t="s">
        <v>1810</v>
      </c>
      <c r="G2185" s="8" t="s">
        <v>353</v>
      </c>
      <c r="H2185" s="60">
        <v>44394</v>
      </c>
      <c r="I2185" s="60" t="s">
        <v>317</v>
      </c>
      <c r="J2185" s="60" t="s">
        <v>317</v>
      </c>
      <c r="K2185" s="60" t="s">
        <v>333</v>
      </c>
    </row>
    <row r="2186" spans="4:11">
      <c r="D2186" s="1" t="s">
        <v>3341</v>
      </c>
      <c r="E2186" s="60" t="s">
        <v>1813</v>
      </c>
      <c r="F2186" s="60" t="s">
        <v>1810</v>
      </c>
      <c r="G2186" s="8" t="s">
        <v>353</v>
      </c>
      <c r="H2186" s="60">
        <v>44394</v>
      </c>
      <c r="I2186" s="60" t="s">
        <v>317</v>
      </c>
      <c r="J2186" s="60" t="s">
        <v>317</v>
      </c>
      <c r="K2186" s="60" t="s">
        <v>333</v>
      </c>
    </row>
    <row r="2187" spans="4:11">
      <c r="D2187" s="1" t="s">
        <v>3342</v>
      </c>
      <c r="E2187" s="60" t="s">
        <v>1812</v>
      </c>
      <c r="F2187" s="60" t="s">
        <v>1810</v>
      </c>
      <c r="G2187" s="8" t="s">
        <v>353</v>
      </c>
      <c r="H2187" s="60">
        <v>44524</v>
      </c>
      <c r="I2187" s="60" t="s">
        <v>317</v>
      </c>
      <c r="J2187" s="60" t="s">
        <v>317</v>
      </c>
      <c r="K2187" s="60" t="s">
        <v>333</v>
      </c>
    </row>
    <row r="2188" spans="4:11">
      <c r="D2188" s="1" t="s">
        <v>3343</v>
      </c>
      <c r="E2188" s="60" t="s">
        <v>1812</v>
      </c>
      <c r="F2188" s="60" t="s">
        <v>1810</v>
      </c>
      <c r="G2188" s="8" t="s">
        <v>353</v>
      </c>
      <c r="H2188" s="60">
        <v>44676</v>
      </c>
      <c r="I2188" s="60" t="s">
        <v>317</v>
      </c>
      <c r="J2188" s="60" t="s">
        <v>317</v>
      </c>
      <c r="K2188" s="60" t="s">
        <v>333</v>
      </c>
    </row>
    <row r="2189" spans="4:11">
      <c r="D2189" s="1" t="s">
        <v>3344</v>
      </c>
      <c r="E2189" s="60" t="s">
        <v>922</v>
      </c>
      <c r="F2189" s="60" t="s">
        <v>1810</v>
      </c>
      <c r="G2189" s="8" t="s">
        <v>353</v>
      </c>
      <c r="H2189" s="60">
        <v>44656</v>
      </c>
      <c r="I2189" s="60" t="s">
        <v>317</v>
      </c>
      <c r="J2189" s="60" t="s">
        <v>317</v>
      </c>
      <c r="K2189" s="60" t="s">
        <v>333</v>
      </c>
    </row>
    <row r="2190" spans="4:11">
      <c r="D2190" s="1" t="s">
        <v>3345</v>
      </c>
      <c r="E2190" s="60" t="s">
        <v>922</v>
      </c>
      <c r="F2190" s="60" t="s">
        <v>1810</v>
      </c>
      <c r="G2190" s="8" t="s">
        <v>353</v>
      </c>
      <c r="H2190" s="60">
        <v>44770</v>
      </c>
      <c r="I2190" s="60" t="s">
        <v>317</v>
      </c>
      <c r="J2190" s="60" t="s">
        <v>317</v>
      </c>
      <c r="K2190" s="60" t="s">
        <v>333</v>
      </c>
    </row>
    <row r="2191" spans="4:11">
      <c r="D2191" s="1" t="s">
        <v>3346</v>
      </c>
      <c r="E2191" s="60" t="s">
        <v>922</v>
      </c>
      <c r="F2191" s="60" t="s">
        <v>1810</v>
      </c>
      <c r="G2191" s="8" t="s">
        <v>353</v>
      </c>
      <c r="H2191" s="60">
        <v>44831</v>
      </c>
      <c r="I2191" s="60" t="s">
        <v>317</v>
      </c>
      <c r="J2191" s="60" t="s">
        <v>317</v>
      </c>
      <c r="K2191" s="60" t="s">
        <v>333</v>
      </c>
    </row>
    <row r="2192" spans="4:11">
      <c r="D2192" s="1" t="s">
        <v>3347</v>
      </c>
      <c r="E2192" s="60" t="s">
        <v>1000</v>
      </c>
      <c r="F2192" s="60" t="s">
        <v>1810</v>
      </c>
      <c r="G2192" s="8" t="s">
        <v>353</v>
      </c>
      <c r="H2192" s="60">
        <v>44804</v>
      </c>
      <c r="I2192" s="60" t="s">
        <v>317</v>
      </c>
      <c r="J2192" s="60" t="s">
        <v>317</v>
      </c>
      <c r="K2192" s="60" t="s">
        <v>333</v>
      </c>
    </row>
    <row r="2193" spans="4:11">
      <c r="D2193" s="1" t="s">
        <v>3348</v>
      </c>
      <c r="E2193" s="60" t="s">
        <v>1000</v>
      </c>
      <c r="F2193" s="60" t="s">
        <v>1810</v>
      </c>
      <c r="G2193" s="8" t="s">
        <v>353</v>
      </c>
      <c r="H2193" s="60">
        <v>44750</v>
      </c>
      <c r="I2193" s="60" t="s">
        <v>317</v>
      </c>
      <c r="J2193" s="60" t="s">
        <v>317</v>
      </c>
      <c r="K2193" s="60" t="s">
        <v>333</v>
      </c>
    </row>
    <row r="2194" spans="4:11">
      <c r="D2194" s="1" t="s">
        <v>3349</v>
      </c>
      <c r="E2194" s="60" t="s">
        <v>1813</v>
      </c>
      <c r="F2194" s="60" t="s">
        <v>1810</v>
      </c>
      <c r="G2194" s="8" t="s">
        <v>353</v>
      </c>
      <c r="H2194" s="60">
        <v>44412</v>
      </c>
      <c r="I2194" s="60" t="s">
        <v>317</v>
      </c>
      <c r="J2194" s="60" t="s">
        <v>317</v>
      </c>
      <c r="K2194" s="60" t="s">
        <v>333</v>
      </c>
    </row>
    <row r="2195" spans="4:11">
      <c r="D2195" s="1" t="s">
        <v>3349</v>
      </c>
      <c r="E2195" s="60" t="s">
        <v>1000</v>
      </c>
      <c r="F2195" s="60" t="s">
        <v>1810</v>
      </c>
      <c r="G2195" s="8" t="s">
        <v>353</v>
      </c>
      <c r="H2195" s="60">
        <v>44412</v>
      </c>
      <c r="I2195" s="60" t="s">
        <v>317</v>
      </c>
      <c r="J2195" s="60" t="s">
        <v>317</v>
      </c>
      <c r="K2195" s="60" t="s">
        <v>333</v>
      </c>
    </row>
    <row r="2196" spans="4:11">
      <c r="D2196" s="1" t="s">
        <v>3349</v>
      </c>
      <c r="E2196" s="60" t="s">
        <v>922</v>
      </c>
      <c r="F2196" s="60" t="s">
        <v>1810</v>
      </c>
      <c r="G2196" s="8" t="s">
        <v>353</v>
      </c>
      <c r="H2196" s="60">
        <v>44412</v>
      </c>
      <c r="I2196" s="60" t="s">
        <v>317</v>
      </c>
      <c r="J2196" s="60" t="s">
        <v>317</v>
      </c>
      <c r="K2196" s="60" t="s">
        <v>333</v>
      </c>
    </row>
    <row r="2197" spans="4:11">
      <c r="D2197" s="1" t="s">
        <v>3350</v>
      </c>
      <c r="E2197" s="60" t="s">
        <v>922</v>
      </c>
      <c r="F2197" s="60" t="s">
        <v>1810</v>
      </c>
      <c r="G2197" s="8" t="s">
        <v>353</v>
      </c>
      <c r="H2197" s="60">
        <v>44734</v>
      </c>
      <c r="I2197" s="60" t="s">
        <v>317</v>
      </c>
      <c r="J2197" s="60" t="s">
        <v>317</v>
      </c>
      <c r="K2197" s="60" t="s">
        <v>333</v>
      </c>
    </row>
    <row r="2198" spans="4:11">
      <c r="D2198" s="1" t="s">
        <v>3351</v>
      </c>
      <c r="E2198" s="60" t="s">
        <v>922</v>
      </c>
      <c r="F2198" s="60" t="s">
        <v>1810</v>
      </c>
      <c r="G2198" s="8" t="s">
        <v>353</v>
      </c>
      <c r="H2198" s="60">
        <v>44421</v>
      </c>
      <c r="I2198" s="60" t="s">
        <v>317</v>
      </c>
      <c r="J2198" s="60" t="s">
        <v>317</v>
      </c>
      <c r="K2198" s="60" t="s">
        <v>333</v>
      </c>
    </row>
    <row r="2199" spans="4:11">
      <c r="D2199" s="1" t="s">
        <v>3352</v>
      </c>
      <c r="E2199" s="60" t="s">
        <v>922</v>
      </c>
      <c r="F2199" s="60" t="s">
        <v>1810</v>
      </c>
      <c r="G2199" s="8" t="s">
        <v>353</v>
      </c>
      <c r="H2199" s="60">
        <v>44524</v>
      </c>
      <c r="I2199" s="60" t="s">
        <v>317</v>
      </c>
      <c r="J2199" s="60" t="s">
        <v>317</v>
      </c>
      <c r="K2199" s="60" t="s">
        <v>333</v>
      </c>
    </row>
    <row r="2200" spans="4:11">
      <c r="D2200" s="1" t="s">
        <v>3353</v>
      </c>
      <c r="E2200" s="60" t="s">
        <v>922</v>
      </c>
      <c r="F2200" s="60" t="s">
        <v>1810</v>
      </c>
      <c r="G2200" s="8" t="s">
        <v>353</v>
      </c>
      <c r="H2200" s="60">
        <v>44663</v>
      </c>
      <c r="I2200" s="60" t="s">
        <v>317</v>
      </c>
      <c r="J2200" s="60" t="s">
        <v>317</v>
      </c>
      <c r="K2200" s="60" t="s">
        <v>333</v>
      </c>
    </row>
    <row r="2201" spans="4:11">
      <c r="D2201" s="1" t="s">
        <v>3354</v>
      </c>
      <c r="E2201" s="60" t="s">
        <v>922</v>
      </c>
      <c r="F2201" s="60" t="s">
        <v>1810</v>
      </c>
      <c r="G2201" s="8" t="s">
        <v>353</v>
      </c>
      <c r="H2201" s="60">
        <v>44488</v>
      </c>
      <c r="I2201" s="60" t="s">
        <v>317</v>
      </c>
      <c r="J2201" s="60" t="s">
        <v>317</v>
      </c>
      <c r="K2201" s="60" t="s">
        <v>333</v>
      </c>
    </row>
    <row r="2202" spans="4:11">
      <c r="D2202" s="1" t="s">
        <v>3355</v>
      </c>
      <c r="E2202" s="60" t="s">
        <v>1812</v>
      </c>
      <c r="F2202" s="60" t="s">
        <v>1810</v>
      </c>
      <c r="G2202" s="8" t="s">
        <v>353</v>
      </c>
      <c r="H2202" s="60">
        <v>44421</v>
      </c>
      <c r="I2202" s="60" t="s">
        <v>317</v>
      </c>
      <c r="J2202" s="60" t="s">
        <v>317</v>
      </c>
      <c r="K2202" s="60" t="s">
        <v>333</v>
      </c>
    </row>
    <row r="2203" spans="4:11">
      <c r="D2203" s="1" t="s">
        <v>3356</v>
      </c>
      <c r="E2203" s="60" t="s">
        <v>1813</v>
      </c>
      <c r="F2203" s="60" t="s">
        <v>1810</v>
      </c>
      <c r="G2203" s="8" t="s">
        <v>353</v>
      </c>
      <c r="H2203" s="60">
        <v>44421</v>
      </c>
      <c r="I2203" s="60" t="s">
        <v>317</v>
      </c>
      <c r="J2203" s="60" t="s">
        <v>317</v>
      </c>
      <c r="K2203" s="60" t="s">
        <v>333</v>
      </c>
    </row>
    <row r="2204" spans="4:11">
      <c r="D2204" s="1" t="s">
        <v>3356</v>
      </c>
      <c r="E2204" s="60" t="s">
        <v>922</v>
      </c>
      <c r="F2204" s="60" t="s">
        <v>1810</v>
      </c>
      <c r="G2204" s="8" t="s">
        <v>353</v>
      </c>
      <c r="H2204" s="60">
        <v>44536</v>
      </c>
      <c r="I2204" s="60" t="s">
        <v>317</v>
      </c>
      <c r="J2204" s="60" t="s">
        <v>317</v>
      </c>
      <c r="K2204" s="60" t="s">
        <v>333</v>
      </c>
    </row>
    <row r="2205" spans="4:11">
      <c r="D2205" s="1" t="s">
        <v>3357</v>
      </c>
      <c r="E2205" s="60" t="s">
        <v>1000</v>
      </c>
      <c r="F2205" s="60" t="s">
        <v>1810</v>
      </c>
      <c r="G2205" s="8" t="s">
        <v>353</v>
      </c>
      <c r="H2205" s="60">
        <v>44421</v>
      </c>
      <c r="I2205" s="60" t="s">
        <v>317</v>
      </c>
      <c r="J2205" s="60" t="s">
        <v>317</v>
      </c>
      <c r="K2205" s="60" t="s">
        <v>333</v>
      </c>
    </row>
    <row r="2206" spans="4:11">
      <c r="D2206" s="1" t="s">
        <v>3358</v>
      </c>
      <c r="E2206" s="60" t="s">
        <v>1812</v>
      </c>
      <c r="F2206" s="60" t="s">
        <v>1810</v>
      </c>
      <c r="G2206" s="8" t="s">
        <v>353</v>
      </c>
      <c r="H2206" s="60">
        <v>44424</v>
      </c>
      <c r="I2206" s="60" t="s">
        <v>317</v>
      </c>
      <c r="J2206" s="60" t="s">
        <v>317</v>
      </c>
      <c r="K2206" s="60" t="s">
        <v>333</v>
      </c>
    </row>
    <row r="2207" spans="4:11">
      <c r="D2207" s="1" t="s">
        <v>3359</v>
      </c>
      <c r="E2207" s="60" t="s">
        <v>1000</v>
      </c>
      <c r="F2207" s="60" t="s">
        <v>1810</v>
      </c>
      <c r="G2207" s="8" t="s">
        <v>353</v>
      </c>
      <c r="H2207" s="60">
        <v>44425</v>
      </c>
      <c r="I2207" s="60" t="s">
        <v>317</v>
      </c>
      <c r="J2207" s="60" t="s">
        <v>317</v>
      </c>
      <c r="K2207" s="60" t="s">
        <v>333</v>
      </c>
    </row>
    <row r="2208" spans="4:11">
      <c r="D2208" s="1" t="s">
        <v>3359</v>
      </c>
      <c r="E2208" s="60" t="s">
        <v>922</v>
      </c>
      <c r="F2208" s="60" t="s">
        <v>1810</v>
      </c>
      <c r="G2208" s="8" t="s">
        <v>353</v>
      </c>
      <c r="H2208" s="60">
        <v>44425</v>
      </c>
      <c r="I2208" s="60" t="s">
        <v>317</v>
      </c>
      <c r="J2208" s="60" t="s">
        <v>317</v>
      </c>
      <c r="K2208" s="60" t="s">
        <v>333</v>
      </c>
    </row>
    <row r="2209" spans="4:11">
      <c r="D2209" s="1" t="s">
        <v>3360</v>
      </c>
      <c r="E2209" s="60" t="s">
        <v>922</v>
      </c>
      <c r="F2209" s="60" t="s">
        <v>1810</v>
      </c>
      <c r="G2209" s="8" t="s">
        <v>353</v>
      </c>
      <c r="H2209" s="60">
        <v>44442</v>
      </c>
      <c r="I2209" s="60" t="s">
        <v>317</v>
      </c>
      <c r="J2209" s="60" t="s">
        <v>317</v>
      </c>
      <c r="K2209" s="60" t="s">
        <v>333</v>
      </c>
    </row>
    <row r="2210" spans="4:11">
      <c r="D2210" s="1" t="s">
        <v>3361</v>
      </c>
      <c r="E2210" s="60" t="s">
        <v>922</v>
      </c>
      <c r="F2210" s="60" t="s">
        <v>1810</v>
      </c>
      <c r="G2210" s="8" t="s">
        <v>353</v>
      </c>
      <c r="H2210" s="60">
        <v>44442</v>
      </c>
      <c r="I2210" s="60" t="s">
        <v>317</v>
      </c>
      <c r="J2210" s="60" t="s">
        <v>317</v>
      </c>
      <c r="K2210" s="60" t="s">
        <v>333</v>
      </c>
    </row>
    <row r="2211" spans="4:11">
      <c r="D2211" s="1" t="s">
        <v>3362</v>
      </c>
      <c r="E2211" s="60" t="s">
        <v>922</v>
      </c>
      <c r="F2211" s="60" t="s">
        <v>1810</v>
      </c>
      <c r="G2211" s="8" t="s">
        <v>353</v>
      </c>
      <c r="H2211" s="60">
        <v>44442</v>
      </c>
      <c r="I2211" s="60" t="s">
        <v>317</v>
      </c>
      <c r="J2211" s="60" t="s">
        <v>317</v>
      </c>
      <c r="K2211" s="60" t="s">
        <v>333</v>
      </c>
    </row>
    <row r="2212" spans="4:11">
      <c r="D2212" s="1" t="s">
        <v>3363</v>
      </c>
      <c r="E2212" s="60" t="s">
        <v>1812</v>
      </c>
      <c r="F2212" s="60" t="s">
        <v>1810</v>
      </c>
      <c r="G2212" s="8" t="s">
        <v>353</v>
      </c>
      <c r="H2212" s="60">
        <v>44741</v>
      </c>
      <c r="I2212" s="60" t="s">
        <v>317</v>
      </c>
      <c r="J2212" s="60" t="s">
        <v>317</v>
      </c>
      <c r="K2212" s="60" t="s">
        <v>333</v>
      </c>
    </row>
    <row r="2213" spans="4:11">
      <c r="D2213" s="1" t="s">
        <v>3364</v>
      </c>
      <c r="E2213" s="60" t="s">
        <v>1000</v>
      </c>
      <c r="F2213" s="60" t="s">
        <v>1810</v>
      </c>
      <c r="G2213" s="8" t="s">
        <v>353</v>
      </c>
      <c r="H2213" s="60">
        <v>44442</v>
      </c>
      <c r="I2213" s="60" t="s">
        <v>317</v>
      </c>
      <c r="J2213" s="60" t="s">
        <v>317</v>
      </c>
      <c r="K2213" s="60" t="s">
        <v>333</v>
      </c>
    </row>
    <row r="2214" spans="4:11">
      <c r="D2214" s="1" t="s">
        <v>3365</v>
      </c>
      <c r="E2214" s="60" t="s">
        <v>922</v>
      </c>
      <c r="F2214" s="60" t="s">
        <v>1810</v>
      </c>
      <c r="G2214" s="8" t="s">
        <v>353</v>
      </c>
      <c r="H2214" s="60">
        <v>44775</v>
      </c>
      <c r="I2214" s="60" t="s">
        <v>317</v>
      </c>
      <c r="J2214" s="60" t="s">
        <v>317</v>
      </c>
      <c r="K2214" s="60" t="s">
        <v>333</v>
      </c>
    </row>
    <row r="2215" spans="4:11">
      <c r="D2215" s="1" t="s">
        <v>3366</v>
      </c>
      <c r="E2215" s="60" t="s">
        <v>1813</v>
      </c>
      <c r="F2215" s="60" t="s">
        <v>1810</v>
      </c>
      <c r="G2215" s="8" t="s">
        <v>353</v>
      </c>
      <c r="H2215" s="60">
        <v>44775</v>
      </c>
      <c r="I2215" s="60" t="s">
        <v>317</v>
      </c>
      <c r="J2215" s="60" t="s">
        <v>317</v>
      </c>
      <c r="K2215" s="60" t="s">
        <v>333</v>
      </c>
    </row>
    <row r="2216" spans="4:11">
      <c r="D2216" s="1" t="s">
        <v>3367</v>
      </c>
      <c r="E2216" s="60" t="s">
        <v>922</v>
      </c>
      <c r="F2216" s="60" t="s">
        <v>1810</v>
      </c>
      <c r="G2216" s="8" t="s">
        <v>353</v>
      </c>
      <c r="H2216" s="60">
        <v>44397</v>
      </c>
      <c r="I2216" s="60" t="s">
        <v>317</v>
      </c>
      <c r="J2216" s="60" t="s">
        <v>317</v>
      </c>
      <c r="K2216" s="60" t="s">
        <v>333</v>
      </c>
    </row>
    <row r="2217" spans="4:11">
      <c r="D2217" s="1" t="s">
        <v>3368</v>
      </c>
      <c r="E2217" s="60" t="s">
        <v>1000</v>
      </c>
      <c r="F2217" s="60" t="s">
        <v>1810</v>
      </c>
      <c r="G2217" s="8" t="s">
        <v>353</v>
      </c>
      <c r="H2217" s="60">
        <v>44397</v>
      </c>
      <c r="I2217" s="60" t="s">
        <v>317</v>
      </c>
      <c r="J2217" s="60" t="s">
        <v>317</v>
      </c>
      <c r="K2217" s="60" t="s">
        <v>333</v>
      </c>
    </row>
    <row r="2218" spans="4:11">
      <c r="D2218" s="1" t="s">
        <v>3368</v>
      </c>
      <c r="E2218" s="60" t="s">
        <v>922</v>
      </c>
      <c r="F2218" s="60" t="s">
        <v>1810</v>
      </c>
      <c r="G2218" s="8" t="s">
        <v>353</v>
      </c>
      <c r="H2218" s="60">
        <v>44397</v>
      </c>
      <c r="I2218" s="60" t="s">
        <v>317</v>
      </c>
      <c r="J2218" s="60" t="s">
        <v>317</v>
      </c>
      <c r="K2218" s="60" t="s">
        <v>333</v>
      </c>
    </row>
    <row r="2219" spans="4:11">
      <c r="D2219" s="1" t="s">
        <v>3369</v>
      </c>
      <c r="E2219" s="60" t="s">
        <v>1000</v>
      </c>
      <c r="F2219" s="60" t="s">
        <v>1810</v>
      </c>
      <c r="G2219" s="8" t="s">
        <v>353</v>
      </c>
      <c r="H2219" s="60">
        <v>44397</v>
      </c>
      <c r="I2219" s="60" t="s">
        <v>317</v>
      </c>
      <c r="J2219" s="60" t="s">
        <v>317</v>
      </c>
      <c r="K2219" s="60" t="s">
        <v>333</v>
      </c>
    </row>
    <row r="2220" spans="4:11">
      <c r="D2220" s="1" t="s">
        <v>3369</v>
      </c>
      <c r="E2220" s="60" t="s">
        <v>922</v>
      </c>
      <c r="F2220" s="60" t="s">
        <v>1810</v>
      </c>
      <c r="G2220" s="8" t="s">
        <v>353</v>
      </c>
      <c r="H2220" s="60">
        <v>44397</v>
      </c>
      <c r="I2220" s="60" t="s">
        <v>317</v>
      </c>
      <c r="J2220" s="60" t="s">
        <v>317</v>
      </c>
      <c r="K2220" s="60" t="s">
        <v>333</v>
      </c>
    </row>
    <row r="2221" spans="4:11">
      <c r="D2221" s="1" t="s">
        <v>3370</v>
      </c>
      <c r="E2221" s="60" t="s">
        <v>1812</v>
      </c>
      <c r="F2221" s="60" t="s">
        <v>1810</v>
      </c>
      <c r="G2221" s="8" t="s">
        <v>353</v>
      </c>
      <c r="H2221" s="60">
        <v>44705</v>
      </c>
      <c r="I2221" s="60" t="s">
        <v>317</v>
      </c>
      <c r="J2221" s="60" t="s">
        <v>317</v>
      </c>
      <c r="K2221" s="60" t="s">
        <v>333</v>
      </c>
    </row>
    <row r="2222" spans="4:11">
      <c r="D2222" s="1" t="s">
        <v>3370</v>
      </c>
      <c r="E2222" s="60" t="s">
        <v>1000</v>
      </c>
      <c r="F2222" s="60" t="s">
        <v>1810</v>
      </c>
      <c r="G2222" s="8" t="s">
        <v>353</v>
      </c>
      <c r="H2222" s="60">
        <v>44705</v>
      </c>
      <c r="I2222" s="60" t="s">
        <v>317</v>
      </c>
      <c r="J2222" s="60" t="s">
        <v>317</v>
      </c>
      <c r="K2222" s="60" t="s">
        <v>333</v>
      </c>
    </row>
    <row r="2223" spans="4:11">
      <c r="D2223" s="1" t="s">
        <v>3370</v>
      </c>
      <c r="E2223" s="60" t="s">
        <v>922</v>
      </c>
      <c r="F2223" s="60" t="s">
        <v>1810</v>
      </c>
      <c r="G2223" s="8" t="s">
        <v>353</v>
      </c>
      <c r="H2223" s="60">
        <v>44705</v>
      </c>
      <c r="I2223" s="60" t="s">
        <v>317</v>
      </c>
      <c r="J2223" s="60" t="s">
        <v>317</v>
      </c>
      <c r="K2223" s="60" t="s">
        <v>333</v>
      </c>
    </row>
    <row r="2224" spans="4:11">
      <c r="D2224" s="1" t="s">
        <v>3371</v>
      </c>
      <c r="E2224" s="60" t="s">
        <v>1812</v>
      </c>
      <c r="F2224" s="60" t="s">
        <v>1810</v>
      </c>
      <c r="G2224" s="8" t="s">
        <v>353</v>
      </c>
      <c r="H2224" s="60">
        <v>44588</v>
      </c>
      <c r="I2224" s="60" t="s">
        <v>317</v>
      </c>
      <c r="J2224" s="60" t="s">
        <v>317</v>
      </c>
      <c r="K2224" s="60" t="s">
        <v>333</v>
      </c>
    </row>
    <row r="2225" spans="4:11">
      <c r="D2225" s="1" t="s">
        <v>3372</v>
      </c>
      <c r="E2225" s="60" t="s">
        <v>1000</v>
      </c>
      <c r="F2225" s="60" t="s">
        <v>1810</v>
      </c>
      <c r="G2225" s="8" t="s">
        <v>353</v>
      </c>
      <c r="H2225" s="60">
        <v>44432</v>
      </c>
      <c r="I2225" s="60" t="s">
        <v>317</v>
      </c>
      <c r="J2225" s="60" t="s">
        <v>317</v>
      </c>
      <c r="K2225" s="60" t="s">
        <v>333</v>
      </c>
    </row>
    <row r="2226" spans="4:11">
      <c r="D2226" s="1" t="s">
        <v>3372</v>
      </c>
      <c r="E2226" s="60" t="s">
        <v>922</v>
      </c>
      <c r="F2226" s="60" t="s">
        <v>1810</v>
      </c>
      <c r="G2226" s="8" t="s">
        <v>353</v>
      </c>
      <c r="H2226" s="60">
        <v>44432</v>
      </c>
      <c r="I2226" s="60" t="s">
        <v>317</v>
      </c>
      <c r="J2226" s="60" t="s">
        <v>317</v>
      </c>
      <c r="K2226" s="60" t="s">
        <v>333</v>
      </c>
    </row>
    <row r="2227" spans="4:11">
      <c r="D2227" s="1" t="s">
        <v>3373</v>
      </c>
      <c r="E2227" s="60" t="s">
        <v>922</v>
      </c>
      <c r="F2227" s="60" t="s">
        <v>1810</v>
      </c>
      <c r="G2227" s="8" t="s">
        <v>353</v>
      </c>
      <c r="H2227" s="60">
        <v>44479</v>
      </c>
      <c r="I2227" s="60" t="s">
        <v>317</v>
      </c>
      <c r="J2227" s="60" t="s">
        <v>317</v>
      </c>
      <c r="K2227" s="60" t="s">
        <v>333</v>
      </c>
    </row>
    <row r="2228" spans="4:11">
      <c r="D2228" s="1" t="s">
        <v>3374</v>
      </c>
      <c r="E2228" s="60" t="s">
        <v>1814</v>
      </c>
      <c r="F2228" s="60" t="s">
        <v>1810</v>
      </c>
      <c r="G2228" s="8" t="s">
        <v>353</v>
      </c>
      <c r="H2228" s="60">
        <v>44462</v>
      </c>
      <c r="I2228" s="60" t="s">
        <v>317</v>
      </c>
      <c r="J2228" s="60" t="s">
        <v>317</v>
      </c>
      <c r="K2228" s="60" t="s">
        <v>333</v>
      </c>
    </row>
    <row r="2229" spans="4:11">
      <c r="D2229" s="1" t="s">
        <v>3375</v>
      </c>
      <c r="E2229" s="60" t="s">
        <v>922</v>
      </c>
      <c r="F2229" s="60" t="s">
        <v>1810</v>
      </c>
      <c r="G2229" s="8" t="s">
        <v>353</v>
      </c>
      <c r="H2229" s="60">
        <v>44462</v>
      </c>
      <c r="I2229" s="60" t="s">
        <v>317</v>
      </c>
      <c r="J2229" s="60" t="s">
        <v>317</v>
      </c>
      <c r="K2229" s="60" t="s">
        <v>333</v>
      </c>
    </row>
    <row r="2230" spans="4:11">
      <c r="D2230" s="1" t="s">
        <v>3376</v>
      </c>
      <c r="E2230" s="60" t="s">
        <v>1814</v>
      </c>
      <c r="F2230" s="60" t="s">
        <v>1810</v>
      </c>
      <c r="G2230" s="8" t="s">
        <v>353</v>
      </c>
      <c r="H2230" s="60">
        <v>44498</v>
      </c>
      <c r="I2230" s="60" t="s">
        <v>317</v>
      </c>
      <c r="J2230" s="60" t="s">
        <v>317</v>
      </c>
      <c r="K2230" s="60" t="s">
        <v>333</v>
      </c>
    </row>
    <row r="2231" spans="4:11">
      <c r="D2231" s="1" t="s">
        <v>3377</v>
      </c>
      <c r="E2231" s="60" t="s">
        <v>1814</v>
      </c>
      <c r="F2231" s="60" t="s">
        <v>1810</v>
      </c>
      <c r="G2231" s="8" t="s">
        <v>353</v>
      </c>
      <c r="H2231" s="60">
        <v>44462</v>
      </c>
      <c r="I2231" s="60" t="s">
        <v>317</v>
      </c>
      <c r="J2231" s="60" t="s">
        <v>317</v>
      </c>
      <c r="K2231" s="60" t="s">
        <v>333</v>
      </c>
    </row>
    <row r="2232" spans="4:11">
      <c r="D2232" s="1" t="s">
        <v>3378</v>
      </c>
      <c r="E2232" s="60" t="s">
        <v>922</v>
      </c>
      <c r="F2232" s="60" t="s">
        <v>1810</v>
      </c>
      <c r="G2232" s="8" t="s">
        <v>353</v>
      </c>
      <c r="H2232" s="60">
        <v>44462</v>
      </c>
      <c r="I2232" s="60" t="s">
        <v>317</v>
      </c>
      <c r="J2232" s="60" t="s">
        <v>317</v>
      </c>
      <c r="K2232" s="60" t="s">
        <v>333</v>
      </c>
    </row>
    <row r="2233" spans="4:11">
      <c r="D2233" s="1" t="s">
        <v>3379</v>
      </c>
      <c r="E2233" s="60" t="s">
        <v>922</v>
      </c>
      <c r="F2233" s="60" t="s">
        <v>1810</v>
      </c>
      <c r="G2233" s="8" t="s">
        <v>353</v>
      </c>
      <c r="H2233" s="60">
        <v>44621</v>
      </c>
      <c r="I2233" s="60" t="s">
        <v>317</v>
      </c>
      <c r="J2233" s="60" t="s">
        <v>317</v>
      </c>
      <c r="K2233" s="60" t="s">
        <v>333</v>
      </c>
    </row>
    <row r="2234" spans="4:11">
      <c r="D2234" s="1" t="s">
        <v>3380</v>
      </c>
      <c r="E2234" s="60" t="s">
        <v>922</v>
      </c>
      <c r="F2234" s="60" t="s">
        <v>1810</v>
      </c>
      <c r="G2234" s="8" t="s">
        <v>353</v>
      </c>
      <c r="H2234" s="60">
        <v>44763</v>
      </c>
      <c r="I2234" s="60" t="s">
        <v>317</v>
      </c>
      <c r="J2234" s="60" t="s">
        <v>317</v>
      </c>
      <c r="K2234" s="60" t="s">
        <v>333</v>
      </c>
    </row>
    <row r="2235" spans="4:11">
      <c r="D2235" s="1" t="s">
        <v>3381</v>
      </c>
      <c r="E2235" s="60" t="s">
        <v>922</v>
      </c>
      <c r="F2235" s="60" t="s">
        <v>1810</v>
      </c>
      <c r="G2235" s="8" t="s">
        <v>353</v>
      </c>
      <c r="H2235" s="60">
        <v>44609</v>
      </c>
      <c r="I2235" s="60" t="s">
        <v>317</v>
      </c>
      <c r="J2235" s="60" t="s">
        <v>317</v>
      </c>
      <c r="K2235" s="60" t="s">
        <v>333</v>
      </c>
    </row>
    <row r="2236" spans="4:11">
      <c r="D2236" s="1" t="s">
        <v>3382</v>
      </c>
      <c r="E2236" s="60" t="s">
        <v>922</v>
      </c>
      <c r="F2236" s="60" t="s">
        <v>1810</v>
      </c>
      <c r="G2236" s="8" t="s">
        <v>353</v>
      </c>
      <c r="H2236" s="60">
        <v>44412</v>
      </c>
      <c r="I2236" s="60" t="s">
        <v>317</v>
      </c>
      <c r="J2236" s="60" t="s">
        <v>317</v>
      </c>
      <c r="K2236" s="60" t="s">
        <v>333</v>
      </c>
    </row>
    <row r="2237" spans="4:11">
      <c r="D2237" s="1" t="s">
        <v>3383</v>
      </c>
      <c r="E2237" s="60" t="s">
        <v>1000</v>
      </c>
      <c r="F2237" s="60" t="s">
        <v>1810</v>
      </c>
      <c r="G2237" s="8" t="s">
        <v>353</v>
      </c>
      <c r="H2237" s="60">
        <v>44775</v>
      </c>
      <c r="I2237" s="60" t="s">
        <v>317</v>
      </c>
      <c r="J2237" s="60" t="s">
        <v>317</v>
      </c>
      <c r="K2237" s="60" t="s">
        <v>333</v>
      </c>
    </row>
    <row r="2238" spans="4:11">
      <c r="D2238" s="1" t="s">
        <v>3383</v>
      </c>
      <c r="E2238" s="60" t="s">
        <v>922</v>
      </c>
      <c r="F2238" s="60" t="s">
        <v>1810</v>
      </c>
      <c r="G2238" s="8" t="s">
        <v>353</v>
      </c>
      <c r="H2238" s="60">
        <v>44775</v>
      </c>
      <c r="I2238" s="60" t="s">
        <v>317</v>
      </c>
      <c r="J2238" s="60" t="s">
        <v>317</v>
      </c>
      <c r="K2238" s="60" t="s">
        <v>333</v>
      </c>
    </row>
    <row r="2239" spans="4:11">
      <c r="D2239" s="1" t="s">
        <v>3384</v>
      </c>
      <c r="E2239" s="60" t="s">
        <v>1812</v>
      </c>
      <c r="F2239" s="60" t="s">
        <v>1810</v>
      </c>
      <c r="G2239" s="8" t="s">
        <v>353</v>
      </c>
      <c r="H2239" s="60">
        <v>44705</v>
      </c>
      <c r="I2239" s="60" t="s">
        <v>317</v>
      </c>
      <c r="J2239" s="60" t="s">
        <v>317</v>
      </c>
      <c r="K2239" s="60" t="s">
        <v>333</v>
      </c>
    </row>
    <row r="2240" spans="4:11">
      <c r="D2240" s="1" t="s">
        <v>3384</v>
      </c>
      <c r="E2240" s="60" t="s">
        <v>1813</v>
      </c>
      <c r="F2240" s="60" t="s">
        <v>1810</v>
      </c>
      <c r="G2240" s="8" t="s">
        <v>353</v>
      </c>
      <c r="H2240" s="60">
        <v>44705</v>
      </c>
      <c r="I2240" s="60" t="s">
        <v>317</v>
      </c>
      <c r="J2240" s="60" t="s">
        <v>317</v>
      </c>
      <c r="K2240" s="60" t="s">
        <v>333</v>
      </c>
    </row>
    <row r="2241" spans="4:11">
      <c r="D2241" s="1" t="s">
        <v>3384</v>
      </c>
      <c r="E2241" s="60" t="s">
        <v>1000</v>
      </c>
      <c r="F2241" s="60" t="s">
        <v>1810</v>
      </c>
      <c r="G2241" s="8" t="s">
        <v>353</v>
      </c>
      <c r="H2241" s="60">
        <v>44705</v>
      </c>
      <c r="I2241" s="60" t="s">
        <v>317</v>
      </c>
      <c r="J2241" s="60" t="s">
        <v>317</v>
      </c>
      <c r="K2241" s="60" t="s">
        <v>333</v>
      </c>
    </row>
    <row r="2242" spans="4:11">
      <c r="D2242" s="1" t="s">
        <v>3385</v>
      </c>
      <c r="E2242" s="60" t="s">
        <v>1000</v>
      </c>
      <c r="F2242" s="60" t="s">
        <v>1810</v>
      </c>
      <c r="G2242" s="8" t="s">
        <v>353</v>
      </c>
      <c r="H2242" s="60">
        <v>44705</v>
      </c>
      <c r="I2242" s="60" t="s">
        <v>317</v>
      </c>
      <c r="J2242" s="60" t="s">
        <v>317</v>
      </c>
      <c r="K2242" s="60" t="s">
        <v>333</v>
      </c>
    </row>
    <row r="2243" spans="4:11">
      <c r="D2243" s="1" t="s">
        <v>3386</v>
      </c>
      <c r="E2243" s="60" t="s">
        <v>922</v>
      </c>
      <c r="F2243" s="60" t="s">
        <v>1810</v>
      </c>
      <c r="G2243" s="8" t="s">
        <v>353</v>
      </c>
      <c r="H2243" s="60">
        <v>44705</v>
      </c>
      <c r="I2243" s="60" t="s">
        <v>317</v>
      </c>
      <c r="J2243" s="60" t="s">
        <v>317</v>
      </c>
      <c r="K2243" s="60" t="s">
        <v>333</v>
      </c>
    </row>
    <row r="2244" spans="4:11">
      <c r="D2244" s="1" t="s">
        <v>3387</v>
      </c>
      <c r="E2244" s="60" t="s">
        <v>922</v>
      </c>
      <c r="F2244" s="60" t="s">
        <v>1810</v>
      </c>
      <c r="G2244" s="8" t="s">
        <v>353</v>
      </c>
      <c r="H2244" s="60">
        <v>44705</v>
      </c>
      <c r="I2244" s="60" t="s">
        <v>317</v>
      </c>
      <c r="J2244" s="60" t="s">
        <v>317</v>
      </c>
      <c r="K2244" s="60" t="s">
        <v>333</v>
      </c>
    </row>
    <row r="2245" spans="4:11">
      <c r="D2245" s="1" t="s">
        <v>3388</v>
      </c>
      <c r="E2245" s="60" t="s">
        <v>922</v>
      </c>
      <c r="F2245" s="60" t="s">
        <v>1810</v>
      </c>
      <c r="G2245" s="8" t="s">
        <v>353</v>
      </c>
      <c r="H2245" s="60">
        <v>44900</v>
      </c>
      <c r="I2245" s="60" t="s">
        <v>317</v>
      </c>
      <c r="J2245" s="60" t="s">
        <v>317</v>
      </c>
      <c r="K2245" s="60" t="s">
        <v>333</v>
      </c>
    </row>
    <row r="2246" spans="4:11">
      <c r="D2246" s="1" t="s">
        <v>3389</v>
      </c>
      <c r="E2246" s="60" t="s">
        <v>922</v>
      </c>
      <c r="F2246" s="60" t="s">
        <v>1810</v>
      </c>
      <c r="G2246" s="8" t="s">
        <v>353</v>
      </c>
      <c r="H2246" s="60">
        <v>44421</v>
      </c>
      <c r="I2246" s="60" t="s">
        <v>317</v>
      </c>
      <c r="J2246" s="60" t="s">
        <v>317</v>
      </c>
      <c r="K2246" s="60" t="s">
        <v>333</v>
      </c>
    </row>
    <row r="2247" spans="4:11">
      <c r="D2247" s="1" t="s">
        <v>3390</v>
      </c>
      <c r="E2247" s="60" t="s">
        <v>922</v>
      </c>
      <c r="F2247" s="60" t="s">
        <v>1810</v>
      </c>
      <c r="G2247" s="8" t="s">
        <v>353</v>
      </c>
      <c r="H2247" s="60">
        <v>44399</v>
      </c>
      <c r="I2247" s="60" t="s">
        <v>317</v>
      </c>
      <c r="J2247" s="60" t="s">
        <v>317</v>
      </c>
      <c r="K2247" s="60" t="s">
        <v>333</v>
      </c>
    </row>
    <row r="2248" spans="4:11">
      <c r="D2248" s="1" t="s">
        <v>3391</v>
      </c>
      <c r="E2248" s="60" t="s">
        <v>922</v>
      </c>
      <c r="F2248" s="60" t="s">
        <v>1810</v>
      </c>
      <c r="G2248" s="8" t="s">
        <v>353</v>
      </c>
      <c r="H2248" s="60">
        <v>44504</v>
      </c>
      <c r="I2248" s="60" t="s">
        <v>317</v>
      </c>
      <c r="J2248" s="60" t="s">
        <v>317</v>
      </c>
      <c r="K2248" s="60" t="s">
        <v>333</v>
      </c>
    </row>
    <row r="2249" spans="4:11">
      <c r="D2249" s="1" t="s">
        <v>3392</v>
      </c>
      <c r="E2249" s="60" t="s">
        <v>1812</v>
      </c>
      <c r="F2249" s="60" t="s">
        <v>1810</v>
      </c>
      <c r="G2249" s="8" t="s">
        <v>353</v>
      </c>
      <c r="H2249" s="60">
        <v>44504</v>
      </c>
      <c r="I2249" s="60" t="s">
        <v>317</v>
      </c>
      <c r="J2249" s="60" t="s">
        <v>317</v>
      </c>
      <c r="K2249" s="60" t="s">
        <v>333</v>
      </c>
    </row>
    <row r="2250" spans="4:11">
      <c r="D2250" s="1" t="s">
        <v>3393</v>
      </c>
      <c r="E2250" s="60" t="s">
        <v>1812</v>
      </c>
      <c r="F2250" s="60" t="s">
        <v>1815</v>
      </c>
      <c r="G2250" s="8" t="s">
        <v>353</v>
      </c>
      <c r="H2250" s="60">
        <v>44676</v>
      </c>
      <c r="I2250" s="60" t="s">
        <v>317</v>
      </c>
      <c r="J2250" s="60" t="s">
        <v>317</v>
      </c>
      <c r="K2250" s="60" t="s">
        <v>333</v>
      </c>
    </row>
    <row r="2251" spans="4:11">
      <c r="D2251" s="1" t="s">
        <v>3394</v>
      </c>
      <c r="E2251" s="60" t="s">
        <v>1813</v>
      </c>
      <c r="F2251" s="60" t="s">
        <v>1810</v>
      </c>
      <c r="G2251" s="8" t="s">
        <v>353</v>
      </c>
      <c r="H2251" s="60">
        <v>44399</v>
      </c>
      <c r="I2251" s="60" t="s">
        <v>317</v>
      </c>
      <c r="J2251" s="60" t="s">
        <v>317</v>
      </c>
      <c r="K2251" s="60" t="s">
        <v>333</v>
      </c>
    </row>
    <row r="2252" spans="4:11">
      <c r="D2252" s="1" t="s">
        <v>3394</v>
      </c>
      <c r="E2252" s="60" t="s">
        <v>922</v>
      </c>
      <c r="F2252" s="60" t="s">
        <v>1810</v>
      </c>
      <c r="G2252" s="8" t="s">
        <v>353</v>
      </c>
      <c r="H2252" s="60">
        <v>44399</v>
      </c>
      <c r="I2252" s="60" t="s">
        <v>317</v>
      </c>
      <c r="J2252" s="60" t="s">
        <v>317</v>
      </c>
      <c r="K2252" s="60" t="s">
        <v>333</v>
      </c>
    </row>
    <row r="2253" spans="4:11">
      <c r="D2253" s="1" t="s">
        <v>3395</v>
      </c>
      <c r="E2253" s="60" t="s">
        <v>922</v>
      </c>
      <c r="F2253" s="60" t="s">
        <v>1810</v>
      </c>
      <c r="G2253" s="8" t="s">
        <v>353</v>
      </c>
      <c r="H2253" s="60">
        <v>44754</v>
      </c>
      <c r="I2253" s="60" t="s">
        <v>317</v>
      </c>
      <c r="J2253" s="60" t="s">
        <v>317</v>
      </c>
      <c r="K2253" s="60" t="s">
        <v>333</v>
      </c>
    </row>
    <row r="2254" spans="4:11">
      <c r="D2254" s="1" t="s">
        <v>3396</v>
      </c>
      <c r="E2254" s="60" t="s">
        <v>922</v>
      </c>
      <c r="F2254" s="60" t="s">
        <v>1810</v>
      </c>
      <c r="G2254" s="8" t="s">
        <v>353</v>
      </c>
      <c r="H2254" s="60">
        <v>44504</v>
      </c>
      <c r="I2254" s="60" t="s">
        <v>317</v>
      </c>
      <c r="J2254" s="60" t="s">
        <v>317</v>
      </c>
      <c r="K2254" s="60" t="s">
        <v>333</v>
      </c>
    </row>
    <row r="2255" spans="4:11">
      <c r="D2255" s="1" t="s">
        <v>3397</v>
      </c>
      <c r="E2255" s="60" t="s">
        <v>922</v>
      </c>
      <c r="F2255" s="60" t="s">
        <v>1810</v>
      </c>
      <c r="G2255" s="8" t="s">
        <v>353</v>
      </c>
      <c r="H2255" s="60">
        <v>44418</v>
      </c>
      <c r="I2255" s="60" t="s">
        <v>317</v>
      </c>
      <c r="J2255" s="60" t="s">
        <v>317</v>
      </c>
      <c r="K2255" s="60" t="s">
        <v>333</v>
      </c>
    </row>
    <row r="2256" spans="4:11">
      <c r="D2256" s="1" t="s">
        <v>3398</v>
      </c>
      <c r="E2256" s="60" t="s">
        <v>1812</v>
      </c>
      <c r="F2256" s="60" t="s">
        <v>1810</v>
      </c>
      <c r="G2256" s="8" t="s">
        <v>353</v>
      </c>
      <c r="H2256" s="60">
        <v>44754</v>
      </c>
      <c r="I2256" s="60" t="s">
        <v>317</v>
      </c>
      <c r="J2256" s="60" t="s">
        <v>317</v>
      </c>
      <c r="K2256" s="60" t="s">
        <v>333</v>
      </c>
    </row>
    <row r="2257" spans="4:11">
      <c r="D2257" s="1" t="s">
        <v>3399</v>
      </c>
      <c r="E2257" s="60" t="s">
        <v>1812</v>
      </c>
      <c r="F2257" s="60" t="s">
        <v>1810</v>
      </c>
      <c r="G2257" s="8" t="s">
        <v>353</v>
      </c>
      <c r="H2257" s="60">
        <v>44754</v>
      </c>
      <c r="I2257" s="60" t="s">
        <v>317</v>
      </c>
      <c r="J2257" s="60" t="s">
        <v>317</v>
      </c>
      <c r="K2257" s="60" t="s">
        <v>333</v>
      </c>
    </row>
    <row r="2258" spans="4:11">
      <c r="D2258" s="1" t="s">
        <v>3400</v>
      </c>
      <c r="E2258" s="60" t="s">
        <v>922</v>
      </c>
      <c r="F2258" s="60" t="s">
        <v>1815</v>
      </c>
      <c r="G2258" s="8" t="s">
        <v>353</v>
      </c>
      <c r="H2258" s="60">
        <v>44886</v>
      </c>
      <c r="I2258" s="60" t="s">
        <v>317</v>
      </c>
      <c r="J2258" s="60" t="s">
        <v>317</v>
      </c>
      <c r="K2258" s="60" t="s">
        <v>333</v>
      </c>
    </row>
    <row r="2259" spans="4:11">
      <c r="D2259" s="1" t="s">
        <v>3401</v>
      </c>
      <c r="E2259" s="60" t="s">
        <v>1000</v>
      </c>
      <c r="F2259" s="60" t="s">
        <v>1815</v>
      </c>
      <c r="G2259" s="8" t="s">
        <v>353</v>
      </c>
      <c r="H2259" s="60">
        <v>44886</v>
      </c>
      <c r="I2259" s="60" t="s">
        <v>317</v>
      </c>
      <c r="J2259" s="60" t="s">
        <v>317</v>
      </c>
      <c r="K2259" s="60" t="s">
        <v>333</v>
      </c>
    </row>
    <row r="2260" spans="4:11">
      <c r="D2260" s="1" t="s">
        <v>3401</v>
      </c>
      <c r="E2260" s="60" t="s">
        <v>1000</v>
      </c>
      <c r="F2260" s="60" t="s">
        <v>1815</v>
      </c>
      <c r="G2260" s="8" t="s">
        <v>353</v>
      </c>
      <c r="H2260" s="60">
        <v>44886</v>
      </c>
      <c r="I2260" s="60" t="s">
        <v>317</v>
      </c>
      <c r="J2260" s="60" t="s">
        <v>317</v>
      </c>
      <c r="K2260" s="60" t="s">
        <v>333</v>
      </c>
    </row>
    <row r="2261" spans="4:11">
      <c r="D2261" s="1" t="s">
        <v>3402</v>
      </c>
      <c r="E2261" s="60" t="s">
        <v>1000</v>
      </c>
      <c r="F2261" s="60" t="s">
        <v>1815</v>
      </c>
      <c r="G2261" s="8" t="s">
        <v>353</v>
      </c>
      <c r="H2261" s="60">
        <v>44886</v>
      </c>
      <c r="I2261" s="60" t="s">
        <v>317</v>
      </c>
      <c r="J2261" s="60" t="s">
        <v>317</v>
      </c>
      <c r="K2261" s="60" t="s">
        <v>333</v>
      </c>
    </row>
    <row r="2262" spans="4:11">
      <c r="D2262" s="1" t="s">
        <v>3403</v>
      </c>
      <c r="E2262" s="60" t="s">
        <v>922</v>
      </c>
      <c r="F2262" s="60" t="s">
        <v>1815</v>
      </c>
      <c r="G2262" s="8" t="s">
        <v>353</v>
      </c>
      <c r="H2262" s="60">
        <v>44897</v>
      </c>
      <c r="I2262" s="60" t="s">
        <v>317</v>
      </c>
      <c r="J2262" s="60" t="s">
        <v>317</v>
      </c>
      <c r="K2262" s="60" t="s">
        <v>333</v>
      </c>
    </row>
    <row r="2263" spans="4:11">
      <c r="D2263" s="1" t="s">
        <v>3404</v>
      </c>
      <c r="E2263" s="60" t="s">
        <v>922</v>
      </c>
      <c r="F2263" s="60" t="s">
        <v>1815</v>
      </c>
      <c r="G2263" s="8" t="s">
        <v>353</v>
      </c>
      <c r="H2263" s="60">
        <v>44897</v>
      </c>
      <c r="I2263" s="60" t="s">
        <v>317</v>
      </c>
      <c r="J2263" s="60" t="s">
        <v>317</v>
      </c>
      <c r="K2263" s="60" t="s">
        <v>333</v>
      </c>
    </row>
    <row r="2264" spans="4:11">
      <c r="D2264" s="1" t="s">
        <v>3405</v>
      </c>
      <c r="E2264" s="60" t="s">
        <v>1812</v>
      </c>
      <c r="F2264" s="60" t="s">
        <v>1815</v>
      </c>
      <c r="G2264" s="8" t="s">
        <v>353</v>
      </c>
      <c r="H2264" s="60">
        <v>44882</v>
      </c>
      <c r="I2264" s="60" t="s">
        <v>317</v>
      </c>
      <c r="J2264" s="60" t="s">
        <v>317</v>
      </c>
      <c r="K2264" s="60" t="s">
        <v>333</v>
      </c>
    </row>
    <row r="2265" spans="4:11">
      <c r="D2265" s="1" t="s">
        <v>3405</v>
      </c>
      <c r="E2265" s="60" t="s">
        <v>922</v>
      </c>
      <c r="F2265" s="60" t="s">
        <v>1815</v>
      </c>
      <c r="G2265" s="8" t="s">
        <v>353</v>
      </c>
      <c r="H2265" s="60">
        <v>44882</v>
      </c>
      <c r="I2265" s="60" t="s">
        <v>317</v>
      </c>
      <c r="J2265" s="60" t="s">
        <v>317</v>
      </c>
      <c r="K2265" s="60" t="s">
        <v>333</v>
      </c>
    </row>
    <row r="2266" spans="4:11">
      <c r="D2266" s="1" t="s">
        <v>3406</v>
      </c>
      <c r="E2266" s="60" t="s">
        <v>922</v>
      </c>
      <c r="F2266" s="60" t="s">
        <v>1815</v>
      </c>
      <c r="G2266" s="8" t="s">
        <v>353</v>
      </c>
      <c r="H2266" s="60">
        <v>44028</v>
      </c>
      <c r="I2266" s="60" t="s">
        <v>317</v>
      </c>
      <c r="J2266" s="60" t="s">
        <v>317</v>
      </c>
      <c r="K2266" s="60" t="s">
        <v>333</v>
      </c>
    </row>
    <row r="2267" spans="4:11">
      <c r="D2267" s="1" t="s">
        <v>3406</v>
      </c>
      <c r="E2267" s="60" t="s">
        <v>922</v>
      </c>
      <c r="F2267" s="60" t="s">
        <v>1815</v>
      </c>
      <c r="G2267" s="8" t="s">
        <v>353</v>
      </c>
      <c r="H2267" s="60">
        <v>44882</v>
      </c>
      <c r="I2267" s="60" t="s">
        <v>317</v>
      </c>
      <c r="J2267" s="60" t="s">
        <v>317</v>
      </c>
      <c r="K2267" s="60" t="s">
        <v>333</v>
      </c>
    </row>
    <row r="2268" spans="4:11">
      <c r="D2268" s="1" t="s">
        <v>3407</v>
      </c>
      <c r="E2268" s="60" t="s">
        <v>1814</v>
      </c>
      <c r="F2268" s="60" t="s">
        <v>1815</v>
      </c>
      <c r="G2268" s="8" t="s">
        <v>353</v>
      </c>
      <c r="H2268" s="60">
        <v>43767</v>
      </c>
      <c r="I2268" s="60" t="s">
        <v>317</v>
      </c>
      <c r="J2268" s="60" t="s">
        <v>317</v>
      </c>
      <c r="K2268" s="60" t="s">
        <v>333</v>
      </c>
    </row>
    <row r="2269" spans="4:11">
      <c r="D2269" s="1" t="s">
        <v>3407</v>
      </c>
      <c r="E2269" s="60" t="s">
        <v>1000</v>
      </c>
      <c r="F2269" s="60" t="s">
        <v>1815</v>
      </c>
      <c r="G2269" s="8" t="s">
        <v>353</v>
      </c>
      <c r="H2269" s="60">
        <v>43767</v>
      </c>
      <c r="I2269" s="60" t="s">
        <v>317</v>
      </c>
      <c r="J2269" s="60" t="s">
        <v>317</v>
      </c>
      <c r="K2269" s="60" t="s">
        <v>333</v>
      </c>
    </row>
    <row r="2270" spans="4:11">
      <c r="D2270" s="1" t="s">
        <v>3408</v>
      </c>
      <c r="E2270" s="60" t="s">
        <v>922</v>
      </c>
      <c r="F2270" s="60" t="s">
        <v>1810</v>
      </c>
      <c r="G2270" s="8" t="s">
        <v>353</v>
      </c>
      <c r="H2270" s="60">
        <v>44628</v>
      </c>
      <c r="I2270" s="60" t="s">
        <v>317</v>
      </c>
      <c r="J2270" s="60" t="s">
        <v>317</v>
      </c>
      <c r="K2270" s="60" t="s">
        <v>333</v>
      </c>
    </row>
    <row r="2271" spans="4:11">
      <c r="D2271" s="1" t="s">
        <v>3409</v>
      </c>
      <c r="E2271" s="60" t="s">
        <v>922</v>
      </c>
      <c r="F2271" s="60" t="s">
        <v>1810</v>
      </c>
      <c r="G2271" s="8" t="s">
        <v>353</v>
      </c>
      <c r="H2271" s="60">
        <v>44775</v>
      </c>
      <c r="I2271" s="60" t="s">
        <v>317</v>
      </c>
      <c r="J2271" s="60" t="s">
        <v>317</v>
      </c>
      <c r="K2271" s="60" t="s">
        <v>333</v>
      </c>
    </row>
    <row r="2272" spans="4:11">
      <c r="D2272" s="1" t="s">
        <v>3410</v>
      </c>
      <c r="E2272" s="60" t="s">
        <v>922</v>
      </c>
      <c r="F2272" s="60" t="s">
        <v>1810</v>
      </c>
      <c r="G2272" s="8" t="s">
        <v>353</v>
      </c>
      <c r="H2272" s="60">
        <v>44775</v>
      </c>
      <c r="I2272" s="60" t="s">
        <v>317</v>
      </c>
      <c r="J2272" s="60" t="s">
        <v>317</v>
      </c>
      <c r="K2272" s="60" t="s">
        <v>333</v>
      </c>
    </row>
    <row r="2273" spans="4:11">
      <c r="D2273" s="1" t="s">
        <v>3411</v>
      </c>
      <c r="E2273" s="60" t="s">
        <v>922</v>
      </c>
      <c r="F2273" s="60" t="s">
        <v>1810</v>
      </c>
      <c r="G2273" s="8" t="s">
        <v>353</v>
      </c>
      <c r="H2273" s="60">
        <v>44831</v>
      </c>
      <c r="I2273" s="60" t="s">
        <v>317</v>
      </c>
      <c r="J2273" s="60" t="s">
        <v>317</v>
      </c>
      <c r="K2273" s="60" t="s">
        <v>333</v>
      </c>
    </row>
    <row r="2274" spans="4:11">
      <c r="D2274" s="1" t="s">
        <v>3412</v>
      </c>
      <c r="E2274" s="60" t="s">
        <v>922</v>
      </c>
      <c r="F2274" s="60" t="s">
        <v>1810</v>
      </c>
      <c r="G2274" s="8" t="s">
        <v>353</v>
      </c>
      <c r="H2274" s="60">
        <v>44831</v>
      </c>
      <c r="I2274" s="60" t="s">
        <v>317</v>
      </c>
      <c r="J2274" s="60" t="s">
        <v>317</v>
      </c>
      <c r="K2274" s="60" t="s">
        <v>333</v>
      </c>
    </row>
    <row r="2275" spans="4:11">
      <c r="D2275" s="1" t="s">
        <v>3413</v>
      </c>
      <c r="E2275" s="60" t="s">
        <v>922</v>
      </c>
      <c r="F2275" s="60" t="s">
        <v>1810</v>
      </c>
      <c r="G2275" s="8" t="s">
        <v>353</v>
      </c>
      <c r="H2275" s="60">
        <v>44831</v>
      </c>
      <c r="I2275" s="60" t="s">
        <v>317</v>
      </c>
      <c r="J2275" s="60" t="s">
        <v>317</v>
      </c>
      <c r="K2275" s="60" t="s">
        <v>333</v>
      </c>
    </row>
    <row r="2276" spans="4:11">
      <c r="D2276" s="1" t="s">
        <v>3414</v>
      </c>
      <c r="E2276" s="60" t="s">
        <v>922</v>
      </c>
      <c r="F2276" s="60" t="s">
        <v>1810</v>
      </c>
      <c r="G2276" s="8" t="s">
        <v>353</v>
      </c>
      <c r="H2276" s="60">
        <v>44538</v>
      </c>
      <c r="I2276" s="60" t="s">
        <v>317</v>
      </c>
      <c r="J2276" s="60" t="s">
        <v>317</v>
      </c>
      <c r="K2276" s="60" t="s">
        <v>333</v>
      </c>
    </row>
    <row r="2277" spans="4:11">
      <c r="D2277" s="1" t="s">
        <v>3415</v>
      </c>
      <c r="E2277" s="60" t="s">
        <v>922</v>
      </c>
      <c r="F2277" s="60" t="s">
        <v>1810</v>
      </c>
      <c r="G2277" s="8" t="s">
        <v>353</v>
      </c>
      <c r="H2277" s="60">
        <v>44875</v>
      </c>
      <c r="I2277" s="60" t="s">
        <v>317</v>
      </c>
      <c r="J2277" s="60" t="s">
        <v>317</v>
      </c>
      <c r="K2277" s="60" t="s">
        <v>333</v>
      </c>
    </row>
    <row r="2278" spans="4:11">
      <c r="D2278" s="1" t="s">
        <v>3416</v>
      </c>
      <c r="E2278" s="60" t="s">
        <v>1812</v>
      </c>
      <c r="F2278" s="60" t="s">
        <v>1810</v>
      </c>
      <c r="G2278" s="8" t="s">
        <v>353</v>
      </c>
      <c r="H2278" s="60">
        <v>44614</v>
      </c>
      <c r="I2278" s="60" t="s">
        <v>317</v>
      </c>
      <c r="J2278" s="60" t="s">
        <v>317</v>
      </c>
      <c r="K2278" s="60" t="s">
        <v>333</v>
      </c>
    </row>
    <row r="2279" spans="4:11">
      <c r="D2279" s="1" t="s">
        <v>3416</v>
      </c>
      <c r="E2279" s="60" t="s">
        <v>1000</v>
      </c>
      <c r="F2279" s="60" t="s">
        <v>1810</v>
      </c>
      <c r="G2279" s="8" t="s">
        <v>353</v>
      </c>
      <c r="H2279" s="60">
        <v>44614</v>
      </c>
      <c r="I2279" s="60" t="s">
        <v>317</v>
      </c>
      <c r="J2279" s="60" t="s">
        <v>317</v>
      </c>
      <c r="K2279" s="60" t="s">
        <v>333</v>
      </c>
    </row>
    <row r="2280" spans="4:11">
      <c r="D2280" s="1" t="s">
        <v>3417</v>
      </c>
      <c r="E2280" s="60" t="s">
        <v>1812</v>
      </c>
      <c r="F2280" s="60" t="s">
        <v>1810</v>
      </c>
      <c r="G2280" s="8" t="s">
        <v>353</v>
      </c>
      <c r="H2280" s="60">
        <v>44614</v>
      </c>
      <c r="I2280" s="60" t="s">
        <v>317</v>
      </c>
      <c r="J2280" s="60" t="s">
        <v>317</v>
      </c>
      <c r="K2280" s="60" t="s">
        <v>333</v>
      </c>
    </row>
    <row r="2281" spans="4:11">
      <c r="D2281" s="1" t="s">
        <v>3418</v>
      </c>
      <c r="E2281" s="60" t="s">
        <v>1812</v>
      </c>
      <c r="F2281" s="60" t="s">
        <v>1810</v>
      </c>
      <c r="G2281" s="8" t="s">
        <v>353</v>
      </c>
      <c r="H2281" s="60">
        <v>44784</v>
      </c>
      <c r="I2281" s="60" t="s">
        <v>317</v>
      </c>
      <c r="J2281" s="60" t="s">
        <v>317</v>
      </c>
      <c r="K2281" s="60" t="s">
        <v>333</v>
      </c>
    </row>
    <row r="2282" spans="4:11">
      <c r="D2282" s="1" t="s">
        <v>3419</v>
      </c>
      <c r="E2282" s="60" t="s">
        <v>922</v>
      </c>
      <c r="F2282" s="60" t="s">
        <v>1815</v>
      </c>
      <c r="G2282" s="8" t="s">
        <v>353</v>
      </c>
      <c r="H2282" s="60">
        <v>44886</v>
      </c>
      <c r="I2282" s="60" t="s">
        <v>317</v>
      </c>
      <c r="J2282" s="60" t="s">
        <v>317</v>
      </c>
      <c r="K2282" s="60" t="s">
        <v>333</v>
      </c>
    </row>
    <row r="2283" spans="4:11">
      <c r="D2283" s="1" t="s">
        <v>3420</v>
      </c>
      <c r="E2283" s="60" t="s">
        <v>922</v>
      </c>
      <c r="F2283" s="60" t="s">
        <v>1810</v>
      </c>
      <c r="G2283" s="8" t="s">
        <v>353</v>
      </c>
      <c r="H2283" s="60">
        <v>44504</v>
      </c>
      <c r="I2283" s="60" t="s">
        <v>317</v>
      </c>
      <c r="J2283" s="60" t="s">
        <v>317</v>
      </c>
      <c r="K2283" s="60" t="s">
        <v>333</v>
      </c>
    </row>
    <row r="2284" spans="4:11">
      <c r="D2284" s="1" t="s">
        <v>3421</v>
      </c>
      <c r="E2284" s="60" t="s">
        <v>922</v>
      </c>
      <c r="F2284" s="60" t="s">
        <v>1810</v>
      </c>
      <c r="G2284" s="8" t="s">
        <v>353</v>
      </c>
      <c r="H2284" s="60">
        <v>44754</v>
      </c>
      <c r="I2284" s="60" t="s">
        <v>317</v>
      </c>
      <c r="J2284" s="60" t="s">
        <v>317</v>
      </c>
      <c r="K2284" s="60" t="s">
        <v>333</v>
      </c>
    </row>
    <row r="2285" spans="4:11">
      <c r="D2285" s="1" t="s">
        <v>3422</v>
      </c>
      <c r="E2285" s="60" t="s">
        <v>1814</v>
      </c>
      <c r="F2285" s="60" t="s">
        <v>1810</v>
      </c>
      <c r="G2285" s="8" t="s">
        <v>353</v>
      </c>
      <c r="H2285" s="60">
        <v>44750</v>
      </c>
      <c r="I2285" s="60" t="s">
        <v>317</v>
      </c>
      <c r="J2285" s="60" t="s">
        <v>317</v>
      </c>
      <c r="K2285" s="60" t="s">
        <v>333</v>
      </c>
    </row>
    <row r="2286" spans="4:11">
      <c r="D2286" s="1" t="s">
        <v>3422</v>
      </c>
      <c r="E2286" s="60" t="s">
        <v>922</v>
      </c>
      <c r="F2286" s="60" t="s">
        <v>1810</v>
      </c>
      <c r="G2286" s="8" t="s">
        <v>353</v>
      </c>
      <c r="H2286" s="60">
        <v>44750</v>
      </c>
      <c r="I2286" s="60" t="s">
        <v>317</v>
      </c>
      <c r="J2286" s="60" t="s">
        <v>317</v>
      </c>
      <c r="K2286" s="60" t="s">
        <v>333</v>
      </c>
    </row>
    <row r="2287" spans="4:11">
      <c r="D2287" s="1" t="s">
        <v>3423</v>
      </c>
      <c r="E2287" s="60" t="s">
        <v>922</v>
      </c>
      <c r="F2287" s="60" t="s">
        <v>1810</v>
      </c>
      <c r="G2287" s="8" t="s">
        <v>353</v>
      </c>
      <c r="H2287" s="60">
        <v>44691</v>
      </c>
      <c r="I2287" s="60" t="s">
        <v>317</v>
      </c>
      <c r="J2287" s="60" t="s">
        <v>317</v>
      </c>
      <c r="K2287" s="60" t="s">
        <v>333</v>
      </c>
    </row>
    <row r="2288" spans="4:11">
      <c r="D2288" s="1" t="s">
        <v>3424</v>
      </c>
      <c r="E2288" s="60" t="s">
        <v>1814</v>
      </c>
      <c r="F2288" s="60" t="s">
        <v>1810</v>
      </c>
      <c r="G2288" s="8" t="s">
        <v>353</v>
      </c>
      <c r="H2288" s="60">
        <v>44551</v>
      </c>
      <c r="I2288" s="60" t="s">
        <v>317</v>
      </c>
      <c r="J2288" s="60" t="s">
        <v>317</v>
      </c>
      <c r="K2288" s="60" t="s">
        <v>333</v>
      </c>
    </row>
    <row r="2289" spans="4:11">
      <c r="D2289" s="1" t="s">
        <v>3425</v>
      </c>
      <c r="E2289" s="60" t="s">
        <v>922</v>
      </c>
      <c r="F2289" s="60" t="s">
        <v>1810</v>
      </c>
      <c r="G2289" s="8" t="s">
        <v>353</v>
      </c>
      <c r="H2289" s="60">
        <v>44498</v>
      </c>
      <c r="I2289" s="60" t="s">
        <v>317</v>
      </c>
      <c r="J2289" s="60" t="s">
        <v>317</v>
      </c>
      <c r="K2289" s="60" t="s">
        <v>333</v>
      </c>
    </row>
    <row r="2290" spans="4:11">
      <c r="D2290" s="1" t="s">
        <v>3426</v>
      </c>
      <c r="E2290" s="60" t="s">
        <v>922</v>
      </c>
      <c r="F2290" s="60" t="s">
        <v>1810</v>
      </c>
      <c r="G2290" s="8" t="s">
        <v>353</v>
      </c>
      <c r="H2290" s="60">
        <v>44592</v>
      </c>
      <c r="I2290" s="60" t="s">
        <v>317</v>
      </c>
      <c r="J2290" s="60" t="s">
        <v>317</v>
      </c>
      <c r="K2290" s="60" t="s">
        <v>333</v>
      </c>
    </row>
    <row r="2291" spans="4:11">
      <c r="D2291" s="1" t="s">
        <v>3427</v>
      </c>
      <c r="E2291" s="60" t="s">
        <v>922</v>
      </c>
      <c r="F2291" s="60" t="s">
        <v>1810</v>
      </c>
      <c r="G2291" s="8" t="s">
        <v>353</v>
      </c>
      <c r="H2291" s="60">
        <v>44421</v>
      </c>
      <c r="I2291" s="60" t="s">
        <v>317</v>
      </c>
      <c r="J2291" s="60" t="s">
        <v>317</v>
      </c>
      <c r="K2291" s="60" t="s">
        <v>333</v>
      </c>
    </row>
    <row r="2292" spans="4:11">
      <c r="D2292" s="1" t="s">
        <v>3428</v>
      </c>
      <c r="E2292" s="60" t="s">
        <v>922</v>
      </c>
      <c r="F2292" s="60" t="s">
        <v>1810</v>
      </c>
      <c r="G2292" s="8" t="s">
        <v>353</v>
      </c>
      <c r="H2292" s="60">
        <v>44426</v>
      </c>
      <c r="I2292" s="60" t="s">
        <v>317</v>
      </c>
      <c r="J2292" s="60" t="s">
        <v>317</v>
      </c>
      <c r="K2292" s="60" t="s">
        <v>333</v>
      </c>
    </row>
    <row r="2293" spans="4:11">
      <c r="D2293" s="1" t="s">
        <v>3429</v>
      </c>
      <c r="E2293" s="60" t="s">
        <v>922</v>
      </c>
      <c r="F2293" s="60" t="s">
        <v>1810</v>
      </c>
      <c r="G2293" s="8" t="s">
        <v>353</v>
      </c>
      <c r="H2293" s="60">
        <v>44426</v>
      </c>
      <c r="I2293" s="60" t="s">
        <v>317</v>
      </c>
      <c r="J2293" s="60" t="s">
        <v>317</v>
      </c>
      <c r="K2293" s="60" t="s">
        <v>333</v>
      </c>
    </row>
    <row r="2294" spans="4:11">
      <c r="D2294" s="1" t="s">
        <v>3430</v>
      </c>
      <c r="E2294" s="60" t="s">
        <v>1814</v>
      </c>
      <c r="F2294" s="60" t="s">
        <v>1810</v>
      </c>
      <c r="G2294" s="8" t="s">
        <v>353</v>
      </c>
      <c r="H2294" s="60">
        <v>44426</v>
      </c>
      <c r="I2294" s="60" t="s">
        <v>317</v>
      </c>
      <c r="J2294" s="60" t="s">
        <v>317</v>
      </c>
      <c r="K2294" s="60" t="s">
        <v>333</v>
      </c>
    </row>
    <row r="2295" spans="4:11">
      <c r="D2295" s="1" t="s">
        <v>3431</v>
      </c>
      <c r="E2295" s="60" t="s">
        <v>922</v>
      </c>
      <c r="F2295" s="60" t="s">
        <v>1810</v>
      </c>
      <c r="G2295" s="8" t="s">
        <v>353</v>
      </c>
      <c r="H2295" s="60">
        <v>44488</v>
      </c>
      <c r="I2295" s="60" t="s">
        <v>317</v>
      </c>
      <c r="J2295" s="60" t="s">
        <v>317</v>
      </c>
      <c r="K2295" s="60" t="s">
        <v>333</v>
      </c>
    </row>
    <row r="2296" spans="4:11">
      <c r="D2296" s="1" t="s">
        <v>3432</v>
      </c>
      <c r="E2296" s="60" t="s">
        <v>1812</v>
      </c>
      <c r="F2296" s="60" t="s">
        <v>1810</v>
      </c>
      <c r="G2296" s="8" t="s">
        <v>353</v>
      </c>
      <c r="H2296" s="60">
        <v>44519</v>
      </c>
      <c r="I2296" s="60" t="s">
        <v>317</v>
      </c>
      <c r="J2296" s="60" t="s">
        <v>317</v>
      </c>
      <c r="K2296" s="60" t="s">
        <v>333</v>
      </c>
    </row>
    <row r="2297" spans="4:11">
      <c r="D2297" s="1" t="s">
        <v>3433</v>
      </c>
      <c r="E2297" s="60" t="s">
        <v>922</v>
      </c>
      <c r="F2297" s="60" t="s">
        <v>1810</v>
      </c>
      <c r="G2297" s="8" t="s">
        <v>353</v>
      </c>
      <c r="H2297" s="60">
        <v>44484</v>
      </c>
      <c r="I2297" s="60" t="s">
        <v>317</v>
      </c>
      <c r="J2297" s="60" t="s">
        <v>317</v>
      </c>
      <c r="K2297" s="60" t="s">
        <v>333</v>
      </c>
    </row>
    <row r="2298" spans="4:11">
      <c r="D2298" s="1" t="s">
        <v>3434</v>
      </c>
      <c r="E2298" s="60" t="s">
        <v>922</v>
      </c>
      <c r="F2298" s="60" t="s">
        <v>1810</v>
      </c>
      <c r="G2298" s="8" t="s">
        <v>353</v>
      </c>
      <c r="H2298" s="60">
        <v>44629</v>
      </c>
      <c r="I2298" s="60" t="s">
        <v>317</v>
      </c>
      <c r="J2298" s="60" t="s">
        <v>317</v>
      </c>
      <c r="K2298" s="60" t="s">
        <v>333</v>
      </c>
    </row>
    <row r="2299" spans="4:11">
      <c r="D2299" s="1" t="s">
        <v>3435</v>
      </c>
      <c r="E2299" s="60" t="s">
        <v>922</v>
      </c>
      <c r="F2299" s="60" t="s">
        <v>1810</v>
      </c>
      <c r="G2299" s="8" t="s">
        <v>353</v>
      </c>
      <c r="H2299" s="60">
        <v>44540</v>
      </c>
      <c r="I2299" s="60" t="s">
        <v>317</v>
      </c>
      <c r="J2299" s="60" t="s">
        <v>317</v>
      </c>
      <c r="K2299" s="60" t="s">
        <v>333</v>
      </c>
    </row>
    <row r="2300" spans="4:11">
      <c r="D2300" s="1" t="s">
        <v>3436</v>
      </c>
      <c r="E2300" s="60" t="s">
        <v>922</v>
      </c>
      <c r="F2300" s="60" t="s">
        <v>1810</v>
      </c>
      <c r="G2300" s="8" t="s">
        <v>353</v>
      </c>
      <c r="H2300" s="60">
        <v>44519</v>
      </c>
      <c r="I2300" s="60" t="s">
        <v>317</v>
      </c>
      <c r="J2300" s="60" t="s">
        <v>317</v>
      </c>
      <c r="K2300" s="60" t="s">
        <v>333</v>
      </c>
    </row>
    <row r="2301" spans="4:11">
      <c r="D2301" s="1" t="s">
        <v>3437</v>
      </c>
      <c r="E2301" s="60" t="s">
        <v>922</v>
      </c>
      <c r="F2301" s="60" t="s">
        <v>1810</v>
      </c>
      <c r="G2301" s="8" t="s">
        <v>353</v>
      </c>
      <c r="H2301" s="60">
        <v>44900</v>
      </c>
      <c r="I2301" s="60" t="s">
        <v>317</v>
      </c>
      <c r="J2301" s="60" t="s">
        <v>317</v>
      </c>
      <c r="K2301" s="60" t="s">
        <v>333</v>
      </c>
    </row>
    <row r="2302" spans="4:11">
      <c r="D2302" s="1" t="s">
        <v>3438</v>
      </c>
      <c r="E2302" s="60" t="s">
        <v>922</v>
      </c>
      <c r="F2302" s="60" t="s">
        <v>1810</v>
      </c>
      <c r="G2302" s="8" t="s">
        <v>353</v>
      </c>
      <c r="H2302" s="60">
        <v>44435</v>
      </c>
      <c r="I2302" s="60" t="s">
        <v>317</v>
      </c>
      <c r="J2302" s="60" t="s">
        <v>317</v>
      </c>
      <c r="K2302" s="60" t="s">
        <v>333</v>
      </c>
    </row>
    <row r="2303" spans="4:11">
      <c r="D2303" s="1" t="s">
        <v>3439</v>
      </c>
      <c r="E2303" s="60" t="s">
        <v>1812</v>
      </c>
      <c r="F2303" s="60" t="s">
        <v>1810</v>
      </c>
      <c r="G2303" s="8" t="s">
        <v>353</v>
      </c>
      <c r="H2303" s="60">
        <v>44636</v>
      </c>
      <c r="I2303" s="60" t="s">
        <v>317</v>
      </c>
      <c r="J2303" s="60" t="s">
        <v>317</v>
      </c>
      <c r="K2303" s="60" t="s">
        <v>333</v>
      </c>
    </row>
    <row r="2304" spans="4:11">
      <c r="D2304" s="1" t="s">
        <v>3440</v>
      </c>
      <c r="E2304" s="60" t="s">
        <v>922</v>
      </c>
      <c r="F2304" s="60" t="s">
        <v>1810</v>
      </c>
      <c r="G2304" s="8" t="s">
        <v>353</v>
      </c>
      <c r="H2304" s="60">
        <v>44450</v>
      </c>
      <c r="I2304" s="60" t="s">
        <v>317</v>
      </c>
      <c r="J2304" s="60" t="s">
        <v>317</v>
      </c>
      <c r="K2304" s="60" t="s">
        <v>333</v>
      </c>
    </row>
    <row r="2305" spans="4:11">
      <c r="D2305" s="1" t="s">
        <v>3441</v>
      </c>
      <c r="E2305" s="60" t="s">
        <v>922</v>
      </c>
      <c r="F2305" s="60" t="s">
        <v>1815</v>
      </c>
      <c r="G2305" s="8" t="s">
        <v>353</v>
      </c>
      <c r="H2305" s="60">
        <v>44882</v>
      </c>
      <c r="I2305" s="60" t="s">
        <v>317</v>
      </c>
      <c r="J2305" s="60" t="s">
        <v>317</v>
      </c>
      <c r="K2305" s="60" t="s">
        <v>333</v>
      </c>
    </row>
    <row r="2306" spans="4:11">
      <c r="D2306" s="1" t="s">
        <v>3442</v>
      </c>
      <c r="E2306" s="60" t="s">
        <v>1000</v>
      </c>
      <c r="F2306" s="60" t="s">
        <v>1815</v>
      </c>
      <c r="G2306" s="8" t="s">
        <v>353</v>
      </c>
      <c r="H2306" s="60">
        <v>44886</v>
      </c>
      <c r="I2306" s="60" t="s">
        <v>317</v>
      </c>
      <c r="J2306" s="60" t="s">
        <v>317</v>
      </c>
      <c r="K2306" s="60" t="s">
        <v>333</v>
      </c>
    </row>
    <row r="2307" spans="4:11">
      <c r="D2307" s="1" t="s">
        <v>3443</v>
      </c>
      <c r="E2307" s="60" t="s">
        <v>922</v>
      </c>
      <c r="F2307" s="60" t="s">
        <v>1815</v>
      </c>
      <c r="G2307" s="8" t="s">
        <v>353</v>
      </c>
      <c r="H2307" s="60">
        <v>44886</v>
      </c>
      <c r="I2307" s="60" t="s">
        <v>317</v>
      </c>
      <c r="J2307" s="60" t="s">
        <v>317</v>
      </c>
      <c r="K2307" s="60" t="s">
        <v>333</v>
      </c>
    </row>
    <row r="2308" spans="4:11">
      <c r="D2308" s="1" t="s">
        <v>3444</v>
      </c>
      <c r="E2308" s="60" t="s">
        <v>922</v>
      </c>
      <c r="F2308" s="60" t="s">
        <v>1815</v>
      </c>
      <c r="G2308" s="8" t="s">
        <v>353</v>
      </c>
      <c r="H2308" s="60">
        <v>44886</v>
      </c>
      <c r="I2308" s="60" t="s">
        <v>317</v>
      </c>
      <c r="J2308" s="60" t="s">
        <v>317</v>
      </c>
      <c r="K2308" s="60" t="s">
        <v>333</v>
      </c>
    </row>
    <row r="2309" spans="4:11">
      <c r="D2309" s="1" t="s">
        <v>3445</v>
      </c>
      <c r="E2309" s="60" t="s">
        <v>922</v>
      </c>
      <c r="F2309" s="60" t="s">
        <v>1815</v>
      </c>
      <c r="G2309" s="8" t="s">
        <v>353</v>
      </c>
      <c r="H2309" s="60">
        <v>44886</v>
      </c>
      <c r="I2309" s="60" t="s">
        <v>317</v>
      </c>
      <c r="J2309" s="60" t="s">
        <v>317</v>
      </c>
      <c r="K2309" s="60" t="s">
        <v>333</v>
      </c>
    </row>
    <row r="2310" spans="4:11">
      <c r="D2310" s="1" t="s">
        <v>3446</v>
      </c>
      <c r="E2310" s="60" t="s">
        <v>922</v>
      </c>
      <c r="F2310" s="60" t="s">
        <v>1815</v>
      </c>
      <c r="G2310" s="8" t="s">
        <v>353</v>
      </c>
      <c r="H2310" s="60">
        <v>44886</v>
      </c>
      <c r="I2310" s="60" t="s">
        <v>317</v>
      </c>
      <c r="J2310" s="60" t="s">
        <v>317</v>
      </c>
      <c r="K2310" s="60" t="s">
        <v>333</v>
      </c>
    </row>
    <row r="2311" spans="4:11">
      <c r="D2311" s="1" t="s">
        <v>3447</v>
      </c>
      <c r="E2311" s="60" t="s">
        <v>922</v>
      </c>
      <c r="F2311" s="60" t="s">
        <v>1810</v>
      </c>
      <c r="G2311" s="8" t="s">
        <v>353</v>
      </c>
      <c r="H2311" s="60">
        <v>44775</v>
      </c>
      <c r="I2311" s="60" t="s">
        <v>317</v>
      </c>
      <c r="J2311" s="60" t="s">
        <v>317</v>
      </c>
      <c r="K2311" s="60" t="s">
        <v>333</v>
      </c>
    </row>
    <row r="2312" spans="4:11">
      <c r="D2312" s="1" t="s">
        <v>3448</v>
      </c>
      <c r="E2312" s="60" t="s">
        <v>922</v>
      </c>
      <c r="F2312" s="60" t="s">
        <v>1810</v>
      </c>
      <c r="G2312" s="8" t="s">
        <v>353</v>
      </c>
      <c r="H2312" s="60">
        <v>44575</v>
      </c>
      <c r="I2312" s="60" t="s">
        <v>317</v>
      </c>
      <c r="J2312" s="60" t="s">
        <v>317</v>
      </c>
      <c r="K2312" s="60" t="s">
        <v>333</v>
      </c>
    </row>
    <row r="2313" spans="4:11">
      <c r="D2313" s="1" t="s">
        <v>3449</v>
      </c>
      <c r="E2313" s="60" t="s">
        <v>922</v>
      </c>
      <c r="F2313" s="60" t="s">
        <v>1810</v>
      </c>
      <c r="G2313" s="8" t="s">
        <v>353</v>
      </c>
      <c r="H2313" s="60">
        <v>44734</v>
      </c>
      <c r="I2313" s="60" t="s">
        <v>317</v>
      </c>
      <c r="J2313" s="60" t="s">
        <v>317</v>
      </c>
      <c r="K2313" s="60" t="s">
        <v>333</v>
      </c>
    </row>
    <row r="2314" spans="4:11">
      <c r="D2314" s="1" t="s">
        <v>3450</v>
      </c>
      <c r="E2314" s="60" t="s">
        <v>922</v>
      </c>
      <c r="F2314" s="60" t="s">
        <v>1815</v>
      </c>
      <c r="G2314" s="8" t="s">
        <v>353</v>
      </c>
      <c r="H2314" s="60">
        <v>44676</v>
      </c>
      <c r="I2314" s="60" t="s">
        <v>317</v>
      </c>
      <c r="J2314" s="60" t="s">
        <v>317</v>
      </c>
      <c r="K2314" s="60" t="s">
        <v>333</v>
      </c>
    </row>
    <row r="2315" spans="4:11">
      <c r="D2315" s="1" t="s">
        <v>3451</v>
      </c>
      <c r="E2315" s="60" t="s">
        <v>1000</v>
      </c>
      <c r="F2315" s="60" t="s">
        <v>1815</v>
      </c>
      <c r="G2315" s="8" t="s">
        <v>353</v>
      </c>
      <c r="H2315" s="60">
        <v>44907</v>
      </c>
      <c r="I2315" s="60" t="s">
        <v>317</v>
      </c>
      <c r="J2315" s="60" t="s">
        <v>317</v>
      </c>
      <c r="K2315" s="60" t="s">
        <v>333</v>
      </c>
    </row>
    <row r="2316" spans="4:11">
      <c r="D2316" s="1" t="s">
        <v>3452</v>
      </c>
      <c r="E2316" s="60" t="s">
        <v>922</v>
      </c>
      <c r="F2316" s="60" t="s">
        <v>1815</v>
      </c>
      <c r="G2316" s="8" t="s">
        <v>353</v>
      </c>
      <c r="H2316" s="60">
        <v>43980</v>
      </c>
      <c r="I2316" s="60" t="s">
        <v>317</v>
      </c>
      <c r="J2316" s="60" t="s">
        <v>317</v>
      </c>
      <c r="K2316" s="60" t="s">
        <v>333</v>
      </c>
    </row>
    <row r="2317" spans="4:11">
      <c r="D2317" s="1" t="s">
        <v>3453</v>
      </c>
      <c r="E2317" s="60" t="s">
        <v>922</v>
      </c>
      <c r="F2317" s="60" t="s">
        <v>1815</v>
      </c>
      <c r="G2317" s="8" t="s">
        <v>353</v>
      </c>
      <c r="H2317" s="60">
        <v>44907</v>
      </c>
      <c r="I2317" s="60" t="s">
        <v>317</v>
      </c>
      <c r="J2317" s="60" t="s">
        <v>317</v>
      </c>
      <c r="K2317" s="60" t="s">
        <v>333</v>
      </c>
    </row>
    <row r="2318" spans="4:11">
      <c r="D2318" s="1" t="s">
        <v>3454</v>
      </c>
      <c r="E2318" s="60" t="s">
        <v>922</v>
      </c>
      <c r="F2318" s="60" t="s">
        <v>1810</v>
      </c>
      <c r="G2318" s="8" t="s">
        <v>353</v>
      </c>
      <c r="H2318" s="60">
        <v>44665</v>
      </c>
      <c r="I2318" s="60" t="s">
        <v>317</v>
      </c>
      <c r="J2318" s="60" t="s">
        <v>317</v>
      </c>
      <c r="K2318" s="60" t="s">
        <v>333</v>
      </c>
    </row>
    <row r="2319" spans="4:11">
      <c r="D2319" s="1" t="s">
        <v>3455</v>
      </c>
      <c r="E2319" s="60" t="s">
        <v>922</v>
      </c>
      <c r="F2319" s="60" t="s">
        <v>1810</v>
      </c>
      <c r="G2319" s="8" t="s">
        <v>353</v>
      </c>
      <c r="H2319" s="60">
        <v>44650</v>
      </c>
      <c r="I2319" s="60" t="s">
        <v>317</v>
      </c>
      <c r="J2319" s="60" t="s">
        <v>317</v>
      </c>
      <c r="K2319" s="60" t="s">
        <v>333</v>
      </c>
    </row>
    <row r="2320" spans="4:11">
      <c r="D2320" s="1" t="s">
        <v>3456</v>
      </c>
      <c r="E2320" s="60" t="s">
        <v>922</v>
      </c>
      <c r="F2320" s="60" t="s">
        <v>1810</v>
      </c>
      <c r="G2320" s="8" t="s">
        <v>353</v>
      </c>
      <c r="H2320" s="60">
        <v>44502</v>
      </c>
      <c r="I2320" s="60" t="s">
        <v>317</v>
      </c>
      <c r="J2320" s="60" t="s">
        <v>317</v>
      </c>
      <c r="K2320" s="60" t="s">
        <v>333</v>
      </c>
    </row>
    <row r="2321" spans="4:11">
      <c r="D2321" s="1" t="s">
        <v>3457</v>
      </c>
      <c r="E2321" s="60" t="s">
        <v>1000</v>
      </c>
      <c r="F2321" s="60" t="s">
        <v>1810</v>
      </c>
      <c r="G2321" s="8" t="s">
        <v>353</v>
      </c>
      <c r="H2321" s="60">
        <v>44663</v>
      </c>
      <c r="I2321" s="60" t="s">
        <v>317</v>
      </c>
      <c r="J2321" s="60" t="s">
        <v>317</v>
      </c>
      <c r="K2321" s="60" t="s">
        <v>333</v>
      </c>
    </row>
    <row r="2322" spans="4:11">
      <c r="D2322" s="1" t="s">
        <v>3457</v>
      </c>
      <c r="E2322" s="60" t="s">
        <v>922</v>
      </c>
      <c r="F2322" s="60" t="s">
        <v>1810</v>
      </c>
      <c r="G2322" s="8" t="s">
        <v>353</v>
      </c>
      <c r="H2322" s="60">
        <v>44663</v>
      </c>
      <c r="I2322" s="60" t="s">
        <v>317</v>
      </c>
      <c r="J2322" s="60" t="s">
        <v>317</v>
      </c>
      <c r="K2322" s="60" t="s">
        <v>333</v>
      </c>
    </row>
    <row r="2323" spans="4:11">
      <c r="D2323" s="1" t="s">
        <v>3458</v>
      </c>
      <c r="E2323" s="60" t="s">
        <v>922</v>
      </c>
      <c r="F2323" s="60" t="s">
        <v>1810</v>
      </c>
      <c r="G2323" s="8" t="s">
        <v>353</v>
      </c>
      <c r="H2323" s="60">
        <v>44663</v>
      </c>
      <c r="I2323" s="60" t="s">
        <v>317</v>
      </c>
      <c r="J2323" s="60" t="s">
        <v>317</v>
      </c>
      <c r="K2323" s="60" t="s">
        <v>333</v>
      </c>
    </row>
    <row r="2324" spans="4:11">
      <c r="D2324" s="1" t="s">
        <v>3459</v>
      </c>
      <c r="E2324" s="60" t="s">
        <v>922</v>
      </c>
      <c r="F2324" s="60" t="s">
        <v>1810</v>
      </c>
      <c r="G2324" s="8" t="s">
        <v>353</v>
      </c>
      <c r="H2324" s="60">
        <v>44907</v>
      </c>
      <c r="I2324" s="60" t="s">
        <v>317</v>
      </c>
      <c r="J2324" s="60" t="s">
        <v>317</v>
      </c>
      <c r="K2324" s="60" t="s">
        <v>333</v>
      </c>
    </row>
    <row r="2325" spans="4:11">
      <c r="D2325" s="1" t="s">
        <v>3460</v>
      </c>
      <c r="E2325" s="60" t="s">
        <v>922</v>
      </c>
      <c r="F2325" s="60" t="s">
        <v>1810</v>
      </c>
      <c r="G2325" s="8" t="s">
        <v>353</v>
      </c>
      <c r="H2325" s="60">
        <v>44775</v>
      </c>
      <c r="I2325" s="60" t="s">
        <v>317</v>
      </c>
      <c r="J2325" s="60" t="s">
        <v>317</v>
      </c>
      <c r="K2325" s="60" t="s">
        <v>333</v>
      </c>
    </row>
    <row r="2326" spans="4:11">
      <c r="D2326" s="1" t="s">
        <v>3461</v>
      </c>
      <c r="E2326" s="60" t="s">
        <v>1814</v>
      </c>
      <c r="F2326" s="60" t="s">
        <v>1810</v>
      </c>
      <c r="G2326" s="8" t="s">
        <v>353</v>
      </c>
      <c r="H2326" s="60">
        <v>44775</v>
      </c>
      <c r="I2326" s="60" t="s">
        <v>317</v>
      </c>
      <c r="J2326" s="60" t="s">
        <v>317</v>
      </c>
      <c r="K2326" s="60" t="s">
        <v>333</v>
      </c>
    </row>
    <row r="2327" spans="4:11">
      <c r="D2327" s="1" t="s">
        <v>3462</v>
      </c>
      <c r="E2327" s="60" t="s">
        <v>1000</v>
      </c>
      <c r="F2327" s="60" t="s">
        <v>1810</v>
      </c>
      <c r="G2327" s="8" t="s">
        <v>353</v>
      </c>
      <c r="H2327" s="60">
        <v>44775</v>
      </c>
      <c r="I2327" s="60" t="s">
        <v>317</v>
      </c>
      <c r="J2327" s="60" t="s">
        <v>317</v>
      </c>
      <c r="K2327" s="60" t="s">
        <v>333</v>
      </c>
    </row>
    <row r="2328" spans="4:11">
      <c r="D2328" s="1" t="s">
        <v>3463</v>
      </c>
      <c r="E2328" s="60" t="s">
        <v>922</v>
      </c>
      <c r="F2328" s="60" t="s">
        <v>1810</v>
      </c>
      <c r="G2328" s="8" t="s">
        <v>353</v>
      </c>
      <c r="H2328" s="60">
        <v>44473</v>
      </c>
      <c r="I2328" s="60" t="s">
        <v>317</v>
      </c>
      <c r="J2328" s="60" t="s">
        <v>317</v>
      </c>
      <c r="K2328" s="60" t="s">
        <v>333</v>
      </c>
    </row>
    <row r="2329" spans="4:11">
      <c r="D2329" s="1" t="s">
        <v>3464</v>
      </c>
      <c r="E2329" s="60" t="s">
        <v>1813</v>
      </c>
      <c r="F2329" s="60" t="s">
        <v>1810</v>
      </c>
      <c r="G2329" s="8" t="s">
        <v>353</v>
      </c>
      <c r="H2329" s="60">
        <v>44544</v>
      </c>
      <c r="I2329" s="60" t="s">
        <v>317</v>
      </c>
      <c r="J2329" s="60" t="s">
        <v>317</v>
      </c>
      <c r="K2329" s="60" t="s">
        <v>333</v>
      </c>
    </row>
    <row r="2330" spans="4:11">
      <c r="D2330" s="1" t="s">
        <v>3465</v>
      </c>
      <c r="E2330" s="60" t="s">
        <v>922</v>
      </c>
      <c r="F2330" s="60" t="s">
        <v>1810</v>
      </c>
      <c r="G2330" s="8" t="s">
        <v>353</v>
      </c>
      <c r="H2330" s="60">
        <v>44565</v>
      </c>
      <c r="I2330" s="60" t="s">
        <v>317</v>
      </c>
      <c r="J2330" s="60" t="s">
        <v>317</v>
      </c>
      <c r="K2330" s="60" t="s">
        <v>333</v>
      </c>
    </row>
    <row r="2331" spans="4:11">
      <c r="D2331" s="1" t="s">
        <v>3466</v>
      </c>
      <c r="E2331" s="60" t="s">
        <v>922</v>
      </c>
      <c r="F2331" s="60" t="s">
        <v>1810</v>
      </c>
      <c r="G2331" s="8" t="s">
        <v>353</v>
      </c>
      <c r="H2331" s="60">
        <v>44399</v>
      </c>
      <c r="I2331" s="60" t="s">
        <v>317</v>
      </c>
      <c r="J2331" s="60" t="s">
        <v>317</v>
      </c>
      <c r="K2331" s="60" t="s">
        <v>333</v>
      </c>
    </row>
    <row r="2332" spans="4:11">
      <c r="D2332" s="1" t="s">
        <v>3467</v>
      </c>
      <c r="E2332" s="60" t="s">
        <v>922</v>
      </c>
      <c r="F2332" s="60" t="s">
        <v>1810</v>
      </c>
      <c r="G2332" s="8" t="s">
        <v>353</v>
      </c>
      <c r="H2332" s="60">
        <v>44513</v>
      </c>
      <c r="I2332" s="60" t="s">
        <v>317</v>
      </c>
      <c r="J2332" s="60" t="s">
        <v>317</v>
      </c>
      <c r="K2332" s="60" t="s">
        <v>333</v>
      </c>
    </row>
    <row r="2333" spans="4:11">
      <c r="D2333" s="1" t="s">
        <v>3468</v>
      </c>
      <c r="E2333" s="60" t="s">
        <v>1000</v>
      </c>
      <c r="F2333" s="60" t="s">
        <v>1810</v>
      </c>
      <c r="G2333" s="8" t="s">
        <v>353</v>
      </c>
      <c r="H2333" s="60">
        <v>44491</v>
      </c>
      <c r="I2333" s="60" t="s">
        <v>317</v>
      </c>
      <c r="J2333" s="60" t="s">
        <v>317</v>
      </c>
      <c r="K2333" s="60" t="s">
        <v>333</v>
      </c>
    </row>
    <row r="2334" spans="4:11">
      <c r="D2334" s="1" t="s">
        <v>3468</v>
      </c>
      <c r="E2334" s="60" t="s">
        <v>922</v>
      </c>
      <c r="F2334" s="60" t="s">
        <v>1810</v>
      </c>
      <c r="G2334" s="8" t="s">
        <v>353</v>
      </c>
      <c r="H2334" s="60">
        <v>44491</v>
      </c>
      <c r="I2334" s="60" t="s">
        <v>317</v>
      </c>
      <c r="J2334" s="60" t="s">
        <v>317</v>
      </c>
      <c r="K2334" s="60" t="s">
        <v>333</v>
      </c>
    </row>
    <row r="2335" spans="4:11">
      <c r="D2335" s="1" t="s">
        <v>3469</v>
      </c>
      <c r="E2335" s="60" t="s">
        <v>922</v>
      </c>
      <c r="F2335" s="60" t="s">
        <v>1810</v>
      </c>
      <c r="G2335" s="8" t="s">
        <v>353</v>
      </c>
      <c r="H2335" s="60">
        <v>44691</v>
      </c>
      <c r="I2335" s="60" t="s">
        <v>317</v>
      </c>
      <c r="J2335" s="60" t="s">
        <v>317</v>
      </c>
      <c r="K2335" s="60" t="s">
        <v>333</v>
      </c>
    </row>
    <row r="2336" spans="4:11">
      <c r="D2336" s="1" t="s">
        <v>3470</v>
      </c>
      <c r="E2336" s="60" t="s">
        <v>922</v>
      </c>
      <c r="F2336" s="60" t="s">
        <v>1810</v>
      </c>
      <c r="G2336" s="8" t="s">
        <v>353</v>
      </c>
      <c r="H2336" s="60">
        <v>44903</v>
      </c>
      <c r="I2336" s="60" t="s">
        <v>317</v>
      </c>
      <c r="J2336" s="60" t="s">
        <v>317</v>
      </c>
      <c r="K2336" s="60" t="s">
        <v>333</v>
      </c>
    </row>
    <row r="2337" spans="4:11">
      <c r="D2337" s="1" t="s">
        <v>3471</v>
      </c>
      <c r="E2337" s="60" t="s">
        <v>922</v>
      </c>
      <c r="F2337" s="60" t="s">
        <v>1810</v>
      </c>
      <c r="G2337" s="8" t="s">
        <v>353</v>
      </c>
      <c r="H2337" s="60">
        <v>44559</v>
      </c>
      <c r="I2337" s="60" t="s">
        <v>317</v>
      </c>
      <c r="J2337" s="60" t="s">
        <v>317</v>
      </c>
      <c r="K2337" s="60" t="s">
        <v>333</v>
      </c>
    </row>
    <row r="2338" spans="4:11">
      <c r="D2338" s="1" t="s">
        <v>3472</v>
      </c>
      <c r="E2338" s="60" t="s">
        <v>922</v>
      </c>
      <c r="F2338" s="60" t="s">
        <v>1810</v>
      </c>
      <c r="G2338" s="8" t="s">
        <v>353</v>
      </c>
      <c r="H2338" s="60">
        <v>44776</v>
      </c>
      <c r="I2338" s="60" t="s">
        <v>317</v>
      </c>
      <c r="J2338" s="60" t="s">
        <v>317</v>
      </c>
      <c r="K2338" s="60" t="s">
        <v>333</v>
      </c>
    </row>
    <row r="2339" spans="4:11">
      <c r="D2339" s="1" t="s">
        <v>3473</v>
      </c>
      <c r="E2339" s="60" t="s">
        <v>922</v>
      </c>
      <c r="F2339" s="60" t="s">
        <v>1810</v>
      </c>
      <c r="G2339" s="8" t="s">
        <v>353</v>
      </c>
      <c r="H2339" s="60">
        <v>44705</v>
      </c>
      <c r="I2339" s="60" t="s">
        <v>317</v>
      </c>
      <c r="J2339" s="60" t="s">
        <v>317</v>
      </c>
      <c r="K2339" s="60" t="s">
        <v>333</v>
      </c>
    </row>
    <row r="2340" spans="4:11">
      <c r="D2340" s="1" t="s">
        <v>3474</v>
      </c>
      <c r="E2340" s="60" t="s">
        <v>922</v>
      </c>
      <c r="F2340" s="60" t="s">
        <v>1810</v>
      </c>
      <c r="G2340" s="8" t="s">
        <v>353</v>
      </c>
      <c r="H2340" s="60">
        <v>44705</v>
      </c>
      <c r="I2340" s="60" t="s">
        <v>317</v>
      </c>
      <c r="J2340" s="60" t="s">
        <v>317</v>
      </c>
      <c r="K2340" s="60" t="s">
        <v>333</v>
      </c>
    </row>
    <row r="2341" spans="4:11">
      <c r="D2341" s="1" t="s">
        <v>3475</v>
      </c>
      <c r="E2341" s="60" t="s">
        <v>1000</v>
      </c>
      <c r="F2341" s="60" t="s">
        <v>1815</v>
      </c>
      <c r="G2341" s="8" t="s">
        <v>353</v>
      </c>
      <c r="H2341" s="60">
        <v>43942</v>
      </c>
      <c r="I2341" s="60" t="s">
        <v>317</v>
      </c>
      <c r="J2341" s="60" t="s">
        <v>317</v>
      </c>
      <c r="K2341" s="60" t="s">
        <v>333</v>
      </c>
    </row>
    <row r="2342" spans="4:11">
      <c r="D2342" s="1" t="s">
        <v>3476</v>
      </c>
      <c r="E2342" s="60" t="s">
        <v>922</v>
      </c>
      <c r="F2342" s="60" t="s">
        <v>1810</v>
      </c>
      <c r="G2342" s="8" t="s">
        <v>353</v>
      </c>
      <c r="H2342" s="60">
        <v>44690</v>
      </c>
      <c r="I2342" s="60" t="s">
        <v>317</v>
      </c>
      <c r="J2342" s="60" t="s">
        <v>317</v>
      </c>
      <c r="K2342" s="60" t="s">
        <v>333</v>
      </c>
    </row>
    <row r="2343" spans="4:11">
      <c r="D2343" s="1" t="s">
        <v>3477</v>
      </c>
      <c r="E2343" s="60" t="s">
        <v>1813</v>
      </c>
      <c r="F2343" s="60" t="s">
        <v>1810</v>
      </c>
      <c r="G2343" s="8" t="s">
        <v>353</v>
      </c>
      <c r="H2343" s="60">
        <v>44442</v>
      </c>
      <c r="I2343" s="60" t="s">
        <v>317</v>
      </c>
      <c r="J2343" s="60" t="s">
        <v>317</v>
      </c>
      <c r="K2343" s="60" t="s">
        <v>333</v>
      </c>
    </row>
    <row r="2344" spans="4:11">
      <c r="D2344" s="1" t="s">
        <v>3477</v>
      </c>
      <c r="E2344" s="60" t="s">
        <v>922</v>
      </c>
      <c r="F2344" s="60" t="s">
        <v>1810</v>
      </c>
      <c r="G2344" s="8" t="s">
        <v>353</v>
      </c>
      <c r="H2344" s="60">
        <v>44442</v>
      </c>
      <c r="I2344" s="60" t="s">
        <v>317</v>
      </c>
      <c r="J2344" s="60" t="s">
        <v>317</v>
      </c>
      <c r="K2344" s="60" t="s">
        <v>333</v>
      </c>
    </row>
    <row r="2345" spans="4:11">
      <c r="D2345" s="1" t="s">
        <v>3478</v>
      </c>
      <c r="E2345" s="60" t="s">
        <v>922</v>
      </c>
      <c r="F2345" s="60" t="s">
        <v>1810</v>
      </c>
      <c r="G2345" s="8" t="s">
        <v>353</v>
      </c>
      <c r="H2345" s="60">
        <v>44399</v>
      </c>
      <c r="I2345" s="60" t="s">
        <v>317</v>
      </c>
      <c r="J2345" s="60" t="s">
        <v>317</v>
      </c>
      <c r="K2345" s="60" t="s">
        <v>333</v>
      </c>
    </row>
    <row r="2346" spans="4:11">
      <c r="D2346" s="1" t="s">
        <v>3479</v>
      </c>
      <c r="E2346" s="60" t="s">
        <v>1000</v>
      </c>
      <c r="F2346" s="60" t="s">
        <v>1810</v>
      </c>
      <c r="G2346" s="8" t="s">
        <v>353</v>
      </c>
      <c r="H2346" s="60">
        <v>44397</v>
      </c>
      <c r="I2346" s="60" t="s">
        <v>317</v>
      </c>
      <c r="J2346" s="60" t="s">
        <v>317</v>
      </c>
      <c r="K2346" s="60" t="s">
        <v>333</v>
      </c>
    </row>
    <row r="2347" spans="4:11">
      <c r="D2347" s="1" t="s">
        <v>3479</v>
      </c>
      <c r="E2347" s="60" t="s">
        <v>922</v>
      </c>
      <c r="F2347" s="60" t="s">
        <v>1810</v>
      </c>
      <c r="G2347" s="8" t="s">
        <v>353</v>
      </c>
      <c r="H2347" s="60">
        <v>44397</v>
      </c>
      <c r="I2347" s="60" t="s">
        <v>317</v>
      </c>
      <c r="J2347" s="60" t="s">
        <v>317</v>
      </c>
      <c r="K2347" s="60" t="s">
        <v>333</v>
      </c>
    </row>
    <row r="2348" spans="4:11">
      <c r="D2348" s="1" t="s">
        <v>3480</v>
      </c>
      <c r="E2348" s="60" t="s">
        <v>922</v>
      </c>
      <c r="F2348" s="60" t="s">
        <v>1810</v>
      </c>
      <c r="G2348" s="8" t="s">
        <v>353</v>
      </c>
      <c r="H2348" s="60">
        <v>44615</v>
      </c>
      <c r="I2348" s="60" t="s">
        <v>317</v>
      </c>
      <c r="J2348" s="60" t="s">
        <v>317</v>
      </c>
      <c r="K2348" s="60" t="s">
        <v>333</v>
      </c>
    </row>
    <row r="2349" spans="4:11">
      <c r="D2349" s="1" t="s">
        <v>3481</v>
      </c>
      <c r="E2349" s="60" t="s">
        <v>1813</v>
      </c>
      <c r="F2349" s="60" t="s">
        <v>1810</v>
      </c>
      <c r="G2349" s="8" t="s">
        <v>353</v>
      </c>
      <c r="H2349" s="60">
        <v>44907</v>
      </c>
      <c r="I2349" s="60" t="s">
        <v>317</v>
      </c>
      <c r="J2349" s="60" t="s">
        <v>317</v>
      </c>
      <c r="K2349" s="60" t="s">
        <v>333</v>
      </c>
    </row>
    <row r="2350" spans="4:11">
      <c r="D2350" s="1" t="s">
        <v>3482</v>
      </c>
      <c r="E2350" s="60" t="s">
        <v>922</v>
      </c>
      <c r="F2350" s="60" t="s">
        <v>1810</v>
      </c>
      <c r="G2350" s="8" t="s">
        <v>353</v>
      </c>
      <c r="H2350" s="60">
        <v>44479</v>
      </c>
      <c r="I2350" s="60" t="s">
        <v>317</v>
      </c>
      <c r="J2350" s="60" t="s">
        <v>317</v>
      </c>
      <c r="K2350" s="60" t="s">
        <v>333</v>
      </c>
    </row>
    <row r="2351" spans="4:11">
      <c r="D2351" s="1" t="s">
        <v>3483</v>
      </c>
      <c r="E2351" s="60" t="s">
        <v>922</v>
      </c>
      <c r="F2351" s="60" t="s">
        <v>1810</v>
      </c>
      <c r="G2351" s="8" t="s">
        <v>353</v>
      </c>
      <c r="H2351" s="60">
        <v>44551</v>
      </c>
      <c r="I2351" s="60" t="s">
        <v>317</v>
      </c>
      <c r="J2351" s="60" t="s">
        <v>317</v>
      </c>
      <c r="K2351" s="60" t="s">
        <v>333</v>
      </c>
    </row>
    <row r="2352" spans="4:11">
      <c r="D2352" s="1" t="s">
        <v>3484</v>
      </c>
      <c r="E2352" s="60" t="s">
        <v>1000</v>
      </c>
      <c r="F2352" s="60" t="s">
        <v>1810</v>
      </c>
      <c r="G2352" s="8" t="s">
        <v>353</v>
      </c>
      <c r="H2352" s="60">
        <v>44412</v>
      </c>
      <c r="I2352" s="60" t="s">
        <v>317</v>
      </c>
      <c r="J2352" s="60" t="s">
        <v>317</v>
      </c>
      <c r="K2352" s="60" t="s">
        <v>333</v>
      </c>
    </row>
    <row r="2353" spans="4:11">
      <c r="D2353" s="1" t="s">
        <v>3484</v>
      </c>
      <c r="E2353" s="60" t="s">
        <v>922</v>
      </c>
      <c r="F2353" s="60" t="s">
        <v>1810</v>
      </c>
      <c r="G2353" s="8" t="s">
        <v>353</v>
      </c>
      <c r="H2353" s="60">
        <v>44412</v>
      </c>
      <c r="I2353" s="60" t="s">
        <v>317</v>
      </c>
      <c r="J2353" s="60" t="s">
        <v>317</v>
      </c>
      <c r="K2353" s="60" t="s">
        <v>333</v>
      </c>
    </row>
    <row r="2354" spans="4:11">
      <c r="D2354" s="1" t="s">
        <v>3485</v>
      </c>
      <c r="E2354" s="60" t="s">
        <v>1000</v>
      </c>
      <c r="F2354" s="60" t="s">
        <v>1810</v>
      </c>
      <c r="G2354" s="8" t="s">
        <v>353</v>
      </c>
      <c r="H2354" s="60">
        <v>44412</v>
      </c>
      <c r="I2354" s="60" t="s">
        <v>317</v>
      </c>
      <c r="J2354" s="60" t="s">
        <v>317</v>
      </c>
      <c r="K2354" s="60" t="s">
        <v>333</v>
      </c>
    </row>
    <row r="2355" spans="4:11">
      <c r="D2355" s="1" t="s">
        <v>3486</v>
      </c>
      <c r="E2355" s="60" t="s">
        <v>1000</v>
      </c>
      <c r="F2355" s="60" t="s">
        <v>1810</v>
      </c>
      <c r="G2355" s="8" t="s">
        <v>353</v>
      </c>
      <c r="H2355" s="60">
        <v>44872</v>
      </c>
      <c r="I2355" s="60" t="s">
        <v>317</v>
      </c>
      <c r="J2355" s="60" t="s">
        <v>317</v>
      </c>
      <c r="K2355" s="60" t="s">
        <v>333</v>
      </c>
    </row>
    <row r="2356" spans="4:11">
      <c r="D2356" s="1" t="s">
        <v>3487</v>
      </c>
      <c r="E2356" s="60" t="s">
        <v>922</v>
      </c>
      <c r="F2356" s="60" t="s">
        <v>1810</v>
      </c>
      <c r="G2356" s="8" t="s">
        <v>353</v>
      </c>
      <c r="H2356" s="60">
        <v>44435</v>
      </c>
      <c r="I2356" s="60" t="s">
        <v>317</v>
      </c>
      <c r="J2356" s="60" t="s">
        <v>317</v>
      </c>
      <c r="K2356" s="60" t="s">
        <v>333</v>
      </c>
    </row>
    <row r="2357" spans="4:11">
      <c r="D2357" s="1" t="s">
        <v>3488</v>
      </c>
      <c r="E2357" s="60" t="s">
        <v>922</v>
      </c>
      <c r="F2357" s="60" t="s">
        <v>1810</v>
      </c>
      <c r="G2357" s="8" t="s">
        <v>353</v>
      </c>
      <c r="H2357" s="60">
        <v>44588</v>
      </c>
      <c r="I2357" s="60" t="s">
        <v>317</v>
      </c>
      <c r="J2357" s="60" t="s">
        <v>317</v>
      </c>
      <c r="K2357" s="60" t="s">
        <v>333</v>
      </c>
    </row>
    <row r="2358" spans="4:11">
      <c r="D2358" s="1" t="s">
        <v>3489</v>
      </c>
      <c r="E2358" s="60" t="s">
        <v>1813</v>
      </c>
      <c r="F2358" s="60" t="s">
        <v>1815</v>
      </c>
      <c r="G2358" s="8" t="s">
        <v>353</v>
      </c>
      <c r="H2358" s="60">
        <v>44550</v>
      </c>
      <c r="I2358" s="60" t="s">
        <v>317</v>
      </c>
      <c r="J2358" s="60" t="s">
        <v>317</v>
      </c>
      <c r="K2358" s="60" t="s">
        <v>333</v>
      </c>
    </row>
    <row r="2359" spans="4:11">
      <c r="D2359" s="1" t="s">
        <v>3490</v>
      </c>
      <c r="E2359" s="60" t="s">
        <v>1000</v>
      </c>
      <c r="F2359" s="60" t="s">
        <v>1810</v>
      </c>
      <c r="G2359" s="8" t="s">
        <v>353</v>
      </c>
      <c r="H2359" s="60">
        <v>44540</v>
      </c>
      <c r="I2359" s="60" t="s">
        <v>317</v>
      </c>
      <c r="J2359" s="60" t="s">
        <v>317</v>
      </c>
      <c r="K2359" s="60" t="s">
        <v>333</v>
      </c>
    </row>
    <row r="2360" spans="4:11">
      <c r="D2360" s="1" t="s">
        <v>3491</v>
      </c>
      <c r="E2360" s="60" t="s">
        <v>1813</v>
      </c>
      <c r="F2360" s="60" t="s">
        <v>1810</v>
      </c>
      <c r="G2360" s="8" t="s">
        <v>353</v>
      </c>
      <c r="H2360" s="60">
        <v>44540</v>
      </c>
      <c r="I2360" s="60" t="s">
        <v>317</v>
      </c>
      <c r="J2360" s="60" t="s">
        <v>317</v>
      </c>
      <c r="K2360" s="60" t="s">
        <v>333</v>
      </c>
    </row>
    <row r="2361" spans="4:11">
      <c r="D2361" s="1" t="s">
        <v>3492</v>
      </c>
      <c r="E2361" s="60" t="s">
        <v>922</v>
      </c>
      <c r="F2361" s="60" t="s">
        <v>1810</v>
      </c>
      <c r="G2361" s="8" t="s">
        <v>353</v>
      </c>
      <c r="H2361" s="60">
        <v>44754</v>
      </c>
      <c r="I2361" s="60" t="s">
        <v>317</v>
      </c>
      <c r="J2361" s="60" t="s">
        <v>317</v>
      </c>
      <c r="K2361" s="60" t="s">
        <v>333</v>
      </c>
    </row>
    <row r="2362" spans="4:11">
      <c r="D2362" s="1" t="s">
        <v>3493</v>
      </c>
      <c r="E2362" s="60" t="s">
        <v>922</v>
      </c>
      <c r="F2362" s="60" t="s">
        <v>1810</v>
      </c>
      <c r="G2362" s="8" t="s">
        <v>353</v>
      </c>
      <c r="H2362" s="60">
        <v>44820</v>
      </c>
      <c r="I2362" s="60" t="s">
        <v>317</v>
      </c>
      <c r="J2362" s="60" t="s">
        <v>317</v>
      </c>
      <c r="K2362" s="60" t="s">
        <v>333</v>
      </c>
    </row>
    <row r="2363" spans="4:11">
      <c r="D2363" s="1" t="s">
        <v>3494</v>
      </c>
      <c r="E2363" s="60" t="s">
        <v>922</v>
      </c>
      <c r="F2363" s="60" t="s">
        <v>1815</v>
      </c>
      <c r="G2363" s="8" t="s">
        <v>353</v>
      </c>
      <c r="H2363" s="60">
        <v>44886</v>
      </c>
      <c r="I2363" s="60" t="s">
        <v>317</v>
      </c>
      <c r="J2363" s="60" t="s">
        <v>317</v>
      </c>
      <c r="K2363" s="60" t="s">
        <v>333</v>
      </c>
    </row>
    <row r="2364" spans="4:11">
      <c r="D2364" s="1" t="s">
        <v>3495</v>
      </c>
      <c r="E2364" s="60" t="s">
        <v>922</v>
      </c>
      <c r="F2364" s="60" t="s">
        <v>1810</v>
      </c>
      <c r="G2364" s="8" t="s">
        <v>353</v>
      </c>
      <c r="H2364" s="60">
        <v>44670</v>
      </c>
      <c r="I2364" s="60" t="s">
        <v>317</v>
      </c>
      <c r="J2364" s="60" t="s">
        <v>317</v>
      </c>
      <c r="K2364" s="60" t="s">
        <v>333</v>
      </c>
    </row>
    <row r="2365" spans="4:11">
      <c r="D2365" s="1" t="s">
        <v>3496</v>
      </c>
      <c r="E2365" s="60" t="s">
        <v>922</v>
      </c>
      <c r="F2365" s="60" t="s">
        <v>1810</v>
      </c>
      <c r="G2365" s="8" t="s">
        <v>353</v>
      </c>
      <c r="H2365" s="60">
        <v>44897</v>
      </c>
      <c r="I2365" s="60" t="s">
        <v>317</v>
      </c>
      <c r="J2365" s="60" t="s">
        <v>317</v>
      </c>
      <c r="K2365" s="60" t="s">
        <v>333</v>
      </c>
    </row>
    <row r="2366" spans="4:11">
      <c r="D2366" s="1" t="s">
        <v>3497</v>
      </c>
      <c r="E2366" s="60" t="s">
        <v>922</v>
      </c>
      <c r="F2366" s="60" t="s">
        <v>1810</v>
      </c>
      <c r="G2366" s="8" t="s">
        <v>353</v>
      </c>
      <c r="H2366" s="60">
        <v>44575</v>
      </c>
      <c r="I2366" s="60" t="s">
        <v>317</v>
      </c>
      <c r="J2366" s="60" t="s">
        <v>317</v>
      </c>
      <c r="K2366" s="60" t="s">
        <v>333</v>
      </c>
    </row>
    <row r="2367" spans="4:11">
      <c r="D2367" s="1" t="s">
        <v>3498</v>
      </c>
      <c r="E2367" s="60" t="s">
        <v>922</v>
      </c>
      <c r="F2367" s="60" t="s">
        <v>1810</v>
      </c>
      <c r="G2367" s="8" t="s">
        <v>353</v>
      </c>
      <c r="H2367" s="60">
        <v>44484</v>
      </c>
      <c r="I2367" s="60" t="s">
        <v>317</v>
      </c>
      <c r="J2367" s="60" t="s">
        <v>317</v>
      </c>
      <c r="K2367" s="60" t="s">
        <v>333</v>
      </c>
    </row>
    <row r="2368" spans="4:11">
      <c r="D2368" s="1" t="s">
        <v>3499</v>
      </c>
      <c r="E2368" s="60" t="s">
        <v>1000</v>
      </c>
      <c r="F2368" s="60" t="s">
        <v>1810</v>
      </c>
      <c r="G2368" s="8" t="s">
        <v>353</v>
      </c>
      <c r="H2368" s="60">
        <v>44909</v>
      </c>
      <c r="I2368" s="60" t="s">
        <v>317</v>
      </c>
      <c r="J2368" s="60" t="s">
        <v>317</v>
      </c>
      <c r="K2368" s="60" t="s">
        <v>333</v>
      </c>
    </row>
    <row r="2369" spans="4:11">
      <c r="D2369" s="1" t="s">
        <v>3500</v>
      </c>
      <c r="E2369" s="60" t="s">
        <v>922</v>
      </c>
      <c r="F2369" s="60" t="s">
        <v>1810</v>
      </c>
      <c r="G2369" s="8" t="s">
        <v>353</v>
      </c>
      <c r="H2369" s="60">
        <v>44881</v>
      </c>
      <c r="I2369" s="60" t="s">
        <v>317</v>
      </c>
      <c r="J2369" s="60" t="s">
        <v>317</v>
      </c>
      <c r="K2369" s="60" t="s">
        <v>333</v>
      </c>
    </row>
    <row r="2370" spans="4:11">
      <c r="D2370" s="1" t="s">
        <v>3501</v>
      </c>
      <c r="E2370" s="60" t="s">
        <v>1814</v>
      </c>
      <c r="F2370" s="60" t="s">
        <v>1810</v>
      </c>
      <c r="G2370" s="8" t="s">
        <v>353</v>
      </c>
      <c r="H2370" s="60">
        <v>44421</v>
      </c>
      <c r="I2370" s="60" t="s">
        <v>317</v>
      </c>
      <c r="J2370" s="60" t="s">
        <v>317</v>
      </c>
      <c r="K2370" s="60" t="s">
        <v>333</v>
      </c>
    </row>
    <row r="2371" spans="4:11">
      <c r="D2371" s="1" t="s">
        <v>3502</v>
      </c>
      <c r="E2371" s="60" t="s">
        <v>1814</v>
      </c>
      <c r="F2371" s="60" t="s">
        <v>1810</v>
      </c>
      <c r="G2371" s="8" t="s">
        <v>353</v>
      </c>
      <c r="H2371" s="60">
        <v>44592</v>
      </c>
      <c r="I2371" s="60" t="s">
        <v>317</v>
      </c>
      <c r="J2371" s="60" t="s">
        <v>317</v>
      </c>
      <c r="K2371" s="60" t="s">
        <v>333</v>
      </c>
    </row>
    <row r="2372" spans="4:11">
      <c r="D2372" s="1" t="s">
        <v>3503</v>
      </c>
      <c r="E2372" s="60" t="s">
        <v>1813</v>
      </c>
      <c r="F2372" s="60" t="s">
        <v>1810</v>
      </c>
      <c r="G2372" s="8" t="s">
        <v>353</v>
      </c>
      <c r="H2372" s="60">
        <v>44592</v>
      </c>
      <c r="I2372" s="60" t="s">
        <v>317</v>
      </c>
      <c r="J2372" s="60" t="s">
        <v>317</v>
      </c>
      <c r="K2372" s="60" t="s">
        <v>333</v>
      </c>
    </row>
    <row r="2373" spans="4:11">
      <c r="D2373" s="1" t="s">
        <v>3503</v>
      </c>
      <c r="E2373" s="60" t="s">
        <v>922</v>
      </c>
      <c r="F2373" s="60" t="s">
        <v>1810</v>
      </c>
      <c r="G2373" s="8" t="s">
        <v>353</v>
      </c>
      <c r="H2373" s="60">
        <v>44592</v>
      </c>
      <c r="I2373" s="60" t="s">
        <v>317</v>
      </c>
      <c r="J2373" s="60" t="s">
        <v>317</v>
      </c>
      <c r="K2373" s="60" t="s">
        <v>333</v>
      </c>
    </row>
    <row r="2374" spans="4:11">
      <c r="D2374" s="1" t="s">
        <v>3504</v>
      </c>
      <c r="E2374" s="60" t="s">
        <v>922</v>
      </c>
      <c r="F2374" s="60" t="s">
        <v>1810</v>
      </c>
      <c r="G2374" s="8" t="s">
        <v>353</v>
      </c>
      <c r="H2374" s="60">
        <v>44734</v>
      </c>
      <c r="I2374" s="60" t="s">
        <v>317</v>
      </c>
      <c r="J2374" s="60" t="s">
        <v>317</v>
      </c>
      <c r="K2374" s="60" t="s">
        <v>333</v>
      </c>
    </row>
    <row r="2375" spans="4:11">
      <c r="D2375" s="1" t="s">
        <v>3505</v>
      </c>
      <c r="E2375" s="60" t="s">
        <v>922</v>
      </c>
      <c r="F2375" s="60" t="s">
        <v>1810</v>
      </c>
      <c r="G2375" s="8" t="s">
        <v>353</v>
      </c>
      <c r="H2375" s="60">
        <v>44831</v>
      </c>
      <c r="I2375" s="60" t="s">
        <v>317</v>
      </c>
      <c r="J2375" s="60" t="s">
        <v>317</v>
      </c>
      <c r="K2375" s="60" t="s">
        <v>333</v>
      </c>
    </row>
    <row r="2376" spans="4:11">
      <c r="D2376" s="1" t="s">
        <v>3506</v>
      </c>
      <c r="E2376" s="60" t="s">
        <v>1812</v>
      </c>
      <c r="F2376" s="60" t="s">
        <v>1810</v>
      </c>
      <c r="G2376" s="8" t="s">
        <v>353</v>
      </c>
      <c r="H2376" s="60">
        <v>44628</v>
      </c>
      <c r="I2376" s="60" t="s">
        <v>317</v>
      </c>
      <c r="J2376" s="60" t="s">
        <v>317</v>
      </c>
      <c r="K2376" s="60" t="s">
        <v>333</v>
      </c>
    </row>
    <row r="2377" spans="4:11">
      <c r="D2377" s="1" t="s">
        <v>3506</v>
      </c>
      <c r="E2377" s="60" t="s">
        <v>922</v>
      </c>
      <c r="F2377" s="60" t="s">
        <v>1810</v>
      </c>
      <c r="G2377" s="8" t="s">
        <v>353</v>
      </c>
      <c r="H2377" s="60">
        <v>44628</v>
      </c>
      <c r="I2377" s="60" t="s">
        <v>317</v>
      </c>
      <c r="J2377" s="60" t="s">
        <v>317</v>
      </c>
      <c r="K2377" s="60" t="s">
        <v>333</v>
      </c>
    </row>
    <row r="2378" spans="4:11">
      <c r="D2378" s="1" t="s">
        <v>3507</v>
      </c>
      <c r="E2378" s="60" t="s">
        <v>922</v>
      </c>
      <c r="F2378" s="60" t="s">
        <v>1810</v>
      </c>
      <c r="G2378" s="8" t="s">
        <v>353</v>
      </c>
      <c r="H2378" s="60">
        <v>44621</v>
      </c>
      <c r="I2378" s="60" t="s">
        <v>317</v>
      </c>
      <c r="J2378" s="60" t="s">
        <v>317</v>
      </c>
      <c r="K2378" s="60" t="s">
        <v>333</v>
      </c>
    </row>
    <row r="2379" spans="4:11">
      <c r="D2379" s="1" t="s">
        <v>3508</v>
      </c>
      <c r="E2379" s="60" t="s">
        <v>922</v>
      </c>
      <c r="F2379" s="60" t="s">
        <v>1810</v>
      </c>
      <c r="G2379" s="8" t="s">
        <v>353</v>
      </c>
      <c r="H2379" s="60">
        <v>44621</v>
      </c>
      <c r="I2379" s="60" t="s">
        <v>317</v>
      </c>
      <c r="J2379" s="60" t="s">
        <v>317</v>
      </c>
      <c r="K2379" s="60" t="s">
        <v>333</v>
      </c>
    </row>
    <row r="2380" spans="4:11">
      <c r="D2380" s="1" t="s">
        <v>3509</v>
      </c>
      <c r="E2380" s="60" t="s">
        <v>1000</v>
      </c>
      <c r="F2380" s="60" t="s">
        <v>1810</v>
      </c>
      <c r="G2380" s="8" t="s">
        <v>353</v>
      </c>
      <c r="H2380" s="60">
        <v>44747</v>
      </c>
      <c r="I2380" s="60" t="s">
        <v>317</v>
      </c>
      <c r="J2380" s="60" t="s">
        <v>317</v>
      </c>
      <c r="K2380" s="60" t="s">
        <v>333</v>
      </c>
    </row>
    <row r="2381" spans="4:11">
      <c r="D2381" s="1" t="s">
        <v>3510</v>
      </c>
      <c r="E2381" s="60" t="s">
        <v>1814</v>
      </c>
      <c r="F2381" s="60" t="s">
        <v>1810</v>
      </c>
      <c r="G2381" s="8" t="s">
        <v>353</v>
      </c>
      <c r="H2381" s="60">
        <v>44565</v>
      </c>
      <c r="I2381" s="60" t="s">
        <v>317</v>
      </c>
      <c r="J2381" s="60" t="s">
        <v>317</v>
      </c>
      <c r="K2381" s="60" t="s">
        <v>333</v>
      </c>
    </row>
    <row r="2382" spans="4:11">
      <c r="D2382" s="1" t="s">
        <v>3510</v>
      </c>
      <c r="E2382" s="60" t="s">
        <v>922</v>
      </c>
      <c r="F2382" s="60" t="s">
        <v>1810</v>
      </c>
      <c r="G2382" s="8" t="s">
        <v>353</v>
      </c>
      <c r="H2382" s="60">
        <v>44565</v>
      </c>
      <c r="I2382" s="60" t="s">
        <v>317</v>
      </c>
      <c r="J2382" s="60" t="s">
        <v>317</v>
      </c>
      <c r="K2382" s="60" t="s">
        <v>333</v>
      </c>
    </row>
    <row r="2383" spans="4:11">
      <c r="D2383" s="1" t="s">
        <v>3511</v>
      </c>
      <c r="E2383" s="60" t="s">
        <v>1000</v>
      </c>
      <c r="F2383" s="60" t="s">
        <v>1810</v>
      </c>
      <c r="G2383" s="8" t="s">
        <v>353</v>
      </c>
      <c r="H2383" s="60">
        <v>44399</v>
      </c>
      <c r="I2383" s="60" t="s">
        <v>317</v>
      </c>
      <c r="J2383" s="60" t="s">
        <v>317</v>
      </c>
      <c r="K2383" s="60" t="s">
        <v>333</v>
      </c>
    </row>
    <row r="2384" spans="4:11">
      <c r="D2384" s="1" t="s">
        <v>3511</v>
      </c>
      <c r="E2384" s="60" t="s">
        <v>922</v>
      </c>
      <c r="F2384" s="60" t="s">
        <v>1810</v>
      </c>
      <c r="G2384" s="8" t="s">
        <v>353</v>
      </c>
      <c r="H2384" s="60">
        <v>44399</v>
      </c>
      <c r="I2384" s="60" t="s">
        <v>317</v>
      </c>
      <c r="J2384" s="60" t="s">
        <v>317</v>
      </c>
      <c r="K2384" s="60" t="s">
        <v>333</v>
      </c>
    </row>
    <row r="2385" spans="4:11">
      <c r="D2385" s="1" t="s">
        <v>3512</v>
      </c>
      <c r="E2385" s="60" t="s">
        <v>922</v>
      </c>
      <c r="F2385" s="60" t="s">
        <v>1810</v>
      </c>
      <c r="G2385" s="8" t="s">
        <v>353</v>
      </c>
      <c r="H2385" s="60">
        <v>44747</v>
      </c>
      <c r="I2385" s="60" t="s">
        <v>317</v>
      </c>
      <c r="J2385" s="60" t="s">
        <v>317</v>
      </c>
      <c r="K2385" s="60" t="s">
        <v>333</v>
      </c>
    </row>
    <row r="2386" spans="4:11">
      <c r="D2386" s="1" t="s">
        <v>3513</v>
      </c>
      <c r="E2386" s="60" t="s">
        <v>922</v>
      </c>
      <c r="F2386" s="60" t="s">
        <v>1810</v>
      </c>
      <c r="G2386" s="8" t="s">
        <v>353</v>
      </c>
      <c r="H2386" s="60">
        <v>44621</v>
      </c>
      <c r="I2386" s="60" t="s">
        <v>317</v>
      </c>
      <c r="J2386" s="60" t="s">
        <v>317</v>
      </c>
      <c r="K2386" s="60" t="s">
        <v>333</v>
      </c>
    </row>
    <row r="2387" spans="4:11">
      <c r="D2387" s="1" t="s">
        <v>3514</v>
      </c>
      <c r="E2387" s="60" t="s">
        <v>922</v>
      </c>
      <c r="F2387" s="60" t="s">
        <v>1810</v>
      </c>
      <c r="G2387" s="8" t="s">
        <v>353</v>
      </c>
      <c r="H2387" s="60">
        <v>44621</v>
      </c>
      <c r="I2387" s="60" t="s">
        <v>317</v>
      </c>
      <c r="J2387" s="60" t="s">
        <v>317</v>
      </c>
      <c r="K2387" s="60" t="s">
        <v>333</v>
      </c>
    </row>
    <row r="2388" spans="4:11">
      <c r="D2388" s="1" t="s">
        <v>3515</v>
      </c>
      <c r="E2388" s="60" t="s">
        <v>922</v>
      </c>
      <c r="F2388" s="60" t="s">
        <v>1810</v>
      </c>
      <c r="G2388" s="8" t="s">
        <v>353</v>
      </c>
      <c r="H2388" s="60">
        <v>44615</v>
      </c>
      <c r="I2388" s="60" t="s">
        <v>317</v>
      </c>
      <c r="J2388" s="60" t="s">
        <v>317</v>
      </c>
      <c r="K2388" s="60" t="s">
        <v>333</v>
      </c>
    </row>
    <row r="2389" spans="4:11">
      <c r="D2389" s="1" t="s">
        <v>3516</v>
      </c>
      <c r="E2389" s="60" t="s">
        <v>922</v>
      </c>
      <c r="F2389" s="60" t="s">
        <v>1810</v>
      </c>
      <c r="G2389" s="8" t="s">
        <v>353</v>
      </c>
      <c r="H2389" s="60">
        <v>44665</v>
      </c>
      <c r="I2389" s="60" t="s">
        <v>317</v>
      </c>
      <c r="J2389" s="60" t="s">
        <v>317</v>
      </c>
      <c r="K2389" s="60" t="s">
        <v>333</v>
      </c>
    </row>
    <row r="2390" spans="4:11">
      <c r="D2390" s="1" t="s">
        <v>3517</v>
      </c>
      <c r="E2390" s="60" t="s">
        <v>922</v>
      </c>
      <c r="F2390" s="60" t="s">
        <v>1810</v>
      </c>
      <c r="G2390" s="8" t="s">
        <v>353</v>
      </c>
      <c r="H2390" s="60">
        <v>44650</v>
      </c>
      <c r="I2390" s="60" t="s">
        <v>317</v>
      </c>
      <c r="J2390" s="60" t="s">
        <v>317</v>
      </c>
      <c r="K2390" s="60" t="s">
        <v>333</v>
      </c>
    </row>
    <row r="2391" spans="4:11">
      <c r="D2391" s="1" t="s">
        <v>3518</v>
      </c>
      <c r="E2391" s="60" t="s">
        <v>922</v>
      </c>
      <c r="F2391" s="60" t="s">
        <v>1810</v>
      </c>
      <c r="G2391" s="8" t="s">
        <v>353</v>
      </c>
      <c r="H2391" s="60">
        <v>44763</v>
      </c>
      <c r="I2391" s="60" t="s">
        <v>317</v>
      </c>
      <c r="J2391" s="60" t="s">
        <v>317</v>
      </c>
      <c r="K2391" s="60" t="s">
        <v>333</v>
      </c>
    </row>
    <row r="2392" spans="4:11">
      <c r="D2392" s="1" t="s">
        <v>3519</v>
      </c>
      <c r="E2392" s="60" t="s">
        <v>922</v>
      </c>
      <c r="F2392" s="60" t="s">
        <v>1810</v>
      </c>
      <c r="G2392" s="8" t="s">
        <v>353</v>
      </c>
      <c r="H2392" s="60">
        <v>44484</v>
      </c>
      <c r="I2392" s="60" t="s">
        <v>317</v>
      </c>
      <c r="J2392" s="60" t="s">
        <v>317</v>
      </c>
      <c r="K2392" s="60" t="s">
        <v>333</v>
      </c>
    </row>
    <row r="2393" spans="4:11">
      <c r="D2393" s="1" t="s">
        <v>3520</v>
      </c>
      <c r="E2393" s="60" t="s">
        <v>1000</v>
      </c>
      <c r="F2393" s="60" t="s">
        <v>1810</v>
      </c>
      <c r="G2393" s="8" t="s">
        <v>353</v>
      </c>
      <c r="H2393" s="60">
        <v>44405</v>
      </c>
      <c r="I2393" s="60" t="s">
        <v>317</v>
      </c>
      <c r="J2393" s="60" t="s">
        <v>317</v>
      </c>
      <c r="K2393" s="60" t="s">
        <v>333</v>
      </c>
    </row>
    <row r="2394" spans="4:11">
      <c r="D2394" s="1" t="s">
        <v>3520</v>
      </c>
      <c r="E2394" s="60" t="s">
        <v>922</v>
      </c>
      <c r="F2394" s="60" t="s">
        <v>1810</v>
      </c>
      <c r="G2394" s="8" t="s">
        <v>353</v>
      </c>
      <c r="H2394" s="60">
        <v>44405</v>
      </c>
      <c r="I2394" s="60" t="s">
        <v>317</v>
      </c>
      <c r="J2394" s="60" t="s">
        <v>317</v>
      </c>
      <c r="K2394" s="60" t="s">
        <v>333</v>
      </c>
    </row>
    <row r="2395" spans="4:11">
      <c r="D2395" s="1" t="s">
        <v>3521</v>
      </c>
      <c r="E2395" s="60" t="s">
        <v>1813</v>
      </c>
      <c r="F2395" s="60" t="s">
        <v>1810</v>
      </c>
      <c r="G2395" s="8" t="s">
        <v>353</v>
      </c>
      <c r="H2395" s="60">
        <v>44399</v>
      </c>
      <c r="I2395" s="60" t="s">
        <v>317</v>
      </c>
      <c r="J2395" s="60" t="s">
        <v>317</v>
      </c>
      <c r="K2395" s="60" t="s">
        <v>333</v>
      </c>
    </row>
    <row r="2396" spans="4:11">
      <c r="D2396" s="1" t="s">
        <v>3521</v>
      </c>
      <c r="E2396" s="60" t="s">
        <v>1000</v>
      </c>
      <c r="F2396" s="60" t="s">
        <v>1810</v>
      </c>
      <c r="G2396" s="8" t="s">
        <v>353</v>
      </c>
      <c r="H2396" s="60">
        <v>44399</v>
      </c>
      <c r="I2396" s="60" t="s">
        <v>317</v>
      </c>
      <c r="J2396" s="60" t="s">
        <v>317</v>
      </c>
      <c r="K2396" s="60" t="s">
        <v>333</v>
      </c>
    </row>
    <row r="2397" spans="4:11">
      <c r="D2397" s="1" t="s">
        <v>3521</v>
      </c>
      <c r="E2397" s="60" t="s">
        <v>922</v>
      </c>
      <c r="F2397" s="60" t="s">
        <v>1810</v>
      </c>
      <c r="G2397" s="8" t="s">
        <v>353</v>
      </c>
      <c r="H2397" s="60">
        <v>44399</v>
      </c>
      <c r="I2397" s="60" t="s">
        <v>317</v>
      </c>
      <c r="J2397" s="60" t="s">
        <v>317</v>
      </c>
      <c r="K2397" s="60" t="s">
        <v>333</v>
      </c>
    </row>
    <row r="2398" spans="4:11">
      <c r="D2398" s="1" t="s">
        <v>3522</v>
      </c>
      <c r="E2398" s="60" t="s">
        <v>1000</v>
      </c>
      <c r="F2398" s="60" t="s">
        <v>1810</v>
      </c>
      <c r="G2398" s="8" t="s">
        <v>353</v>
      </c>
      <c r="H2398" s="60">
        <v>44427</v>
      </c>
      <c r="I2398" s="60" t="s">
        <v>317</v>
      </c>
      <c r="J2398" s="60" t="s">
        <v>317</v>
      </c>
      <c r="K2398" s="60" t="s">
        <v>333</v>
      </c>
    </row>
    <row r="2399" spans="4:11">
      <c r="D2399" s="1" t="s">
        <v>3522</v>
      </c>
      <c r="E2399" s="60" t="s">
        <v>922</v>
      </c>
      <c r="F2399" s="60" t="s">
        <v>1810</v>
      </c>
      <c r="G2399" s="8" t="s">
        <v>353</v>
      </c>
      <c r="H2399" s="60">
        <v>44427</v>
      </c>
      <c r="I2399" s="60" t="s">
        <v>317</v>
      </c>
      <c r="J2399" s="60" t="s">
        <v>317</v>
      </c>
      <c r="K2399" s="60" t="s">
        <v>333</v>
      </c>
    </row>
    <row r="2400" spans="4:11">
      <c r="D2400" s="1" t="s">
        <v>3523</v>
      </c>
      <c r="E2400" s="60" t="s">
        <v>922</v>
      </c>
      <c r="F2400" s="60" t="s">
        <v>1810</v>
      </c>
      <c r="G2400" s="8" t="s">
        <v>353</v>
      </c>
      <c r="H2400" s="60">
        <v>44502</v>
      </c>
      <c r="I2400" s="60" t="s">
        <v>317</v>
      </c>
      <c r="J2400" s="60" t="s">
        <v>317</v>
      </c>
      <c r="K2400" s="60" t="s">
        <v>333</v>
      </c>
    </row>
    <row r="2401" spans="4:11">
      <c r="D2401" s="1" t="s">
        <v>3524</v>
      </c>
      <c r="E2401" s="60" t="s">
        <v>922</v>
      </c>
      <c r="F2401" s="60" t="s">
        <v>1810</v>
      </c>
      <c r="G2401" s="8" t="s">
        <v>353</v>
      </c>
      <c r="H2401" s="60">
        <v>44790</v>
      </c>
      <c r="I2401" s="60" t="s">
        <v>317</v>
      </c>
      <c r="J2401" s="60" t="s">
        <v>317</v>
      </c>
      <c r="K2401" s="60" t="s">
        <v>333</v>
      </c>
    </row>
    <row r="2402" spans="4:11">
      <c r="D2402" s="1" t="s">
        <v>3525</v>
      </c>
      <c r="E2402" s="60" t="s">
        <v>1814</v>
      </c>
      <c r="F2402" s="60" t="s">
        <v>1810</v>
      </c>
      <c r="G2402" s="8" t="s">
        <v>353</v>
      </c>
      <c r="H2402" s="60">
        <v>44558</v>
      </c>
      <c r="I2402" s="60" t="s">
        <v>317</v>
      </c>
      <c r="J2402" s="60" t="s">
        <v>317</v>
      </c>
      <c r="K2402" s="60" t="s">
        <v>333</v>
      </c>
    </row>
    <row r="2403" spans="4:11">
      <c r="D2403" s="1" t="s">
        <v>3526</v>
      </c>
      <c r="E2403" s="60" t="s">
        <v>1000</v>
      </c>
      <c r="F2403" s="60" t="s">
        <v>1810</v>
      </c>
      <c r="G2403" s="8" t="s">
        <v>353</v>
      </c>
      <c r="H2403" s="60">
        <v>44712</v>
      </c>
      <c r="I2403" s="60" t="s">
        <v>317</v>
      </c>
      <c r="J2403" s="60" t="s">
        <v>317</v>
      </c>
      <c r="K2403" s="60" t="s">
        <v>333</v>
      </c>
    </row>
    <row r="2404" spans="4:11">
      <c r="D2404" s="1" t="s">
        <v>3527</v>
      </c>
      <c r="E2404" s="60" t="s">
        <v>922</v>
      </c>
      <c r="F2404" s="60" t="s">
        <v>1810</v>
      </c>
      <c r="G2404" s="8" t="s">
        <v>353</v>
      </c>
      <c r="H2404" s="60">
        <v>44484</v>
      </c>
      <c r="I2404" s="60" t="s">
        <v>317</v>
      </c>
      <c r="J2404" s="60" t="s">
        <v>317</v>
      </c>
      <c r="K2404" s="60" t="s">
        <v>333</v>
      </c>
    </row>
    <row r="2405" spans="4:11">
      <c r="D2405" s="1" t="s">
        <v>3528</v>
      </c>
      <c r="E2405" s="60" t="s">
        <v>922</v>
      </c>
      <c r="F2405" s="60" t="s">
        <v>1810</v>
      </c>
      <c r="G2405" s="8" t="s">
        <v>353</v>
      </c>
      <c r="H2405" s="60">
        <v>44754</v>
      </c>
      <c r="I2405" s="60" t="s">
        <v>317</v>
      </c>
      <c r="J2405" s="60" t="s">
        <v>317</v>
      </c>
      <c r="K2405" s="60" t="s">
        <v>333</v>
      </c>
    </row>
    <row r="2406" spans="4:11">
      <c r="D2406" s="1" t="s">
        <v>3529</v>
      </c>
      <c r="E2406" s="60" t="s">
        <v>922</v>
      </c>
      <c r="F2406" s="60" t="s">
        <v>1810</v>
      </c>
      <c r="G2406" s="8" t="s">
        <v>353</v>
      </c>
      <c r="H2406" s="60">
        <v>44628</v>
      </c>
      <c r="I2406" s="60" t="s">
        <v>317</v>
      </c>
      <c r="J2406" s="60" t="s">
        <v>317</v>
      </c>
      <c r="K2406" s="60" t="s">
        <v>333</v>
      </c>
    </row>
    <row r="2407" spans="4:11">
      <c r="D2407" s="1" t="s">
        <v>3530</v>
      </c>
      <c r="E2407" s="60" t="s">
        <v>1814</v>
      </c>
      <c r="F2407" s="60" t="s">
        <v>1810</v>
      </c>
      <c r="G2407" s="8" t="s">
        <v>353</v>
      </c>
      <c r="H2407" s="60">
        <v>44491</v>
      </c>
      <c r="I2407" s="60" t="s">
        <v>317</v>
      </c>
      <c r="J2407" s="60" t="s">
        <v>317</v>
      </c>
      <c r="K2407" s="60" t="s">
        <v>333</v>
      </c>
    </row>
    <row r="2408" spans="4:11">
      <c r="D2408" s="1" t="s">
        <v>3531</v>
      </c>
      <c r="E2408" s="60" t="s">
        <v>1812</v>
      </c>
      <c r="F2408" s="60" t="s">
        <v>1810</v>
      </c>
      <c r="G2408" s="8" t="s">
        <v>353</v>
      </c>
      <c r="H2408" s="60">
        <v>44462</v>
      </c>
      <c r="I2408" s="60" t="s">
        <v>317</v>
      </c>
      <c r="J2408" s="60" t="s">
        <v>317</v>
      </c>
      <c r="K2408" s="60" t="s">
        <v>333</v>
      </c>
    </row>
    <row r="2409" spans="4:11">
      <c r="D2409" s="1" t="s">
        <v>3532</v>
      </c>
      <c r="E2409" s="60" t="s">
        <v>922</v>
      </c>
      <c r="F2409" s="60" t="s">
        <v>1810</v>
      </c>
      <c r="G2409" s="8" t="s">
        <v>353</v>
      </c>
      <c r="H2409" s="60">
        <v>44484</v>
      </c>
      <c r="I2409" s="60" t="s">
        <v>317</v>
      </c>
      <c r="J2409" s="60" t="s">
        <v>317</v>
      </c>
      <c r="K2409" s="60" t="s">
        <v>333</v>
      </c>
    </row>
    <row r="2410" spans="4:11">
      <c r="D2410" s="1" t="s">
        <v>3533</v>
      </c>
      <c r="E2410" s="60" t="s">
        <v>1000</v>
      </c>
      <c r="F2410" s="60" t="s">
        <v>1810</v>
      </c>
      <c r="G2410" s="8" t="s">
        <v>353</v>
      </c>
      <c r="H2410" s="60">
        <v>44643</v>
      </c>
      <c r="I2410" s="60" t="s">
        <v>317</v>
      </c>
      <c r="J2410" s="60" t="s">
        <v>317</v>
      </c>
      <c r="K2410" s="60" t="s">
        <v>333</v>
      </c>
    </row>
    <row r="2411" spans="4:11">
      <c r="D2411" s="1" t="s">
        <v>3533</v>
      </c>
      <c r="E2411" s="60" t="s">
        <v>922</v>
      </c>
      <c r="F2411" s="60" t="s">
        <v>1810</v>
      </c>
      <c r="G2411" s="8" t="s">
        <v>353</v>
      </c>
      <c r="H2411" s="60">
        <v>44643</v>
      </c>
      <c r="I2411" s="60" t="s">
        <v>317</v>
      </c>
      <c r="J2411" s="60" t="s">
        <v>317</v>
      </c>
      <c r="K2411" s="60" t="s">
        <v>333</v>
      </c>
    </row>
    <row r="2412" spans="4:11">
      <c r="D2412" s="1" t="s">
        <v>3534</v>
      </c>
      <c r="E2412" s="60" t="s">
        <v>922</v>
      </c>
      <c r="F2412" s="60" t="s">
        <v>1810</v>
      </c>
      <c r="G2412" s="8" t="s">
        <v>353</v>
      </c>
      <c r="H2412" s="60">
        <v>44412</v>
      </c>
      <c r="I2412" s="60" t="s">
        <v>317</v>
      </c>
      <c r="J2412" s="60" t="s">
        <v>317</v>
      </c>
      <c r="K2412" s="60" t="s">
        <v>333</v>
      </c>
    </row>
    <row r="2413" spans="4:11">
      <c r="D2413" s="1" t="s">
        <v>3535</v>
      </c>
      <c r="E2413" s="60" t="s">
        <v>922</v>
      </c>
      <c r="F2413" s="60" t="s">
        <v>1810</v>
      </c>
      <c r="G2413" s="8" t="s">
        <v>353</v>
      </c>
      <c r="H2413" s="60">
        <v>44412</v>
      </c>
      <c r="I2413" s="60" t="s">
        <v>317</v>
      </c>
      <c r="J2413" s="60" t="s">
        <v>317</v>
      </c>
      <c r="K2413" s="60" t="s">
        <v>333</v>
      </c>
    </row>
    <row r="2414" spans="4:11">
      <c r="D2414" s="1" t="s">
        <v>3536</v>
      </c>
      <c r="E2414" s="60" t="s">
        <v>1812</v>
      </c>
      <c r="F2414" s="60" t="s">
        <v>1810</v>
      </c>
      <c r="G2414" s="8" t="s">
        <v>353</v>
      </c>
      <c r="H2414" s="60">
        <v>44479</v>
      </c>
      <c r="I2414" s="60" t="s">
        <v>317</v>
      </c>
      <c r="J2414" s="60" t="s">
        <v>317</v>
      </c>
      <c r="K2414" s="60" t="s">
        <v>333</v>
      </c>
    </row>
    <row r="2415" spans="4:11">
      <c r="D2415" s="1" t="s">
        <v>3537</v>
      </c>
      <c r="E2415" s="60" t="s">
        <v>922</v>
      </c>
      <c r="F2415" s="60" t="s">
        <v>1810</v>
      </c>
      <c r="G2415" s="8" t="s">
        <v>353</v>
      </c>
      <c r="H2415" s="60">
        <v>44479</v>
      </c>
      <c r="I2415" s="60" t="s">
        <v>317</v>
      </c>
      <c r="J2415" s="60" t="s">
        <v>317</v>
      </c>
      <c r="K2415" s="60" t="s">
        <v>333</v>
      </c>
    </row>
    <row r="2416" spans="4:11">
      <c r="D2416" s="1" t="s">
        <v>3538</v>
      </c>
      <c r="E2416" s="60" t="s">
        <v>922</v>
      </c>
      <c r="F2416" s="60" t="s">
        <v>1810</v>
      </c>
      <c r="G2416" s="8" t="s">
        <v>353</v>
      </c>
      <c r="H2416" s="60">
        <v>44479</v>
      </c>
      <c r="I2416" s="60" t="s">
        <v>317</v>
      </c>
      <c r="J2416" s="60" t="s">
        <v>317</v>
      </c>
      <c r="K2416" s="60" t="s">
        <v>333</v>
      </c>
    </row>
    <row r="2417" spans="4:11">
      <c r="D2417" s="1" t="s">
        <v>3539</v>
      </c>
      <c r="E2417" s="60" t="s">
        <v>922</v>
      </c>
      <c r="F2417" s="60" t="s">
        <v>1810</v>
      </c>
      <c r="G2417" s="8" t="s">
        <v>353</v>
      </c>
      <c r="H2417" s="60">
        <v>44479</v>
      </c>
      <c r="I2417" s="60" t="s">
        <v>317</v>
      </c>
      <c r="J2417" s="60" t="s">
        <v>317</v>
      </c>
      <c r="K2417" s="60" t="s">
        <v>333</v>
      </c>
    </row>
    <row r="2418" spans="4:11">
      <c r="D2418" s="1" t="s">
        <v>3540</v>
      </c>
      <c r="E2418" s="60" t="s">
        <v>922</v>
      </c>
      <c r="F2418" s="60" t="s">
        <v>1810</v>
      </c>
      <c r="G2418" s="8" t="s">
        <v>353</v>
      </c>
      <c r="H2418" s="60">
        <v>44412</v>
      </c>
      <c r="I2418" s="60" t="s">
        <v>317</v>
      </c>
      <c r="J2418" s="60" t="s">
        <v>317</v>
      </c>
      <c r="K2418" s="60" t="s">
        <v>333</v>
      </c>
    </row>
    <row r="2419" spans="4:11">
      <c r="D2419" s="1" t="s">
        <v>3541</v>
      </c>
      <c r="E2419" s="60" t="s">
        <v>922</v>
      </c>
      <c r="F2419" s="60" t="s">
        <v>1810</v>
      </c>
      <c r="G2419" s="8" t="s">
        <v>353</v>
      </c>
      <c r="H2419" s="60">
        <v>44412</v>
      </c>
      <c r="I2419" s="60" t="s">
        <v>317</v>
      </c>
      <c r="J2419" s="60" t="s">
        <v>317</v>
      </c>
      <c r="K2419" s="60" t="s">
        <v>333</v>
      </c>
    </row>
    <row r="2420" spans="4:11">
      <c r="D2420" s="1" t="s">
        <v>3542</v>
      </c>
      <c r="E2420" s="60" t="s">
        <v>1812</v>
      </c>
      <c r="F2420" s="60" t="s">
        <v>1810</v>
      </c>
      <c r="G2420" s="8" t="s">
        <v>353</v>
      </c>
      <c r="H2420" s="60">
        <v>44412</v>
      </c>
      <c r="I2420" s="60" t="s">
        <v>317</v>
      </c>
      <c r="J2420" s="60" t="s">
        <v>317</v>
      </c>
      <c r="K2420" s="60" t="s">
        <v>333</v>
      </c>
    </row>
    <row r="2421" spans="4:11">
      <c r="D2421" s="1" t="s">
        <v>3543</v>
      </c>
      <c r="E2421" s="60" t="s">
        <v>1812</v>
      </c>
      <c r="F2421" s="60" t="s">
        <v>1810</v>
      </c>
      <c r="G2421" s="8" t="s">
        <v>353</v>
      </c>
      <c r="H2421" s="60">
        <v>44418</v>
      </c>
      <c r="I2421" s="60" t="s">
        <v>317</v>
      </c>
      <c r="J2421" s="60" t="s">
        <v>317</v>
      </c>
      <c r="K2421" s="60" t="s">
        <v>333</v>
      </c>
    </row>
    <row r="2422" spans="4:11">
      <c r="D2422" s="1" t="s">
        <v>3543</v>
      </c>
      <c r="E2422" s="60" t="s">
        <v>922</v>
      </c>
      <c r="F2422" s="60" t="s">
        <v>1810</v>
      </c>
      <c r="G2422" s="8" t="s">
        <v>353</v>
      </c>
      <c r="H2422" s="60">
        <v>44418</v>
      </c>
      <c r="I2422" s="60" t="s">
        <v>317</v>
      </c>
      <c r="J2422" s="60" t="s">
        <v>317</v>
      </c>
      <c r="K2422" s="60" t="s">
        <v>333</v>
      </c>
    </row>
    <row r="2423" spans="4:11">
      <c r="D2423" s="1" t="s">
        <v>3544</v>
      </c>
      <c r="E2423" s="60" t="s">
        <v>922</v>
      </c>
      <c r="F2423" s="60" t="s">
        <v>1810</v>
      </c>
      <c r="G2423" s="8" t="s">
        <v>353</v>
      </c>
      <c r="H2423" s="60">
        <v>44418</v>
      </c>
      <c r="I2423" s="60" t="s">
        <v>317</v>
      </c>
      <c r="J2423" s="60" t="s">
        <v>317</v>
      </c>
      <c r="K2423" s="60" t="s">
        <v>333</v>
      </c>
    </row>
    <row r="2424" spans="4:11">
      <c r="D2424" s="1" t="s">
        <v>3545</v>
      </c>
      <c r="E2424" s="60" t="s">
        <v>1812</v>
      </c>
      <c r="F2424" s="60" t="s">
        <v>1810</v>
      </c>
      <c r="G2424" s="8" t="s">
        <v>353</v>
      </c>
      <c r="H2424" s="60">
        <v>44418</v>
      </c>
      <c r="I2424" s="60" t="s">
        <v>317</v>
      </c>
      <c r="J2424" s="60" t="s">
        <v>317</v>
      </c>
      <c r="K2424" s="60" t="s">
        <v>333</v>
      </c>
    </row>
    <row r="2425" spans="4:11">
      <c r="D2425" s="1" t="s">
        <v>3545</v>
      </c>
      <c r="E2425" s="60" t="s">
        <v>1813</v>
      </c>
      <c r="F2425" s="60" t="s">
        <v>1810</v>
      </c>
      <c r="G2425" s="8" t="s">
        <v>353</v>
      </c>
      <c r="H2425" s="60">
        <v>44418</v>
      </c>
      <c r="I2425" s="60" t="s">
        <v>317</v>
      </c>
      <c r="J2425" s="60" t="s">
        <v>317</v>
      </c>
      <c r="K2425" s="60" t="s">
        <v>333</v>
      </c>
    </row>
    <row r="2426" spans="4:11">
      <c r="D2426" s="1" t="s">
        <v>3545</v>
      </c>
      <c r="E2426" s="60" t="s">
        <v>922</v>
      </c>
      <c r="F2426" s="60" t="s">
        <v>1810</v>
      </c>
      <c r="G2426" s="8" t="s">
        <v>353</v>
      </c>
      <c r="H2426" s="60">
        <v>44418</v>
      </c>
      <c r="I2426" s="60" t="s">
        <v>317</v>
      </c>
      <c r="J2426" s="60" t="s">
        <v>317</v>
      </c>
      <c r="K2426" s="60" t="s">
        <v>333</v>
      </c>
    </row>
    <row r="2427" spans="4:11">
      <c r="D2427" s="1" t="s">
        <v>3546</v>
      </c>
      <c r="E2427" s="60" t="s">
        <v>922</v>
      </c>
      <c r="F2427" s="60" t="s">
        <v>1810</v>
      </c>
      <c r="G2427" s="8" t="s">
        <v>353</v>
      </c>
      <c r="H2427" s="60">
        <v>44412</v>
      </c>
      <c r="I2427" s="60" t="s">
        <v>317</v>
      </c>
      <c r="J2427" s="60" t="s">
        <v>317</v>
      </c>
      <c r="K2427" s="60" t="s">
        <v>333</v>
      </c>
    </row>
    <row r="2428" spans="4:11">
      <c r="D2428" s="1" t="s">
        <v>3547</v>
      </c>
      <c r="E2428" s="60" t="s">
        <v>1812</v>
      </c>
      <c r="F2428" s="60" t="s">
        <v>1810</v>
      </c>
      <c r="G2428" s="8" t="s">
        <v>353</v>
      </c>
      <c r="H2428" s="60">
        <v>44418</v>
      </c>
      <c r="I2428" s="60" t="s">
        <v>317</v>
      </c>
      <c r="J2428" s="60" t="s">
        <v>317</v>
      </c>
      <c r="K2428" s="60" t="s">
        <v>333</v>
      </c>
    </row>
    <row r="2429" spans="4:11">
      <c r="D2429" s="1" t="s">
        <v>3547</v>
      </c>
      <c r="E2429" s="60" t="s">
        <v>922</v>
      </c>
      <c r="F2429" s="60" t="s">
        <v>1810</v>
      </c>
      <c r="G2429" s="8" t="s">
        <v>353</v>
      </c>
      <c r="H2429" s="60">
        <v>44418</v>
      </c>
      <c r="I2429" s="60" t="s">
        <v>317</v>
      </c>
      <c r="J2429" s="60" t="s">
        <v>317</v>
      </c>
      <c r="K2429" s="60" t="s">
        <v>333</v>
      </c>
    </row>
    <row r="2430" spans="4:11">
      <c r="D2430" s="1" t="s">
        <v>3548</v>
      </c>
      <c r="E2430" s="60" t="s">
        <v>1812</v>
      </c>
      <c r="F2430" s="60" t="s">
        <v>1810</v>
      </c>
      <c r="G2430" s="8" t="s">
        <v>353</v>
      </c>
      <c r="H2430" s="60">
        <v>44421</v>
      </c>
      <c r="I2430" s="60" t="s">
        <v>317</v>
      </c>
      <c r="J2430" s="60" t="s">
        <v>317</v>
      </c>
      <c r="K2430" s="60" t="s">
        <v>333</v>
      </c>
    </row>
    <row r="2431" spans="4:11">
      <c r="D2431" s="1" t="s">
        <v>3549</v>
      </c>
      <c r="E2431" s="60" t="s">
        <v>1812</v>
      </c>
      <c r="F2431" s="60" t="s">
        <v>1810</v>
      </c>
      <c r="G2431" s="8" t="s">
        <v>353</v>
      </c>
      <c r="H2431" s="60">
        <v>44421</v>
      </c>
      <c r="I2431" s="60" t="s">
        <v>317</v>
      </c>
      <c r="J2431" s="60" t="s">
        <v>317</v>
      </c>
      <c r="K2431" s="60" t="s">
        <v>333</v>
      </c>
    </row>
    <row r="2432" spans="4:11">
      <c r="D2432" s="1" t="s">
        <v>3550</v>
      </c>
      <c r="E2432" s="60" t="s">
        <v>1812</v>
      </c>
      <c r="F2432" s="60" t="s">
        <v>1810</v>
      </c>
      <c r="G2432" s="8" t="s">
        <v>353</v>
      </c>
      <c r="H2432" s="60">
        <v>44421</v>
      </c>
      <c r="I2432" s="60" t="s">
        <v>317</v>
      </c>
      <c r="J2432" s="60" t="s">
        <v>317</v>
      </c>
      <c r="K2432" s="60" t="s">
        <v>333</v>
      </c>
    </row>
    <row r="2433" spans="4:11">
      <c r="D2433" s="1" t="s">
        <v>3550</v>
      </c>
      <c r="E2433" s="60" t="s">
        <v>1812</v>
      </c>
      <c r="F2433" s="60" t="s">
        <v>1810</v>
      </c>
      <c r="G2433" s="8" t="s">
        <v>353</v>
      </c>
      <c r="H2433" s="60">
        <v>44421</v>
      </c>
      <c r="I2433" s="60" t="s">
        <v>317</v>
      </c>
      <c r="J2433" s="60" t="s">
        <v>317</v>
      </c>
      <c r="K2433" s="60" t="s">
        <v>333</v>
      </c>
    </row>
    <row r="2434" spans="4:11">
      <c r="D2434" s="1" t="s">
        <v>3551</v>
      </c>
      <c r="E2434" s="60" t="s">
        <v>1812</v>
      </c>
      <c r="F2434" s="60" t="s">
        <v>1810</v>
      </c>
      <c r="G2434" s="8" t="s">
        <v>353</v>
      </c>
      <c r="H2434" s="60">
        <v>44418</v>
      </c>
      <c r="I2434" s="60" t="s">
        <v>317</v>
      </c>
      <c r="J2434" s="60" t="s">
        <v>317</v>
      </c>
      <c r="K2434" s="60" t="s">
        <v>333</v>
      </c>
    </row>
    <row r="2435" spans="4:11">
      <c r="D2435" s="1" t="s">
        <v>3552</v>
      </c>
      <c r="E2435" s="60" t="s">
        <v>1812</v>
      </c>
      <c r="F2435" s="60" t="s">
        <v>1810</v>
      </c>
      <c r="G2435" s="8" t="s">
        <v>353</v>
      </c>
      <c r="H2435" s="60">
        <v>44418</v>
      </c>
      <c r="I2435" s="60" t="s">
        <v>317</v>
      </c>
      <c r="J2435" s="60" t="s">
        <v>317</v>
      </c>
      <c r="K2435" s="60" t="s">
        <v>333</v>
      </c>
    </row>
    <row r="2436" spans="4:11">
      <c r="D2436" s="1" t="s">
        <v>3553</v>
      </c>
      <c r="E2436" s="60" t="s">
        <v>1812</v>
      </c>
      <c r="F2436" s="60" t="s">
        <v>1810</v>
      </c>
      <c r="G2436" s="8" t="s">
        <v>353</v>
      </c>
      <c r="H2436" s="60">
        <v>44418</v>
      </c>
      <c r="I2436" s="60" t="s">
        <v>317</v>
      </c>
      <c r="J2436" s="60" t="s">
        <v>317</v>
      </c>
      <c r="K2436" s="60" t="s">
        <v>333</v>
      </c>
    </row>
    <row r="2437" spans="4:11">
      <c r="D2437" s="1" t="s">
        <v>3554</v>
      </c>
      <c r="E2437" s="60" t="s">
        <v>1812</v>
      </c>
      <c r="F2437" s="60" t="s">
        <v>1810</v>
      </c>
      <c r="G2437" s="8" t="s">
        <v>353</v>
      </c>
      <c r="H2437" s="60">
        <v>44426</v>
      </c>
      <c r="I2437" s="60" t="s">
        <v>317</v>
      </c>
      <c r="J2437" s="60" t="s">
        <v>317</v>
      </c>
      <c r="K2437" s="60" t="s">
        <v>333</v>
      </c>
    </row>
    <row r="2438" spans="4:11">
      <c r="D2438" s="1" t="s">
        <v>3554</v>
      </c>
      <c r="E2438" s="60" t="s">
        <v>1000</v>
      </c>
      <c r="F2438" s="60" t="s">
        <v>1810</v>
      </c>
      <c r="G2438" s="8" t="s">
        <v>353</v>
      </c>
      <c r="H2438" s="60">
        <v>44426</v>
      </c>
      <c r="I2438" s="60" t="s">
        <v>317</v>
      </c>
      <c r="J2438" s="60" t="s">
        <v>317</v>
      </c>
      <c r="K2438" s="60" t="s">
        <v>333</v>
      </c>
    </row>
    <row r="2439" spans="4:11">
      <c r="D2439" s="1" t="s">
        <v>3555</v>
      </c>
      <c r="E2439" s="60" t="s">
        <v>922</v>
      </c>
      <c r="F2439" s="60" t="s">
        <v>1810</v>
      </c>
      <c r="G2439" s="8" t="s">
        <v>353</v>
      </c>
      <c r="H2439" s="60">
        <v>44426</v>
      </c>
      <c r="I2439" s="60" t="s">
        <v>317</v>
      </c>
      <c r="J2439" s="60" t="s">
        <v>317</v>
      </c>
      <c r="K2439" s="60" t="s">
        <v>333</v>
      </c>
    </row>
    <row r="2440" spans="4:11">
      <c r="D2440" s="1" t="s">
        <v>3556</v>
      </c>
      <c r="E2440" s="60" t="s">
        <v>922</v>
      </c>
      <c r="F2440" s="60" t="s">
        <v>1810</v>
      </c>
      <c r="G2440" s="8" t="s">
        <v>353</v>
      </c>
      <c r="H2440" s="60">
        <v>44426</v>
      </c>
      <c r="I2440" s="60" t="s">
        <v>317</v>
      </c>
      <c r="J2440" s="60" t="s">
        <v>317</v>
      </c>
      <c r="K2440" s="60" t="s">
        <v>333</v>
      </c>
    </row>
    <row r="2441" spans="4:11">
      <c r="D2441" s="1" t="s">
        <v>3557</v>
      </c>
      <c r="E2441" s="60" t="s">
        <v>1812</v>
      </c>
      <c r="F2441" s="60" t="s">
        <v>1810</v>
      </c>
      <c r="G2441" s="8" t="s">
        <v>353</v>
      </c>
      <c r="H2441" s="60">
        <v>44421</v>
      </c>
      <c r="I2441" s="60" t="s">
        <v>317</v>
      </c>
      <c r="J2441" s="60" t="s">
        <v>317</v>
      </c>
      <c r="K2441" s="60" t="s">
        <v>333</v>
      </c>
    </row>
    <row r="2442" spans="4:11">
      <c r="D2442" s="1" t="s">
        <v>3558</v>
      </c>
      <c r="E2442" s="60" t="s">
        <v>922</v>
      </c>
      <c r="F2442" s="60" t="s">
        <v>1810</v>
      </c>
      <c r="G2442" s="8" t="s">
        <v>353</v>
      </c>
      <c r="H2442" s="60">
        <v>44671</v>
      </c>
      <c r="I2442" s="60" t="s">
        <v>317</v>
      </c>
      <c r="J2442" s="60" t="s">
        <v>317</v>
      </c>
      <c r="K2442" s="60" t="s">
        <v>333</v>
      </c>
    </row>
    <row r="2443" spans="4:11">
      <c r="D2443" s="1" t="s">
        <v>3559</v>
      </c>
      <c r="E2443" s="60" t="s">
        <v>1814</v>
      </c>
      <c r="F2443" s="60" t="s">
        <v>1810</v>
      </c>
      <c r="G2443" s="8" t="s">
        <v>353</v>
      </c>
      <c r="H2443" s="60">
        <v>44519</v>
      </c>
      <c r="I2443" s="60" t="s">
        <v>317</v>
      </c>
      <c r="J2443" s="60" t="s">
        <v>317</v>
      </c>
      <c r="K2443" s="60" t="s">
        <v>333</v>
      </c>
    </row>
    <row r="2444" spans="4:11">
      <c r="D2444" s="1" t="s">
        <v>3560</v>
      </c>
      <c r="E2444" s="60" t="s">
        <v>1812</v>
      </c>
      <c r="F2444" s="60" t="s">
        <v>1810</v>
      </c>
      <c r="G2444" s="8" t="s">
        <v>353</v>
      </c>
      <c r="H2444" s="60">
        <v>44588</v>
      </c>
      <c r="I2444" s="60" t="s">
        <v>317</v>
      </c>
      <c r="J2444" s="60" t="s">
        <v>317</v>
      </c>
      <c r="K2444" s="60" t="s">
        <v>333</v>
      </c>
    </row>
    <row r="2445" spans="4:11">
      <c r="D2445" s="1" t="s">
        <v>3560</v>
      </c>
      <c r="E2445" s="60" t="s">
        <v>1000</v>
      </c>
      <c r="F2445" s="60" t="s">
        <v>1810</v>
      </c>
      <c r="G2445" s="8" t="s">
        <v>353</v>
      </c>
      <c r="H2445" s="60">
        <v>44588</v>
      </c>
      <c r="I2445" s="60" t="s">
        <v>317</v>
      </c>
      <c r="J2445" s="60" t="s">
        <v>317</v>
      </c>
      <c r="K2445" s="60" t="s">
        <v>333</v>
      </c>
    </row>
    <row r="2446" spans="4:11">
      <c r="D2446" s="1" t="s">
        <v>3561</v>
      </c>
      <c r="E2446" s="60" t="s">
        <v>922</v>
      </c>
      <c r="F2446" s="60" t="s">
        <v>1810</v>
      </c>
      <c r="G2446" s="8" t="s">
        <v>353</v>
      </c>
      <c r="H2446" s="60">
        <v>44558</v>
      </c>
      <c r="I2446" s="60" t="s">
        <v>317</v>
      </c>
      <c r="J2446" s="60" t="s">
        <v>317</v>
      </c>
      <c r="K2446" s="60" t="s">
        <v>333</v>
      </c>
    </row>
    <row r="2447" spans="4:11">
      <c r="D2447" s="1" t="s">
        <v>3562</v>
      </c>
      <c r="E2447" s="60" t="s">
        <v>1812</v>
      </c>
      <c r="F2447" s="60" t="s">
        <v>1810</v>
      </c>
      <c r="G2447" s="8" t="s">
        <v>353</v>
      </c>
      <c r="H2447" s="60">
        <v>44648</v>
      </c>
      <c r="I2447" s="60" t="s">
        <v>317</v>
      </c>
      <c r="J2447" s="60" t="s">
        <v>317</v>
      </c>
      <c r="K2447" s="60" t="s">
        <v>333</v>
      </c>
    </row>
    <row r="2448" spans="4:11">
      <c r="D2448" s="1" t="s">
        <v>3563</v>
      </c>
      <c r="E2448" s="60" t="s">
        <v>1814</v>
      </c>
      <c r="F2448" s="60" t="s">
        <v>1810</v>
      </c>
      <c r="G2448" s="8" t="s">
        <v>353</v>
      </c>
      <c r="H2448" s="60">
        <v>44473</v>
      </c>
      <c r="I2448" s="60" t="s">
        <v>317</v>
      </c>
      <c r="J2448" s="60" t="s">
        <v>317</v>
      </c>
      <c r="K2448" s="60" t="s">
        <v>333</v>
      </c>
    </row>
    <row r="2449" spans="4:11">
      <c r="D2449" s="1" t="s">
        <v>3564</v>
      </c>
      <c r="E2449" s="60" t="s">
        <v>922</v>
      </c>
      <c r="F2449" s="60" t="s">
        <v>1810</v>
      </c>
      <c r="G2449" s="8" t="s">
        <v>353</v>
      </c>
      <c r="H2449" s="60">
        <v>44473</v>
      </c>
      <c r="I2449" s="60" t="s">
        <v>317</v>
      </c>
      <c r="J2449" s="60" t="s">
        <v>317</v>
      </c>
      <c r="K2449" s="60" t="s">
        <v>333</v>
      </c>
    </row>
    <row r="2450" spans="4:11">
      <c r="D2450" s="1" t="s">
        <v>3565</v>
      </c>
      <c r="E2450" s="60" t="s">
        <v>922</v>
      </c>
      <c r="F2450" s="60" t="s">
        <v>1810</v>
      </c>
      <c r="G2450" s="8" t="s">
        <v>353</v>
      </c>
      <c r="H2450" s="60">
        <v>44707</v>
      </c>
      <c r="I2450" s="60" t="s">
        <v>317</v>
      </c>
      <c r="J2450" s="60" t="s">
        <v>317</v>
      </c>
      <c r="K2450" s="60" t="s">
        <v>333</v>
      </c>
    </row>
    <row r="2451" spans="4:11">
      <c r="D2451" s="1" t="s">
        <v>3566</v>
      </c>
      <c r="E2451" s="60" t="s">
        <v>922</v>
      </c>
      <c r="F2451" s="60" t="s">
        <v>1810</v>
      </c>
      <c r="G2451" s="8" t="s">
        <v>353</v>
      </c>
      <c r="H2451" s="60">
        <v>44734</v>
      </c>
      <c r="I2451" s="60" t="s">
        <v>317</v>
      </c>
      <c r="J2451" s="60" t="s">
        <v>317</v>
      </c>
      <c r="K2451" s="60" t="s">
        <v>333</v>
      </c>
    </row>
    <row r="2452" spans="4:11">
      <c r="D2452" s="1" t="s">
        <v>3567</v>
      </c>
      <c r="E2452" s="60" t="s">
        <v>1812</v>
      </c>
      <c r="F2452" s="60" t="s">
        <v>1810</v>
      </c>
      <c r="G2452" s="8" t="s">
        <v>353</v>
      </c>
      <c r="H2452" s="60">
        <v>44734</v>
      </c>
      <c r="I2452" s="60" t="s">
        <v>317</v>
      </c>
      <c r="J2452" s="60" t="s">
        <v>317</v>
      </c>
      <c r="K2452" s="60" t="s">
        <v>333</v>
      </c>
    </row>
    <row r="2453" spans="4:11">
      <c r="D2453" s="1" t="s">
        <v>3568</v>
      </c>
      <c r="E2453" s="60" t="s">
        <v>922</v>
      </c>
      <c r="F2453" s="60" t="s">
        <v>1810</v>
      </c>
      <c r="G2453" s="8" t="s">
        <v>353</v>
      </c>
      <c r="H2453" s="60">
        <v>44747</v>
      </c>
      <c r="I2453" s="60" t="s">
        <v>317</v>
      </c>
      <c r="J2453" s="60" t="s">
        <v>317</v>
      </c>
      <c r="K2453" s="60" t="s">
        <v>333</v>
      </c>
    </row>
    <row r="2454" spans="4:11">
      <c r="D2454" s="1" t="s">
        <v>3569</v>
      </c>
      <c r="E2454" s="60" t="s">
        <v>873</v>
      </c>
      <c r="F2454" s="60" t="s">
        <v>1810</v>
      </c>
      <c r="G2454" s="8" t="s">
        <v>353</v>
      </c>
      <c r="H2454" s="60">
        <v>44734</v>
      </c>
      <c r="I2454" s="60" t="s">
        <v>317</v>
      </c>
      <c r="J2454" s="60" t="s">
        <v>317</v>
      </c>
      <c r="K2454" s="60" t="s">
        <v>333</v>
      </c>
    </row>
    <row r="2455" spans="4:11">
      <c r="D2455" s="1" t="s">
        <v>3570</v>
      </c>
      <c r="E2455" s="60" t="s">
        <v>922</v>
      </c>
      <c r="F2455" s="60" t="s">
        <v>1810</v>
      </c>
      <c r="G2455" s="8" t="s">
        <v>353</v>
      </c>
      <c r="H2455" s="60">
        <v>44734</v>
      </c>
      <c r="I2455" s="60" t="s">
        <v>317</v>
      </c>
      <c r="J2455" s="60" t="s">
        <v>317</v>
      </c>
      <c r="K2455" s="60" t="s">
        <v>333</v>
      </c>
    </row>
    <row r="2456" spans="4:11">
      <c r="D2456" s="1" t="s">
        <v>3571</v>
      </c>
      <c r="E2456" s="60" t="s">
        <v>922</v>
      </c>
      <c r="F2456" s="60" t="s">
        <v>1810</v>
      </c>
      <c r="G2456" s="8" t="s">
        <v>353</v>
      </c>
      <c r="H2456" s="60">
        <v>44734</v>
      </c>
      <c r="I2456" s="60" t="s">
        <v>317</v>
      </c>
      <c r="J2456" s="60" t="s">
        <v>317</v>
      </c>
      <c r="K2456" s="60" t="s">
        <v>333</v>
      </c>
    </row>
    <row r="2457" spans="4:11">
      <c r="D2457" s="1" t="s">
        <v>3572</v>
      </c>
      <c r="E2457" s="60" t="s">
        <v>1812</v>
      </c>
      <c r="F2457" s="60" t="s">
        <v>1810</v>
      </c>
      <c r="G2457" s="8" t="s">
        <v>353</v>
      </c>
      <c r="H2457" s="60">
        <v>44734</v>
      </c>
      <c r="I2457" s="60" t="s">
        <v>317</v>
      </c>
      <c r="J2457" s="60" t="s">
        <v>317</v>
      </c>
      <c r="K2457" s="60" t="s">
        <v>333</v>
      </c>
    </row>
    <row r="2458" spans="4:11">
      <c r="D2458" s="1" t="s">
        <v>3573</v>
      </c>
      <c r="E2458" s="60" t="s">
        <v>922</v>
      </c>
      <c r="F2458" s="60" t="s">
        <v>1810</v>
      </c>
      <c r="G2458" s="8" t="s">
        <v>353</v>
      </c>
      <c r="H2458" s="60">
        <v>44734</v>
      </c>
      <c r="I2458" s="60" t="s">
        <v>317</v>
      </c>
      <c r="J2458" s="60" t="s">
        <v>317</v>
      </c>
      <c r="K2458" s="60" t="s">
        <v>333</v>
      </c>
    </row>
    <row r="2459" spans="4:11">
      <c r="D2459" s="1" t="s">
        <v>3574</v>
      </c>
      <c r="E2459" s="60" t="s">
        <v>922</v>
      </c>
      <c r="F2459" s="60" t="s">
        <v>1810</v>
      </c>
      <c r="G2459" s="8" t="s">
        <v>353</v>
      </c>
      <c r="H2459" s="60">
        <v>44705</v>
      </c>
      <c r="I2459" s="60" t="s">
        <v>317</v>
      </c>
      <c r="J2459" s="60" t="s">
        <v>317</v>
      </c>
      <c r="K2459" s="60" t="s">
        <v>333</v>
      </c>
    </row>
    <row r="2460" spans="4:11">
      <c r="D2460" s="1" t="s">
        <v>3575</v>
      </c>
      <c r="E2460" s="60" t="s">
        <v>922</v>
      </c>
      <c r="F2460" s="60" t="s">
        <v>1810</v>
      </c>
      <c r="G2460" s="8" t="s">
        <v>353</v>
      </c>
      <c r="H2460" s="60">
        <v>44748</v>
      </c>
      <c r="I2460" s="60" t="s">
        <v>317</v>
      </c>
      <c r="J2460" s="60" t="s">
        <v>317</v>
      </c>
      <c r="K2460" s="60" t="s">
        <v>333</v>
      </c>
    </row>
    <row r="2461" spans="4:11">
      <c r="D2461" s="1" t="s">
        <v>3576</v>
      </c>
      <c r="E2461" s="60" t="s">
        <v>873</v>
      </c>
      <c r="F2461" s="60" t="s">
        <v>1810</v>
      </c>
      <c r="G2461" s="8" t="s">
        <v>353</v>
      </c>
      <c r="H2461" s="60">
        <v>44631</v>
      </c>
      <c r="I2461" s="60" t="s">
        <v>317</v>
      </c>
      <c r="J2461" s="60" t="s">
        <v>317</v>
      </c>
      <c r="K2461" s="60" t="s">
        <v>333</v>
      </c>
    </row>
    <row r="2462" spans="4:11">
      <c r="D2462" s="1" t="s">
        <v>3576</v>
      </c>
      <c r="E2462" s="60" t="s">
        <v>922</v>
      </c>
      <c r="F2462" s="60" t="s">
        <v>1810</v>
      </c>
      <c r="G2462" s="8" t="s">
        <v>353</v>
      </c>
      <c r="H2462" s="60">
        <v>44631</v>
      </c>
      <c r="I2462" s="60" t="s">
        <v>317</v>
      </c>
      <c r="J2462" s="60" t="s">
        <v>317</v>
      </c>
      <c r="K2462" s="60" t="s">
        <v>333</v>
      </c>
    </row>
    <row r="2463" spans="4:11">
      <c r="D2463" s="1" t="s">
        <v>3577</v>
      </c>
      <c r="E2463" s="60" t="s">
        <v>1812</v>
      </c>
      <c r="F2463" s="60" t="s">
        <v>1810</v>
      </c>
      <c r="G2463" s="8" t="s">
        <v>353</v>
      </c>
      <c r="H2463" s="60">
        <v>44558</v>
      </c>
      <c r="I2463" s="60" t="s">
        <v>317</v>
      </c>
      <c r="J2463" s="60" t="s">
        <v>317</v>
      </c>
      <c r="K2463" s="60" t="s">
        <v>333</v>
      </c>
    </row>
    <row r="2464" spans="4:11">
      <c r="D2464" s="1" t="s">
        <v>3578</v>
      </c>
      <c r="E2464" s="60" t="s">
        <v>1812</v>
      </c>
      <c r="F2464" s="60" t="s">
        <v>1810</v>
      </c>
      <c r="G2464" s="8" t="s">
        <v>353</v>
      </c>
      <c r="H2464" s="60">
        <v>44595</v>
      </c>
      <c r="I2464" s="60" t="s">
        <v>317</v>
      </c>
      <c r="J2464" s="60" t="s">
        <v>317</v>
      </c>
      <c r="K2464" s="60" t="s">
        <v>333</v>
      </c>
    </row>
    <row r="2465" spans="4:11">
      <c r="D2465" s="1" t="s">
        <v>3579</v>
      </c>
      <c r="E2465" s="60" t="s">
        <v>1812</v>
      </c>
      <c r="F2465" s="60" t="s">
        <v>1810</v>
      </c>
      <c r="G2465" s="8" t="s">
        <v>353</v>
      </c>
      <c r="H2465" s="60">
        <v>44426</v>
      </c>
      <c r="I2465" s="60" t="s">
        <v>317</v>
      </c>
      <c r="J2465" s="60" t="s">
        <v>317</v>
      </c>
      <c r="K2465" s="60" t="s">
        <v>333</v>
      </c>
    </row>
    <row r="2466" spans="4:11">
      <c r="D2466" s="1" t="s">
        <v>3579</v>
      </c>
      <c r="E2466" s="60" t="s">
        <v>922</v>
      </c>
      <c r="F2466" s="60" t="s">
        <v>1810</v>
      </c>
      <c r="G2466" s="8" t="s">
        <v>353</v>
      </c>
      <c r="H2466" s="60">
        <v>44426</v>
      </c>
      <c r="I2466" s="60" t="s">
        <v>317</v>
      </c>
      <c r="J2466" s="60" t="s">
        <v>317</v>
      </c>
      <c r="K2466" s="60" t="s">
        <v>333</v>
      </c>
    </row>
    <row r="2467" spans="4:11">
      <c r="D2467" s="1" t="s">
        <v>3580</v>
      </c>
      <c r="E2467" s="60" t="s">
        <v>922</v>
      </c>
      <c r="F2467" s="60" t="s">
        <v>1810</v>
      </c>
      <c r="G2467" s="8" t="s">
        <v>353</v>
      </c>
      <c r="H2467" s="60">
        <v>44426</v>
      </c>
      <c r="I2467" s="60" t="s">
        <v>317</v>
      </c>
      <c r="J2467" s="60" t="s">
        <v>317</v>
      </c>
      <c r="K2467" s="60" t="s">
        <v>333</v>
      </c>
    </row>
    <row r="2468" spans="4:11">
      <c r="D2468" s="1" t="s">
        <v>3581</v>
      </c>
      <c r="E2468" s="60" t="s">
        <v>1000</v>
      </c>
      <c r="F2468" s="60" t="s">
        <v>1810</v>
      </c>
      <c r="G2468" s="8" t="s">
        <v>353</v>
      </c>
      <c r="H2468" s="60">
        <v>44547</v>
      </c>
      <c r="I2468" s="60" t="s">
        <v>317</v>
      </c>
      <c r="J2468" s="60" t="s">
        <v>317</v>
      </c>
      <c r="K2468" s="60" t="s">
        <v>333</v>
      </c>
    </row>
    <row r="2469" spans="4:11">
      <c r="D2469" s="1" t="s">
        <v>3581</v>
      </c>
      <c r="E2469" s="60" t="s">
        <v>922</v>
      </c>
      <c r="F2469" s="60" t="s">
        <v>1810</v>
      </c>
      <c r="G2469" s="8" t="s">
        <v>353</v>
      </c>
      <c r="H2469" s="60">
        <v>44547</v>
      </c>
      <c r="I2469" s="60" t="s">
        <v>317</v>
      </c>
      <c r="J2469" s="60" t="s">
        <v>317</v>
      </c>
      <c r="K2469" s="60" t="s">
        <v>333</v>
      </c>
    </row>
    <row r="2470" spans="4:11">
      <c r="D2470" s="1" t="s">
        <v>3581</v>
      </c>
      <c r="E2470" s="60" t="s">
        <v>979</v>
      </c>
      <c r="F2470" s="60" t="s">
        <v>1810</v>
      </c>
      <c r="G2470" s="8" t="s">
        <v>353</v>
      </c>
      <c r="H2470" s="60">
        <v>44547</v>
      </c>
      <c r="I2470" s="60" t="s">
        <v>317</v>
      </c>
      <c r="J2470" s="60" t="s">
        <v>317</v>
      </c>
      <c r="K2470" s="60" t="s">
        <v>333</v>
      </c>
    </row>
    <row r="2471" spans="4:11">
      <c r="D2471" s="1" t="s">
        <v>3582</v>
      </c>
      <c r="E2471" s="60" t="s">
        <v>1812</v>
      </c>
      <c r="F2471" s="60" t="s">
        <v>1810</v>
      </c>
      <c r="G2471" s="8" t="s">
        <v>353</v>
      </c>
      <c r="H2471" s="60">
        <v>44547</v>
      </c>
      <c r="I2471" s="60" t="s">
        <v>317</v>
      </c>
      <c r="J2471" s="60" t="s">
        <v>317</v>
      </c>
      <c r="K2471" s="60" t="s">
        <v>333</v>
      </c>
    </row>
    <row r="2472" spans="4:11">
      <c r="D2472" s="1" t="s">
        <v>3583</v>
      </c>
      <c r="E2472" s="60" t="s">
        <v>979</v>
      </c>
      <c r="F2472" s="60" t="s">
        <v>1810</v>
      </c>
      <c r="G2472" s="8" t="s">
        <v>353</v>
      </c>
      <c r="H2472" s="60">
        <v>44547</v>
      </c>
      <c r="I2472" s="60" t="s">
        <v>317</v>
      </c>
      <c r="J2472" s="60" t="s">
        <v>317</v>
      </c>
      <c r="K2472" s="60" t="s">
        <v>333</v>
      </c>
    </row>
    <row r="2473" spans="4:11">
      <c r="D2473" s="1" t="s">
        <v>3584</v>
      </c>
      <c r="E2473" s="60" t="s">
        <v>1814</v>
      </c>
      <c r="F2473" s="60" t="s">
        <v>1810</v>
      </c>
      <c r="G2473" s="8" t="s">
        <v>353</v>
      </c>
      <c r="H2473" s="60">
        <v>44742</v>
      </c>
      <c r="I2473" s="60" t="s">
        <v>317</v>
      </c>
      <c r="J2473" s="60" t="s">
        <v>317</v>
      </c>
      <c r="K2473" s="60" t="s">
        <v>333</v>
      </c>
    </row>
    <row r="2474" spans="4:11">
      <c r="D2474" s="1" t="s">
        <v>3585</v>
      </c>
      <c r="E2474" s="60" t="s">
        <v>922</v>
      </c>
      <c r="F2474" s="60" t="s">
        <v>1810</v>
      </c>
      <c r="G2474" s="8" t="s">
        <v>353</v>
      </c>
      <c r="H2474" s="60">
        <v>44665</v>
      </c>
      <c r="I2474" s="60" t="s">
        <v>317</v>
      </c>
      <c r="J2474" s="60" t="s">
        <v>317</v>
      </c>
      <c r="K2474" s="60" t="s">
        <v>333</v>
      </c>
    </row>
    <row r="2475" spans="4:11">
      <c r="D2475" s="1" t="s">
        <v>3586</v>
      </c>
      <c r="E2475" s="60" t="s">
        <v>1812</v>
      </c>
      <c r="F2475" s="60" t="s">
        <v>1810</v>
      </c>
      <c r="G2475" s="8" t="s">
        <v>353</v>
      </c>
      <c r="H2475" s="60">
        <v>44426</v>
      </c>
      <c r="I2475" s="60" t="s">
        <v>317</v>
      </c>
      <c r="J2475" s="60" t="s">
        <v>317</v>
      </c>
      <c r="K2475" s="60" t="s">
        <v>333</v>
      </c>
    </row>
    <row r="2476" spans="4:11">
      <c r="D2476" s="1" t="s">
        <v>3586</v>
      </c>
      <c r="E2476" s="60" t="s">
        <v>1000</v>
      </c>
      <c r="F2476" s="60" t="s">
        <v>1810</v>
      </c>
      <c r="G2476" s="8" t="s">
        <v>353</v>
      </c>
      <c r="H2476" s="60">
        <v>44426</v>
      </c>
      <c r="I2476" s="60" t="s">
        <v>317</v>
      </c>
      <c r="J2476" s="60" t="s">
        <v>317</v>
      </c>
      <c r="K2476" s="60" t="s">
        <v>333</v>
      </c>
    </row>
    <row r="2477" spans="4:11">
      <c r="D2477" s="1" t="s">
        <v>3587</v>
      </c>
      <c r="E2477" s="60" t="s">
        <v>922</v>
      </c>
      <c r="F2477" s="60" t="s">
        <v>1810</v>
      </c>
      <c r="G2477" s="8" t="s">
        <v>353</v>
      </c>
      <c r="H2477" s="60">
        <v>44418</v>
      </c>
      <c r="I2477" s="60" t="s">
        <v>317</v>
      </c>
      <c r="J2477" s="60" t="s">
        <v>317</v>
      </c>
      <c r="K2477" s="60" t="s">
        <v>333</v>
      </c>
    </row>
    <row r="2478" spans="4:11">
      <c r="D2478" s="1" t="s">
        <v>3588</v>
      </c>
      <c r="E2478" s="60" t="s">
        <v>1812</v>
      </c>
      <c r="F2478" s="60" t="s">
        <v>1810</v>
      </c>
      <c r="G2478" s="8" t="s">
        <v>353</v>
      </c>
      <c r="H2478" s="60">
        <v>44421</v>
      </c>
      <c r="I2478" s="60" t="s">
        <v>317</v>
      </c>
      <c r="J2478" s="60" t="s">
        <v>317</v>
      </c>
      <c r="K2478" s="60" t="s">
        <v>333</v>
      </c>
    </row>
    <row r="2479" spans="4:11">
      <c r="D2479" s="1" t="s">
        <v>3589</v>
      </c>
      <c r="E2479" s="60" t="s">
        <v>922</v>
      </c>
      <c r="F2479" s="60" t="s">
        <v>1810</v>
      </c>
      <c r="G2479" s="8" t="s">
        <v>353</v>
      </c>
      <c r="H2479" s="60">
        <v>44418</v>
      </c>
      <c r="I2479" s="60" t="s">
        <v>317</v>
      </c>
      <c r="J2479" s="60" t="s">
        <v>317</v>
      </c>
      <c r="K2479" s="60" t="s">
        <v>333</v>
      </c>
    </row>
    <row r="2480" spans="4:11">
      <c r="D2480" s="1" t="s">
        <v>3590</v>
      </c>
      <c r="E2480" s="60" t="s">
        <v>922</v>
      </c>
      <c r="F2480" s="60" t="s">
        <v>1810</v>
      </c>
      <c r="G2480" s="8" t="s">
        <v>353</v>
      </c>
      <c r="H2480" s="60">
        <v>44418</v>
      </c>
      <c r="I2480" s="60" t="s">
        <v>317</v>
      </c>
      <c r="J2480" s="60" t="s">
        <v>317</v>
      </c>
      <c r="K2480" s="60" t="s">
        <v>333</v>
      </c>
    </row>
    <row r="2481" spans="4:11">
      <c r="D2481" s="1" t="s">
        <v>3591</v>
      </c>
      <c r="E2481" s="60" t="s">
        <v>1813</v>
      </c>
      <c r="F2481" s="60" t="s">
        <v>1810</v>
      </c>
      <c r="G2481" s="8" t="s">
        <v>353</v>
      </c>
      <c r="H2481" s="60">
        <v>44421</v>
      </c>
      <c r="I2481" s="60" t="s">
        <v>317</v>
      </c>
      <c r="J2481" s="60" t="s">
        <v>317</v>
      </c>
      <c r="K2481" s="60" t="s">
        <v>333</v>
      </c>
    </row>
    <row r="2482" spans="4:11">
      <c r="D2482" s="1" t="s">
        <v>3592</v>
      </c>
      <c r="E2482" s="60" t="s">
        <v>1814</v>
      </c>
      <c r="F2482" s="60" t="s">
        <v>1810</v>
      </c>
      <c r="G2482" s="8" t="s">
        <v>353</v>
      </c>
      <c r="H2482" s="60">
        <v>44421</v>
      </c>
      <c r="I2482" s="60" t="s">
        <v>317</v>
      </c>
      <c r="J2482" s="60" t="s">
        <v>317</v>
      </c>
      <c r="K2482" s="60" t="s">
        <v>333</v>
      </c>
    </row>
    <row r="2483" spans="4:11">
      <c r="D2483" s="1" t="s">
        <v>3593</v>
      </c>
      <c r="E2483" s="60" t="s">
        <v>922</v>
      </c>
      <c r="F2483" s="60" t="s">
        <v>1810</v>
      </c>
      <c r="G2483" s="8" t="s">
        <v>353</v>
      </c>
      <c r="H2483" s="60">
        <v>44435</v>
      </c>
      <c r="I2483" s="60" t="s">
        <v>317</v>
      </c>
      <c r="J2483" s="60" t="s">
        <v>317</v>
      </c>
      <c r="K2483" s="60" t="s">
        <v>333</v>
      </c>
    </row>
    <row r="2484" spans="4:11">
      <c r="D2484" s="1" t="s">
        <v>3594</v>
      </c>
      <c r="E2484" s="60" t="s">
        <v>922</v>
      </c>
      <c r="F2484" s="60" t="s">
        <v>1810</v>
      </c>
      <c r="G2484" s="8" t="s">
        <v>353</v>
      </c>
      <c r="H2484" s="60">
        <v>44421</v>
      </c>
      <c r="I2484" s="60" t="s">
        <v>317</v>
      </c>
      <c r="J2484" s="60" t="s">
        <v>317</v>
      </c>
      <c r="K2484" s="60" t="s">
        <v>333</v>
      </c>
    </row>
    <row r="2485" spans="4:11">
      <c r="D2485" s="1" t="s">
        <v>3595</v>
      </c>
      <c r="E2485" s="60" t="s">
        <v>922</v>
      </c>
      <c r="F2485" s="60" t="s">
        <v>1810</v>
      </c>
      <c r="G2485" s="8" t="s">
        <v>353</v>
      </c>
      <c r="H2485" s="60">
        <v>44435</v>
      </c>
      <c r="I2485" s="60" t="s">
        <v>317</v>
      </c>
      <c r="J2485" s="60" t="s">
        <v>317</v>
      </c>
      <c r="K2485" s="60" t="s">
        <v>333</v>
      </c>
    </row>
    <row r="2486" spans="4:11">
      <c r="D2486" s="1" t="s">
        <v>3596</v>
      </c>
      <c r="E2486" s="60" t="s">
        <v>922</v>
      </c>
      <c r="F2486" s="60" t="s">
        <v>1810</v>
      </c>
      <c r="G2486" s="8" t="s">
        <v>353</v>
      </c>
      <c r="H2486" s="60">
        <v>44670</v>
      </c>
      <c r="I2486" s="60" t="s">
        <v>317</v>
      </c>
      <c r="J2486" s="60" t="s">
        <v>317</v>
      </c>
      <c r="K2486" s="60" t="s">
        <v>333</v>
      </c>
    </row>
    <row r="2487" spans="4:11">
      <c r="D2487" s="1" t="s">
        <v>3597</v>
      </c>
      <c r="E2487" s="60" t="s">
        <v>922</v>
      </c>
      <c r="F2487" s="60" t="s">
        <v>1810</v>
      </c>
      <c r="G2487" s="8" t="s">
        <v>353</v>
      </c>
      <c r="H2487" s="60">
        <v>44421</v>
      </c>
      <c r="I2487" s="60" t="s">
        <v>317</v>
      </c>
      <c r="J2487" s="60" t="s">
        <v>317</v>
      </c>
      <c r="K2487" s="60" t="s">
        <v>333</v>
      </c>
    </row>
    <row r="2488" spans="4:11">
      <c r="D2488" s="1" t="s">
        <v>3598</v>
      </c>
      <c r="E2488" s="60" t="s">
        <v>922</v>
      </c>
      <c r="F2488" s="60" t="s">
        <v>1810</v>
      </c>
      <c r="G2488" s="8" t="s">
        <v>353</v>
      </c>
      <c r="H2488" s="60">
        <v>44421</v>
      </c>
      <c r="I2488" s="60" t="s">
        <v>317</v>
      </c>
      <c r="J2488" s="60" t="s">
        <v>317</v>
      </c>
      <c r="K2488" s="60" t="s">
        <v>333</v>
      </c>
    </row>
    <row r="2489" spans="4:11">
      <c r="D2489" s="1" t="s">
        <v>3599</v>
      </c>
      <c r="E2489" s="60" t="s">
        <v>1812</v>
      </c>
      <c r="F2489" s="60" t="s">
        <v>1810</v>
      </c>
      <c r="G2489" s="8" t="s">
        <v>353</v>
      </c>
      <c r="H2489" s="60">
        <v>44694</v>
      </c>
      <c r="I2489" s="60" t="s">
        <v>317</v>
      </c>
      <c r="J2489" s="60" t="s">
        <v>317</v>
      </c>
      <c r="K2489" s="60" t="s">
        <v>333</v>
      </c>
    </row>
    <row r="2490" spans="4:11">
      <c r="D2490" s="1" t="s">
        <v>3600</v>
      </c>
      <c r="E2490" s="60" t="s">
        <v>1812</v>
      </c>
      <c r="F2490" s="60" t="s">
        <v>1810</v>
      </c>
      <c r="G2490" s="8" t="s">
        <v>353</v>
      </c>
      <c r="H2490" s="60">
        <v>44502</v>
      </c>
      <c r="I2490" s="60" t="s">
        <v>317</v>
      </c>
      <c r="J2490" s="60" t="s">
        <v>317</v>
      </c>
      <c r="K2490" s="60" t="s">
        <v>333</v>
      </c>
    </row>
    <row r="2491" spans="4:11">
      <c r="D2491" s="1" t="s">
        <v>3601</v>
      </c>
      <c r="E2491" s="60" t="s">
        <v>922</v>
      </c>
      <c r="F2491" s="60" t="s">
        <v>1810</v>
      </c>
      <c r="G2491" s="8" t="s">
        <v>353</v>
      </c>
      <c r="H2491" s="60">
        <v>44747</v>
      </c>
      <c r="I2491" s="60" t="s">
        <v>317</v>
      </c>
      <c r="J2491" s="60" t="s">
        <v>317</v>
      </c>
      <c r="K2491" s="60" t="s">
        <v>333</v>
      </c>
    </row>
    <row r="2492" spans="4:11">
      <c r="D2492" s="1" t="s">
        <v>3602</v>
      </c>
      <c r="E2492" s="60" t="s">
        <v>1812</v>
      </c>
      <c r="F2492" s="60" t="s">
        <v>1810</v>
      </c>
      <c r="G2492" s="8" t="s">
        <v>353</v>
      </c>
      <c r="H2492" s="60">
        <v>44714</v>
      </c>
      <c r="I2492" s="60" t="s">
        <v>317</v>
      </c>
      <c r="J2492" s="60" t="s">
        <v>317</v>
      </c>
      <c r="K2492" s="60" t="s">
        <v>333</v>
      </c>
    </row>
    <row r="2493" spans="4:11">
      <c r="D2493" s="1" t="s">
        <v>3603</v>
      </c>
      <c r="E2493" s="60" t="s">
        <v>1812</v>
      </c>
      <c r="F2493" s="60" t="s">
        <v>1810</v>
      </c>
      <c r="G2493" s="8" t="s">
        <v>353</v>
      </c>
      <c r="H2493" s="60">
        <v>44714</v>
      </c>
      <c r="I2493" s="60" t="s">
        <v>317</v>
      </c>
      <c r="J2493" s="60" t="s">
        <v>317</v>
      </c>
      <c r="K2493" s="60" t="s">
        <v>333</v>
      </c>
    </row>
    <row r="2494" spans="4:11">
      <c r="D2494" s="1" t="s">
        <v>3604</v>
      </c>
      <c r="E2494" s="60" t="s">
        <v>922</v>
      </c>
      <c r="F2494" s="60" t="s">
        <v>1810</v>
      </c>
      <c r="G2494" s="8" t="s">
        <v>353</v>
      </c>
      <c r="H2494" s="60">
        <v>44714</v>
      </c>
      <c r="I2494" s="60" t="s">
        <v>317</v>
      </c>
      <c r="J2494" s="60" t="s">
        <v>317</v>
      </c>
      <c r="K2494" s="60" t="s">
        <v>333</v>
      </c>
    </row>
    <row r="2495" spans="4:11">
      <c r="D2495" s="1" t="s">
        <v>3605</v>
      </c>
      <c r="E2495" s="60" t="s">
        <v>922</v>
      </c>
      <c r="F2495" s="60" t="s">
        <v>1810</v>
      </c>
      <c r="G2495" s="8" t="s">
        <v>353</v>
      </c>
      <c r="H2495" s="60">
        <v>44714</v>
      </c>
      <c r="I2495" s="60" t="s">
        <v>317</v>
      </c>
      <c r="J2495" s="60" t="s">
        <v>317</v>
      </c>
      <c r="K2495" s="60" t="s">
        <v>333</v>
      </c>
    </row>
    <row r="2496" spans="4:11">
      <c r="D2496" s="1" t="s">
        <v>3606</v>
      </c>
      <c r="E2496" s="60" t="s">
        <v>922</v>
      </c>
      <c r="F2496" s="60" t="s">
        <v>1810</v>
      </c>
      <c r="G2496" s="8" t="s">
        <v>353</v>
      </c>
      <c r="H2496" s="60">
        <v>44575</v>
      </c>
      <c r="I2496" s="60" t="s">
        <v>317</v>
      </c>
      <c r="J2496" s="60" t="s">
        <v>317</v>
      </c>
      <c r="K2496" s="60" t="s">
        <v>333</v>
      </c>
    </row>
    <row r="2497" spans="4:11">
      <c r="D2497" s="1" t="s">
        <v>3607</v>
      </c>
      <c r="E2497" s="60" t="s">
        <v>1813</v>
      </c>
      <c r="F2497" s="60" t="s">
        <v>1810</v>
      </c>
      <c r="G2497" s="8" t="s">
        <v>353</v>
      </c>
      <c r="H2497" s="60">
        <v>44547</v>
      </c>
      <c r="I2497" s="60" t="s">
        <v>317</v>
      </c>
      <c r="J2497" s="60" t="s">
        <v>317</v>
      </c>
      <c r="K2497" s="60" t="s">
        <v>333</v>
      </c>
    </row>
    <row r="2498" spans="4:11">
      <c r="D2498" s="1" t="s">
        <v>3608</v>
      </c>
      <c r="E2498" s="60" t="s">
        <v>873</v>
      </c>
      <c r="F2498" s="60" t="s">
        <v>1810</v>
      </c>
      <c r="G2498" s="8" t="s">
        <v>353</v>
      </c>
      <c r="H2498" s="60">
        <v>44513</v>
      </c>
      <c r="I2498" s="60" t="s">
        <v>317</v>
      </c>
      <c r="J2498" s="60" t="s">
        <v>317</v>
      </c>
      <c r="K2498" s="60" t="s">
        <v>333</v>
      </c>
    </row>
    <row r="2499" spans="4:11">
      <c r="D2499" s="1" t="s">
        <v>3609</v>
      </c>
      <c r="E2499" s="60" t="s">
        <v>922</v>
      </c>
      <c r="F2499" s="60" t="s">
        <v>1810</v>
      </c>
      <c r="G2499" s="8" t="s">
        <v>353</v>
      </c>
      <c r="H2499" s="60">
        <v>44670</v>
      </c>
      <c r="I2499" s="60" t="s">
        <v>317</v>
      </c>
      <c r="J2499" s="60" t="s">
        <v>317</v>
      </c>
      <c r="K2499" s="60" t="s">
        <v>333</v>
      </c>
    </row>
    <row r="2500" spans="4:11">
      <c r="D2500" s="1" t="s">
        <v>3610</v>
      </c>
      <c r="E2500" s="60" t="s">
        <v>922</v>
      </c>
      <c r="F2500" s="60" t="s">
        <v>1810</v>
      </c>
      <c r="G2500" s="8" t="s">
        <v>353</v>
      </c>
      <c r="H2500" s="60">
        <v>44712</v>
      </c>
      <c r="I2500" s="60" t="s">
        <v>317</v>
      </c>
      <c r="J2500" s="60" t="s">
        <v>317</v>
      </c>
      <c r="K2500" s="60" t="s">
        <v>333</v>
      </c>
    </row>
    <row r="2501" spans="4:11">
      <c r="D2501" s="1" t="s">
        <v>3611</v>
      </c>
      <c r="E2501" s="60" t="s">
        <v>922</v>
      </c>
      <c r="F2501" s="60" t="s">
        <v>1810</v>
      </c>
      <c r="G2501" s="8" t="s">
        <v>353</v>
      </c>
      <c r="H2501" s="60">
        <v>44917</v>
      </c>
      <c r="I2501" s="60" t="s">
        <v>317</v>
      </c>
      <c r="J2501" s="60" t="s">
        <v>317</v>
      </c>
      <c r="K2501" s="60" t="s">
        <v>333</v>
      </c>
    </row>
    <row r="2502" spans="4:11">
      <c r="D2502" s="1" t="s">
        <v>3612</v>
      </c>
      <c r="E2502" s="60" t="s">
        <v>1000</v>
      </c>
      <c r="F2502" s="60" t="s">
        <v>1815</v>
      </c>
      <c r="G2502" s="8" t="s">
        <v>353</v>
      </c>
      <c r="H2502" s="60">
        <v>43948</v>
      </c>
      <c r="I2502" s="60" t="s">
        <v>317</v>
      </c>
      <c r="J2502" s="60" t="s">
        <v>317</v>
      </c>
      <c r="K2502" s="60" t="s">
        <v>333</v>
      </c>
    </row>
    <row r="2503" spans="4:11">
      <c r="D2503" s="1" t="s">
        <v>3613</v>
      </c>
      <c r="E2503" s="60" t="s">
        <v>922</v>
      </c>
      <c r="F2503" s="60" t="s">
        <v>1810</v>
      </c>
      <c r="G2503" s="8" t="s">
        <v>353</v>
      </c>
      <c r="H2503" s="60">
        <v>44778</v>
      </c>
      <c r="I2503" s="60" t="s">
        <v>317</v>
      </c>
      <c r="J2503" s="60" t="s">
        <v>317</v>
      </c>
      <c r="K2503" s="60" t="s">
        <v>333</v>
      </c>
    </row>
    <row r="2504" spans="4:11">
      <c r="D2504" s="1" t="s">
        <v>3614</v>
      </c>
      <c r="E2504" s="60" t="s">
        <v>1812</v>
      </c>
      <c r="F2504" s="60" t="s">
        <v>1810</v>
      </c>
      <c r="G2504" s="8" t="s">
        <v>353</v>
      </c>
      <c r="H2504" s="60">
        <v>44747</v>
      </c>
      <c r="I2504" s="60" t="s">
        <v>317</v>
      </c>
      <c r="J2504" s="60" t="s">
        <v>317</v>
      </c>
      <c r="K2504" s="60" t="s">
        <v>333</v>
      </c>
    </row>
    <row r="2505" spans="4:11">
      <c r="D2505" s="1" t="s">
        <v>3615</v>
      </c>
      <c r="E2505" s="60" t="s">
        <v>922</v>
      </c>
      <c r="F2505" s="60" t="s">
        <v>1810</v>
      </c>
      <c r="G2505" s="8" t="s">
        <v>353</v>
      </c>
      <c r="H2505" s="60">
        <v>44601</v>
      </c>
      <c r="I2505" s="60" t="s">
        <v>317</v>
      </c>
      <c r="J2505" s="60" t="s">
        <v>317</v>
      </c>
      <c r="K2505" s="60" t="s">
        <v>333</v>
      </c>
    </row>
    <row r="2506" spans="4:11">
      <c r="D2506" s="1" t="s">
        <v>3616</v>
      </c>
      <c r="E2506" s="60" t="s">
        <v>1812</v>
      </c>
      <c r="F2506" s="60" t="s">
        <v>1810</v>
      </c>
      <c r="G2506" s="8" t="s">
        <v>353</v>
      </c>
      <c r="H2506" s="60">
        <v>44484</v>
      </c>
      <c r="I2506" s="60" t="s">
        <v>317</v>
      </c>
      <c r="J2506" s="60" t="s">
        <v>317</v>
      </c>
      <c r="K2506" s="60" t="s">
        <v>333</v>
      </c>
    </row>
    <row r="2507" spans="4:11">
      <c r="D2507" s="1" t="s">
        <v>3617</v>
      </c>
      <c r="E2507" s="60" t="s">
        <v>1812</v>
      </c>
      <c r="F2507" s="60" t="s">
        <v>1810</v>
      </c>
      <c r="G2507" s="8" t="s">
        <v>353</v>
      </c>
      <c r="H2507" s="60">
        <v>44671</v>
      </c>
      <c r="I2507" s="60" t="s">
        <v>317</v>
      </c>
      <c r="J2507" s="60" t="s">
        <v>317</v>
      </c>
      <c r="K2507" s="60" t="s">
        <v>333</v>
      </c>
    </row>
    <row r="2508" spans="4:11">
      <c r="D2508" s="1" t="s">
        <v>3618</v>
      </c>
      <c r="E2508" s="60" t="s">
        <v>922</v>
      </c>
      <c r="F2508" s="60" t="s">
        <v>1810</v>
      </c>
      <c r="G2508" s="8" t="s">
        <v>353</v>
      </c>
      <c r="H2508" s="60">
        <v>44676</v>
      </c>
      <c r="I2508" s="60" t="s">
        <v>317</v>
      </c>
      <c r="J2508" s="60" t="s">
        <v>317</v>
      </c>
      <c r="K2508" s="60" t="s">
        <v>333</v>
      </c>
    </row>
    <row r="2509" spans="4:11">
      <c r="D2509" s="1" t="s">
        <v>3619</v>
      </c>
      <c r="E2509" s="60" t="s">
        <v>1812</v>
      </c>
      <c r="F2509" s="60" t="s">
        <v>1810</v>
      </c>
      <c r="G2509" s="8" t="s">
        <v>353</v>
      </c>
      <c r="H2509" s="60">
        <v>44712</v>
      </c>
      <c r="I2509" s="60" t="s">
        <v>317</v>
      </c>
      <c r="J2509" s="60" t="s">
        <v>317</v>
      </c>
      <c r="K2509" s="60" t="s">
        <v>333</v>
      </c>
    </row>
    <row r="2510" spans="4:11">
      <c r="D2510" s="1" t="s">
        <v>3620</v>
      </c>
      <c r="E2510" s="60" t="s">
        <v>1812</v>
      </c>
      <c r="F2510" s="60" t="s">
        <v>1810</v>
      </c>
      <c r="G2510" s="8" t="s">
        <v>353</v>
      </c>
      <c r="H2510" s="60">
        <v>44750</v>
      </c>
      <c r="I2510" s="60" t="s">
        <v>317</v>
      </c>
      <c r="J2510" s="60" t="s">
        <v>317</v>
      </c>
      <c r="K2510" s="60" t="s">
        <v>333</v>
      </c>
    </row>
    <row r="2511" spans="4:11">
      <c r="D2511" s="1" t="s">
        <v>3620</v>
      </c>
      <c r="E2511" s="60" t="s">
        <v>922</v>
      </c>
      <c r="F2511" s="60" t="s">
        <v>1810</v>
      </c>
      <c r="G2511" s="8" t="s">
        <v>353</v>
      </c>
      <c r="H2511" s="60">
        <v>44750</v>
      </c>
      <c r="I2511" s="60" t="s">
        <v>317</v>
      </c>
      <c r="J2511" s="60" t="s">
        <v>317</v>
      </c>
      <c r="K2511" s="60" t="s">
        <v>333</v>
      </c>
    </row>
    <row r="2512" spans="4:11">
      <c r="D2512" s="1" t="s">
        <v>3621</v>
      </c>
      <c r="E2512" s="60" t="s">
        <v>1812</v>
      </c>
      <c r="F2512" s="60" t="s">
        <v>1810</v>
      </c>
      <c r="G2512" s="8" t="s">
        <v>353</v>
      </c>
      <c r="H2512" s="60">
        <v>44442</v>
      </c>
      <c r="I2512" s="60" t="s">
        <v>317</v>
      </c>
      <c r="J2512" s="60" t="s">
        <v>317</v>
      </c>
      <c r="K2512" s="60" t="s">
        <v>333</v>
      </c>
    </row>
    <row r="2513" spans="4:11">
      <c r="D2513" s="1" t="s">
        <v>3622</v>
      </c>
      <c r="E2513" s="60" t="s">
        <v>1814</v>
      </c>
      <c r="F2513" s="60" t="s">
        <v>1810</v>
      </c>
      <c r="G2513" s="8" t="s">
        <v>353</v>
      </c>
      <c r="H2513" s="60">
        <v>44442</v>
      </c>
      <c r="I2513" s="60" t="s">
        <v>317</v>
      </c>
      <c r="J2513" s="60" t="s">
        <v>317</v>
      </c>
      <c r="K2513" s="60" t="s">
        <v>333</v>
      </c>
    </row>
    <row r="2514" spans="4:11">
      <c r="D2514" s="1" t="s">
        <v>3623</v>
      </c>
      <c r="E2514" s="60" t="s">
        <v>922</v>
      </c>
      <c r="F2514" s="60" t="s">
        <v>1810</v>
      </c>
      <c r="G2514" s="8" t="s">
        <v>353</v>
      </c>
      <c r="H2514" s="60">
        <v>44628</v>
      </c>
      <c r="I2514" s="60" t="s">
        <v>317</v>
      </c>
      <c r="J2514" s="60" t="s">
        <v>317</v>
      </c>
      <c r="K2514" s="60" t="s">
        <v>333</v>
      </c>
    </row>
    <row r="2515" spans="4:11">
      <c r="D2515" s="1" t="s">
        <v>3624</v>
      </c>
      <c r="E2515" s="60" t="s">
        <v>922</v>
      </c>
      <c r="F2515" s="60" t="s">
        <v>1810</v>
      </c>
      <c r="G2515" s="8" t="s">
        <v>353</v>
      </c>
      <c r="H2515" s="60">
        <v>44628</v>
      </c>
      <c r="I2515" s="60" t="s">
        <v>317</v>
      </c>
      <c r="J2515" s="60" t="s">
        <v>317</v>
      </c>
      <c r="K2515" s="60" t="s">
        <v>333</v>
      </c>
    </row>
    <row r="2516" spans="4:11">
      <c r="D2516" s="1" t="s">
        <v>3625</v>
      </c>
      <c r="E2516" s="60" t="s">
        <v>922</v>
      </c>
      <c r="F2516" s="60" t="s">
        <v>1810</v>
      </c>
      <c r="G2516" s="8" t="s">
        <v>353</v>
      </c>
      <c r="H2516" s="60">
        <v>44763</v>
      </c>
      <c r="I2516" s="60" t="s">
        <v>317</v>
      </c>
      <c r="J2516" s="60" t="s">
        <v>317</v>
      </c>
      <c r="K2516" s="60" t="s">
        <v>333</v>
      </c>
    </row>
    <row r="2517" spans="4:11">
      <c r="D2517" s="1" t="s">
        <v>3626</v>
      </c>
      <c r="E2517" s="60" t="s">
        <v>922</v>
      </c>
      <c r="F2517" s="60" t="s">
        <v>1810</v>
      </c>
      <c r="G2517" s="8" t="s">
        <v>353</v>
      </c>
      <c r="H2517" s="60">
        <v>44665</v>
      </c>
      <c r="I2517" s="60" t="s">
        <v>317</v>
      </c>
      <c r="J2517" s="60" t="s">
        <v>317</v>
      </c>
      <c r="K2517" s="60" t="s">
        <v>333</v>
      </c>
    </row>
    <row r="2518" spans="4:11">
      <c r="D2518" s="1" t="s">
        <v>3627</v>
      </c>
      <c r="E2518" s="60" t="s">
        <v>1000</v>
      </c>
      <c r="F2518" s="60" t="s">
        <v>1810</v>
      </c>
      <c r="G2518" s="8" t="s">
        <v>353</v>
      </c>
      <c r="H2518" s="60">
        <v>44484</v>
      </c>
      <c r="I2518" s="60" t="s">
        <v>317</v>
      </c>
      <c r="J2518" s="60" t="s">
        <v>317</v>
      </c>
      <c r="K2518" s="60" t="s">
        <v>333</v>
      </c>
    </row>
    <row r="2519" spans="4:11">
      <c r="D2519" s="1" t="s">
        <v>3628</v>
      </c>
      <c r="E2519" s="60" t="s">
        <v>1812</v>
      </c>
      <c r="F2519" s="60" t="s">
        <v>1810</v>
      </c>
      <c r="G2519" s="8" t="s">
        <v>353</v>
      </c>
      <c r="H2519" s="60">
        <v>44484</v>
      </c>
      <c r="I2519" s="60" t="s">
        <v>317</v>
      </c>
      <c r="J2519" s="60" t="s">
        <v>317</v>
      </c>
      <c r="K2519" s="60" t="s">
        <v>333</v>
      </c>
    </row>
    <row r="2520" spans="4:11">
      <c r="D2520" s="1" t="s">
        <v>3629</v>
      </c>
      <c r="E2520" s="60" t="s">
        <v>922</v>
      </c>
      <c r="F2520" s="60" t="s">
        <v>1810</v>
      </c>
      <c r="G2520" s="8" t="s">
        <v>353</v>
      </c>
      <c r="H2520" s="60">
        <v>44484</v>
      </c>
      <c r="I2520" s="60" t="s">
        <v>317</v>
      </c>
      <c r="J2520" s="60" t="s">
        <v>317</v>
      </c>
      <c r="K2520" s="60" t="s">
        <v>333</v>
      </c>
    </row>
    <row r="2521" spans="4:11">
      <c r="D2521" s="1" t="s">
        <v>3630</v>
      </c>
      <c r="E2521" s="60" t="s">
        <v>1812</v>
      </c>
      <c r="F2521" s="60" t="s">
        <v>1810</v>
      </c>
      <c r="G2521" s="8" t="s">
        <v>353</v>
      </c>
      <c r="H2521" s="60">
        <v>44739</v>
      </c>
      <c r="I2521" s="60" t="s">
        <v>317</v>
      </c>
      <c r="J2521" s="60" t="s">
        <v>317</v>
      </c>
      <c r="K2521" s="60" t="s">
        <v>333</v>
      </c>
    </row>
    <row r="2522" spans="4:11">
      <c r="D2522" s="1" t="s">
        <v>3631</v>
      </c>
      <c r="E2522" s="60" t="s">
        <v>922</v>
      </c>
      <c r="F2522" s="60" t="s">
        <v>1810</v>
      </c>
      <c r="G2522" s="8" t="s">
        <v>353</v>
      </c>
      <c r="H2522" s="60">
        <v>44775</v>
      </c>
      <c r="I2522" s="60" t="s">
        <v>317</v>
      </c>
      <c r="J2522" s="60" t="s">
        <v>317</v>
      </c>
      <c r="K2522" s="60" t="s">
        <v>333</v>
      </c>
    </row>
    <row r="2523" spans="4:11">
      <c r="D2523" s="1" t="s">
        <v>3632</v>
      </c>
      <c r="E2523" s="60" t="s">
        <v>1812</v>
      </c>
      <c r="F2523" s="60" t="s">
        <v>1810</v>
      </c>
      <c r="G2523" s="8" t="s">
        <v>353</v>
      </c>
      <c r="H2523" s="60">
        <v>44484</v>
      </c>
      <c r="I2523" s="60" t="s">
        <v>317</v>
      </c>
      <c r="J2523" s="60" t="s">
        <v>317</v>
      </c>
      <c r="K2523" s="60" t="s">
        <v>333</v>
      </c>
    </row>
    <row r="2524" spans="4:11">
      <c r="D2524" s="1" t="s">
        <v>3632</v>
      </c>
      <c r="E2524" s="60" t="s">
        <v>922</v>
      </c>
      <c r="F2524" s="60" t="s">
        <v>1810</v>
      </c>
      <c r="G2524" s="8" t="s">
        <v>353</v>
      </c>
      <c r="H2524" s="60">
        <v>44484</v>
      </c>
      <c r="I2524" s="60" t="s">
        <v>317</v>
      </c>
      <c r="J2524" s="60" t="s">
        <v>317</v>
      </c>
      <c r="K2524" s="60" t="s">
        <v>333</v>
      </c>
    </row>
    <row r="2525" spans="4:11">
      <c r="D2525" s="1" t="s">
        <v>3633</v>
      </c>
      <c r="E2525" s="60" t="s">
        <v>1812</v>
      </c>
      <c r="F2525" s="60" t="s">
        <v>1810</v>
      </c>
      <c r="G2525" s="8" t="s">
        <v>353</v>
      </c>
      <c r="H2525" s="60">
        <v>44484</v>
      </c>
      <c r="I2525" s="60" t="s">
        <v>317</v>
      </c>
      <c r="J2525" s="60" t="s">
        <v>317</v>
      </c>
      <c r="K2525" s="60" t="s">
        <v>333</v>
      </c>
    </row>
    <row r="2526" spans="4:11">
      <c r="D2526" s="1" t="s">
        <v>3633</v>
      </c>
      <c r="E2526" s="60" t="s">
        <v>922</v>
      </c>
      <c r="F2526" s="60" t="s">
        <v>1810</v>
      </c>
      <c r="G2526" s="8" t="s">
        <v>353</v>
      </c>
      <c r="H2526" s="60">
        <v>44484</v>
      </c>
      <c r="I2526" s="60" t="s">
        <v>317</v>
      </c>
      <c r="J2526" s="60" t="s">
        <v>317</v>
      </c>
      <c r="K2526" s="60" t="s">
        <v>333</v>
      </c>
    </row>
    <row r="2527" spans="4:11">
      <c r="D2527" s="1" t="s">
        <v>3634</v>
      </c>
      <c r="E2527" s="60" t="s">
        <v>922</v>
      </c>
      <c r="F2527" s="60" t="s">
        <v>1810</v>
      </c>
      <c r="G2527" s="8" t="s">
        <v>353</v>
      </c>
      <c r="H2527" s="60">
        <v>44478</v>
      </c>
      <c r="I2527" s="60" t="s">
        <v>317</v>
      </c>
      <c r="J2527" s="60" t="s">
        <v>317</v>
      </c>
      <c r="K2527" s="60" t="s">
        <v>333</v>
      </c>
    </row>
    <row r="2528" spans="4:11">
      <c r="D2528" s="1" t="s">
        <v>3635</v>
      </c>
      <c r="E2528" s="60" t="s">
        <v>1812</v>
      </c>
      <c r="F2528" s="60" t="s">
        <v>1810</v>
      </c>
      <c r="G2528" s="8" t="s">
        <v>353</v>
      </c>
      <c r="H2528" s="60">
        <v>44473</v>
      </c>
      <c r="I2528" s="60" t="s">
        <v>317</v>
      </c>
      <c r="J2528" s="60" t="s">
        <v>317</v>
      </c>
      <c r="K2528" s="60" t="s">
        <v>333</v>
      </c>
    </row>
    <row r="2529" spans="4:11">
      <c r="D2529" s="1" t="s">
        <v>3636</v>
      </c>
      <c r="E2529" s="60" t="s">
        <v>1812</v>
      </c>
      <c r="F2529" s="60" t="s">
        <v>1810</v>
      </c>
      <c r="G2529" s="8" t="s">
        <v>353</v>
      </c>
      <c r="H2529" s="60">
        <v>44473</v>
      </c>
      <c r="I2529" s="60" t="s">
        <v>317</v>
      </c>
      <c r="J2529" s="60" t="s">
        <v>317</v>
      </c>
      <c r="K2529" s="60" t="s">
        <v>333</v>
      </c>
    </row>
    <row r="2530" spans="4:11">
      <c r="D2530" s="1" t="s">
        <v>3636</v>
      </c>
      <c r="E2530" s="60" t="s">
        <v>1000</v>
      </c>
      <c r="F2530" s="60" t="s">
        <v>1810</v>
      </c>
      <c r="G2530" s="8" t="s">
        <v>353</v>
      </c>
      <c r="H2530" s="60">
        <v>44473</v>
      </c>
      <c r="I2530" s="60" t="s">
        <v>317</v>
      </c>
      <c r="J2530" s="60" t="s">
        <v>317</v>
      </c>
      <c r="K2530" s="60" t="s">
        <v>333</v>
      </c>
    </row>
    <row r="2531" spans="4:11">
      <c r="D2531" s="1" t="s">
        <v>3637</v>
      </c>
      <c r="E2531" s="60" t="s">
        <v>1812</v>
      </c>
      <c r="F2531" s="60" t="s">
        <v>1810</v>
      </c>
      <c r="G2531" s="8" t="s">
        <v>353</v>
      </c>
      <c r="H2531" s="60">
        <v>44473</v>
      </c>
      <c r="I2531" s="60" t="s">
        <v>317</v>
      </c>
      <c r="J2531" s="60" t="s">
        <v>317</v>
      </c>
      <c r="K2531" s="60" t="s">
        <v>333</v>
      </c>
    </row>
    <row r="2532" spans="4:11">
      <c r="D2532" s="1" t="s">
        <v>3637</v>
      </c>
      <c r="E2532" s="60" t="s">
        <v>1000</v>
      </c>
      <c r="F2532" s="60" t="s">
        <v>1810</v>
      </c>
      <c r="G2532" s="8" t="s">
        <v>353</v>
      </c>
      <c r="H2532" s="60">
        <v>44473</v>
      </c>
      <c r="I2532" s="60" t="s">
        <v>317</v>
      </c>
      <c r="J2532" s="60" t="s">
        <v>317</v>
      </c>
      <c r="K2532" s="60" t="s">
        <v>333</v>
      </c>
    </row>
    <row r="2533" spans="4:11">
      <c r="D2533" s="1" t="s">
        <v>3638</v>
      </c>
      <c r="E2533" s="60" t="s">
        <v>922</v>
      </c>
      <c r="F2533" s="60" t="s">
        <v>1810</v>
      </c>
      <c r="G2533" s="8" t="s">
        <v>353</v>
      </c>
      <c r="H2533" s="60">
        <v>44734</v>
      </c>
      <c r="I2533" s="60" t="s">
        <v>317</v>
      </c>
      <c r="J2533" s="60" t="s">
        <v>317</v>
      </c>
      <c r="K2533" s="60" t="s">
        <v>333</v>
      </c>
    </row>
    <row r="2534" spans="4:11">
      <c r="D2534" s="1" t="s">
        <v>3639</v>
      </c>
      <c r="E2534" s="60" t="s">
        <v>1812</v>
      </c>
      <c r="F2534" s="60" t="s">
        <v>1810</v>
      </c>
      <c r="G2534" s="8" t="s">
        <v>353</v>
      </c>
      <c r="H2534" s="60">
        <v>44673</v>
      </c>
      <c r="I2534" s="60" t="s">
        <v>317</v>
      </c>
      <c r="J2534" s="60" t="s">
        <v>317</v>
      </c>
      <c r="K2534" s="60" t="s">
        <v>333</v>
      </c>
    </row>
    <row r="2535" spans="4:11">
      <c r="D2535" s="1" t="s">
        <v>3640</v>
      </c>
      <c r="E2535" s="60" t="s">
        <v>1812</v>
      </c>
      <c r="F2535" s="60" t="s">
        <v>1810</v>
      </c>
      <c r="G2535" s="8" t="s">
        <v>353</v>
      </c>
      <c r="H2535" s="60">
        <v>44671</v>
      </c>
      <c r="I2535" s="60" t="s">
        <v>317</v>
      </c>
      <c r="J2535" s="60" t="s">
        <v>317</v>
      </c>
      <c r="K2535" s="60" t="s">
        <v>333</v>
      </c>
    </row>
    <row r="2536" spans="4:11">
      <c r="D2536" s="1" t="s">
        <v>3641</v>
      </c>
      <c r="E2536" s="60" t="s">
        <v>922</v>
      </c>
      <c r="F2536" s="60" t="s">
        <v>1810</v>
      </c>
      <c r="G2536" s="8" t="s">
        <v>353</v>
      </c>
      <c r="H2536" s="60">
        <v>44628</v>
      </c>
      <c r="I2536" s="60" t="s">
        <v>317</v>
      </c>
      <c r="J2536" s="60" t="s">
        <v>317</v>
      </c>
      <c r="K2536" s="60" t="s">
        <v>333</v>
      </c>
    </row>
    <row r="2537" spans="4:11">
      <c r="D2537" s="1" t="s">
        <v>3642</v>
      </c>
      <c r="E2537" s="60" t="s">
        <v>922</v>
      </c>
      <c r="F2537" s="60" t="s">
        <v>1810</v>
      </c>
      <c r="G2537" s="8" t="s">
        <v>353</v>
      </c>
      <c r="H2537" s="60">
        <v>44621</v>
      </c>
      <c r="I2537" s="60" t="s">
        <v>317</v>
      </c>
      <c r="J2537" s="60" t="s">
        <v>317</v>
      </c>
      <c r="K2537" s="60" t="s">
        <v>333</v>
      </c>
    </row>
    <row r="2538" spans="4:11">
      <c r="D2538" s="1" t="s">
        <v>3643</v>
      </c>
      <c r="E2538" s="60" t="s">
        <v>1000</v>
      </c>
      <c r="F2538" s="60" t="s">
        <v>1815</v>
      </c>
      <c r="G2538" s="8" t="s">
        <v>353</v>
      </c>
      <c r="H2538" s="60">
        <v>43986</v>
      </c>
      <c r="I2538" s="60" t="s">
        <v>317</v>
      </c>
      <c r="J2538" s="60" t="s">
        <v>317</v>
      </c>
      <c r="K2538" s="60" t="s">
        <v>333</v>
      </c>
    </row>
    <row r="2539" spans="4:11">
      <c r="D2539" s="1" t="s">
        <v>3644</v>
      </c>
      <c r="E2539" s="60" t="s">
        <v>922</v>
      </c>
      <c r="F2539" s="60" t="s">
        <v>1810</v>
      </c>
      <c r="G2539" s="8" t="s">
        <v>353</v>
      </c>
      <c r="H2539" s="60">
        <v>44671</v>
      </c>
      <c r="I2539" s="60" t="s">
        <v>317</v>
      </c>
      <c r="J2539" s="60" t="s">
        <v>317</v>
      </c>
      <c r="K2539" s="60" t="s">
        <v>333</v>
      </c>
    </row>
    <row r="2540" spans="4:11">
      <c r="D2540" s="1" t="s">
        <v>3645</v>
      </c>
      <c r="E2540" s="60" t="s">
        <v>1812</v>
      </c>
      <c r="F2540" s="60" t="s">
        <v>1810</v>
      </c>
      <c r="G2540" s="8" t="s">
        <v>353</v>
      </c>
      <c r="H2540" s="60">
        <v>44747</v>
      </c>
      <c r="I2540" s="60" t="s">
        <v>317</v>
      </c>
      <c r="J2540" s="60" t="s">
        <v>317</v>
      </c>
      <c r="K2540" s="60" t="s">
        <v>333</v>
      </c>
    </row>
    <row r="2541" spans="4:11">
      <c r="D2541" s="1" t="s">
        <v>3646</v>
      </c>
      <c r="E2541" s="60" t="s">
        <v>1812</v>
      </c>
      <c r="F2541" s="60" t="s">
        <v>1810</v>
      </c>
      <c r="G2541" s="8" t="s">
        <v>353</v>
      </c>
      <c r="H2541" s="60">
        <v>44747</v>
      </c>
      <c r="I2541" s="60" t="s">
        <v>317</v>
      </c>
      <c r="J2541" s="60" t="s">
        <v>317</v>
      </c>
      <c r="K2541" s="60" t="s">
        <v>333</v>
      </c>
    </row>
    <row r="2542" spans="4:11">
      <c r="D2542" s="1" t="s">
        <v>3647</v>
      </c>
      <c r="E2542" s="60" t="s">
        <v>1812</v>
      </c>
      <c r="F2542" s="60" t="s">
        <v>1810</v>
      </c>
      <c r="G2542" s="8" t="s">
        <v>353</v>
      </c>
      <c r="H2542" s="60">
        <v>44645</v>
      </c>
      <c r="I2542" s="60" t="s">
        <v>317</v>
      </c>
      <c r="J2542" s="60" t="s">
        <v>317</v>
      </c>
      <c r="K2542" s="60" t="s">
        <v>333</v>
      </c>
    </row>
    <row r="2543" spans="4:11">
      <c r="D2543" s="1" t="s">
        <v>3648</v>
      </c>
      <c r="E2543" s="60" t="s">
        <v>1812</v>
      </c>
      <c r="F2543" s="60" t="s">
        <v>1810</v>
      </c>
      <c r="G2543" s="8" t="s">
        <v>353</v>
      </c>
      <c r="H2543" s="60">
        <v>44628</v>
      </c>
      <c r="I2543" s="60" t="s">
        <v>317</v>
      </c>
      <c r="J2543" s="60" t="s">
        <v>317</v>
      </c>
      <c r="K2543" s="60" t="s">
        <v>333</v>
      </c>
    </row>
    <row r="2544" spans="4:11">
      <c r="D2544" s="1" t="s">
        <v>3649</v>
      </c>
      <c r="E2544" s="60" t="s">
        <v>1812</v>
      </c>
      <c r="F2544" s="60" t="s">
        <v>1810</v>
      </c>
      <c r="G2544" s="8" t="s">
        <v>353</v>
      </c>
      <c r="H2544" s="60">
        <v>44623</v>
      </c>
      <c r="I2544" s="60" t="s">
        <v>317</v>
      </c>
      <c r="J2544" s="60" t="s">
        <v>317</v>
      </c>
      <c r="K2544" s="60" t="s">
        <v>333</v>
      </c>
    </row>
    <row r="2545" spans="4:11">
      <c r="D2545" s="1" t="s">
        <v>3649</v>
      </c>
      <c r="E2545" s="60" t="s">
        <v>1000</v>
      </c>
      <c r="F2545" s="60" t="s">
        <v>1810</v>
      </c>
      <c r="G2545" s="8" t="s">
        <v>353</v>
      </c>
      <c r="H2545" s="60">
        <v>44623</v>
      </c>
      <c r="I2545" s="60" t="s">
        <v>317</v>
      </c>
      <c r="J2545" s="60" t="s">
        <v>317</v>
      </c>
      <c r="K2545" s="60" t="s">
        <v>333</v>
      </c>
    </row>
    <row r="2546" spans="4:11">
      <c r="D2546" s="1" t="s">
        <v>3649</v>
      </c>
      <c r="E2546" s="60" t="s">
        <v>922</v>
      </c>
      <c r="F2546" s="60" t="s">
        <v>1810</v>
      </c>
      <c r="G2546" s="8" t="s">
        <v>353</v>
      </c>
      <c r="H2546" s="60">
        <v>44623</v>
      </c>
      <c r="I2546" s="60" t="s">
        <v>317</v>
      </c>
      <c r="J2546" s="60" t="s">
        <v>317</v>
      </c>
      <c r="K2546" s="60" t="s">
        <v>333</v>
      </c>
    </row>
    <row r="2547" spans="4:11">
      <c r="D2547" s="1" t="s">
        <v>3650</v>
      </c>
      <c r="E2547" s="60" t="s">
        <v>922</v>
      </c>
      <c r="F2547" s="60" t="s">
        <v>1810</v>
      </c>
      <c r="G2547" s="8" t="s">
        <v>353</v>
      </c>
      <c r="H2547" s="60">
        <v>44763</v>
      </c>
      <c r="I2547" s="60" t="s">
        <v>317</v>
      </c>
      <c r="J2547" s="60" t="s">
        <v>317</v>
      </c>
      <c r="K2547" s="60" t="s">
        <v>333</v>
      </c>
    </row>
    <row r="2548" spans="4:11">
      <c r="D2548" s="1" t="s">
        <v>3651</v>
      </c>
      <c r="E2548" s="60" t="s">
        <v>1000</v>
      </c>
      <c r="F2548" s="60" t="s">
        <v>1815</v>
      </c>
      <c r="G2548" s="8" t="s">
        <v>353</v>
      </c>
      <c r="H2548" s="60">
        <v>43927</v>
      </c>
      <c r="I2548" s="60" t="s">
        <v>317</v>
      </c>
      <c r="J2548" s="60" t="s">
        <v>317</v>
      </c>
      <c r="K2548" s="60" t="s">
        <v>333</v>
      </c>
    </row>
    <row r="2549" spans="4:11">
      <c r="D2549" s="1" t="s">
        <v>3652</v>
      </c>
      <c r="E2549" s="60" t="s">
        <v>1000</v>
      </c>
      <c r="F2549" s="60" t="s">
        <v>1810</v>
      </c>
      <c r="G2549" s="8" t="s">
        <v>353</v>
      </c>
      <c r="H2549" s="60">
        <v>44742</v>
      </c>
      <c r="I2549" s="60" t="s">
        <v>317</v>
      </c>
      <c r="J2549" s="60" t="s">
        <v>317</v>
      </c>
      <c r="K2549" s="60" t="s">
        <v>333</v>
      </c>
    </row>
    <row r="2550" spans="4:11">
      <c r="D2550" s="1" t="s">
        <v>3653</v>
      </c>
      <c r="E2550" s="60" t="s">
        <v>1812</v>
      </c>
      <c r="F2550" s="60" t="s">
        <v>1810</v>
      </c>
      <c r="G2550" s="8" t="s">
        <v>353</v>
      </c>
      <c r="H2550" s="60">
        <v>44559</v>
      </c>
      <c r="I2550" s="60" t="s">
        <v>317</v>
      </c>
      <c r="J2550" s="60" t="s">
        <v>317</v>
      </c>
      <c r="K2550" s="60" t="s">
        <v>333</v>
      </c>
    </row>
    <row r="2551" spans="4:11">
      <c r="D2551" s="1" t="s">
        <v>3654</v>
      </c>
      <c r="E2551" s="60" t="s">
        <v>1812</v>
      </c>
      <c r="F2551" s="60" t="s">
        <v>1810</v>
      </c>
      <c r="G2551" s="8" t="s">
        <v>353</v>
      </c>
      <c r="H2551" s="60">
        <v>44754</v>
      </c>
      <c r="I2551" s="60" t="s">
        <v>317</v>
      </c>
      <c r="J2551" s="60" t="s">
        <v>317</v>
      </c>
      <c r="K2551" s="60" t="s">
        <v>333</v>
      </c>
    </row>
    <row r="2552" spans="4:11">
      <c r="D2552" s="1" t="s">
        <v>3654</v>
      </c>
      <c r="E2552" s="60" t="s">
        <v>1000</v>
      </c>
      <c r="F2552" s="60" t="s">
        <v>1810</v>
      </c>
      <c r="G2552" s="8" t="s">
        <v>353</v>
      </c>
      <c r="H2552" s="60">
        <v>44754</v>
      </c>
      <c r="I2552" s="60" t="s">
        <v>317</v>
      </c>
      <c r="J2552" s="60" t="s">
        <v>317</v>
      </c>
      <c r="K2552" s="60" t="s">
        <v>333</v>
      </c>
    </row>
    <row r="2553" spans="4:11">
      <c r="D2553" s="1" t="s">
        <v>3655</v>
      </c>
      <c r="E2553" s="60" t="s">
        <v>1812</v>
      </c>
      <c r="F2553" s="60" t="s">
        <v>1810</v>
      </c>
      <c r="G2553" s="8" t="s">
        <v>353</v>
      </c>
      <c r="H2553" s="60">
        <v>44754</v>
      </c>
      <c r="I2553" s="60" t="s">
        <v>317</v>
      </c>
      <c r="J2553" s="60" t="s">
        <v>317</v>
      </c>
      <c r="K2553" s="60" t="s">
        <v>333</v>
      </c>
    </row>
    <row r="2554" spans="4:11">
      <c r="D2554" s="1" t="s">
        <v>3656</v>
      </c>
      <c r="E2554" s="60" t="s">
        <v>1000</v>
      </c>
      <c r="F2554" s="60" t="s">
        <v>1815</v>
      </c>
      <c r="G2554" s="8" t="s">
        <v>353</v>
      </c>
      <c r="H2554" s="60">
        <v>43948</v>
      </c>
      <c r="I2554" s="60" t="s">
        <v>317</v>
      </c>
      <c r="J2554" s="60" t="s">
        <v>317</v>
      </c>
      <c r="K2554" s="60" t="s">
        <v>333</v>
      </c>
    </row>
    <row r="2555" spans="4:11">
      <c r="D2555" s="1" t="s">
        <v>3657</v>
      </c>
      <c r="E2555" s="60" t="s">
        <v>979</v>
      </c>
      <c r="F2555" s="60" t="s">
        <v>1810</v>
      </c>
      <c r="G2555" s="8" t="s">
        <v>353</v>
      </c>
      <c r="H2555" s="60">
        <v>44538</v>
      </c>
      <c r="I2555" s="60" t="s">
        <v>317</v>
      </c>
      <c r="J2555" s="60" t="s">
        <v>317</v>
      </c>
      <c r="K2555" s="60" t="s">
        <v>333</v>
      </c>
    </row>
    <row r="2556" spans="4:11">
      <c r="D2556" s="1" t="s">
        <v>3658</v>
      </c>
      <c r="E2556" s="60" t="s">
        <v>1812</v>
      </c>
      <c r="F2556" s="60" t="s">
        <v>1810</v>
      </c>
      <c r="G2556" s="8" t="s">
        <v>353</v>
      </c>
      <c r="H2556" s="60">
        <v>44418</v>
      </c>
      <c r="I2556" s="60" t="s">
        <v>317</v>
      </c>
      <c r="J2556" s="60" t="s">
        <v>317</v>
      </c>
      <c r="K2556" s="60" t="s">
        <v>333</v>
      </c>
    </row>
    <row r="2557" spans="4:11">
      <c r="D2557" s="1" t="s">
        <v>3658</v>
      </c>
      <c r="E2557" s="60" t="s">
        <v>1813</v>
      </c>
      <c r="F2557" s="60" t="s">
        <v>1810</v>
      </c>
      <c r="G2557" s="8" t="s">
        <v>353</v>
      </c>
      <c r="H2557" s="60">
        <v>44418</v>
      </c>
      <c r="I2557" s="60" t="s">
        <v>317</v>
      </c>
      <c r="J2557" s="60" t="s">
        <v>317</v>
      </c>
      <c r="K2557" s="60" t="s">
        <v>333</v>
      </c>
    </row>
    <row r="2558" spans="4:11">
      <c r="D2558" s="1" t="s">
        <v>3659</v>
      </c>
      <c r="E2558" s="60" t="s">
        <v>1812</v>
      </c>
      <c r="F2558" s="60" t="s">
        <v>1810</v>
      </c>
      <c r="G2558" s="8" t="s">
        <v>353</v>
      </c>
      <c r="H2558" s="60">
        <v>44559</v>
      </c>
      <c r="I2558" s="60" t="s">
        <v>317</v>
      </c>
      <c r="J2558" s="60" t="s">
        <v>317</v>
      </c>
      <c r="K2558" s="60" t="s">
        <v>333</v>
      </c>
    </row>
    <row r="2559" spans="4:11">
      <c r="D2559" s="1" t="s">
        <v>3660</v>
      </c>
      <c r="E2559" s="60" t="s">
        <v>1812</v>
      </c>
      <c r="F2559" s="60" t="s">
        <v>1810</v>
      </c>
      <c r="G2559" s="8" t="s">
        <v>353</v>
      </c>
      <c r="H2559" s="60">
        <v>44559</v>
      </c>
      <c r="I2559" s="60" t="s">
        <v>317</v>
      </c>
      <c r="J2559" s="60" t="s">
        <v>317</v>
      </c>
      <c r="K2559" s="60" t="s">
        <v>333</v>
      </c>
    </row>
    <row r="2560" spans="4:11">
      <c r="D2560" s="1" t="s">
        <v>3661</v>
      </c>
      <c r="E2560" s="60" t="s">
        <v>1812</v>
      </c>
      <c r="F2560" s="60" t="s">
        <v>1810</v>
      </c>
      <c r="G2560" s="8" t="s">
        <v>353</v>
      </c>
      <c r="H2560" s="60">
        <v>44559</v>
      </c>
      <c r="I2560" s="60" t="s">
        <v>317</v>
      </c>
      <c r="J2560" s="60" t="s">
        <v>317</v>
      </c>
      <c r="K2560" s="60" t="s">
        <v>333</v>
      </c>
    </row>
    <row r="2561" spans="4:11">
      <c r="D2561" s="1" t="s">
        <v>3662</v>
      </c>
      <c r="E2561" s="60" t="s">
        <v>1812</v>
      </c>
      <c r="F2561" s="60" t="s">
        <v>1810</v>
      </c>
      <c r="G2561" s="8" t="s">
        <v>353</v>
      </c>
      <c r="H2561" s="60">
        <v>44559</v>
      </c>
      <c r="I2561" s="60" t="s">
        <v>317</v>
      </c>
      <c r="J2561" s="60" t="s">
        <v>317</v>
      </c>
      <c r="K2561" s="60" t="s">
        <v>333</v>
      </c>
    </row>
    <row r="2562" spans="4:11">
      <c r="D2562" s="1" t="s">
        <v>3663</v>
      </c>
      <c r="E2562" s="60" t="s">
        <v>1814</v>
      </c>
      <c r="F2562" s="60" t="s">
        <v>1810</v>
      </c>
      <c r="G2562" s="8" t="s">
        <v>353</v>
      </c>
      <c r="H2562" s="60">
        <v>44734</v>
      </c>
      <c r="I2562" s="60" t="s">
        <v>317</v>
      </c>
      <c r="J2562" s="60" t="s">
        <v>317</v>
      </c>
      <c r="K2562" s="60" t="s">
        <v>333</v>
      </c>
    </row>
    <row r="2563" spans="4:11">
      <c r="D2563" s="1" t="s">
        <v>3663</v>
      </c>
      <c r="E2563" s="60" t="s">
        <v>922</v>
      </c>
      <c r="F2563" s="60" t="s">
        <v>1810</v>
      </c>
      <c r="G2563" s="8" t="s">
        <v>353</v>
      </c>
      <c r="H2563" s="60">
        <v>44734</v>
      </c>
      <c r="I2563" s="60" t="s">
        <v>317</v>
      </c>
      <c r="J2563" s="60" t="s">
        <v>317</v>
      </c>
      <c r="K2563" s="60" t="s">
        <v>333</v>
      </c>
    </row>
    <row r="2564" spans="4:11">
      <c r="D2564" s="1" t="s">
        <v>3664</v>
      </c>
      <c r="E2564" s="60" t="s">
        <v>1812</v>
      </c>
      <c r="F2564" s="60" t="s">
        <v>1810</v>
      </c>
      <c r="G2564" s="8" t="s">
        <v>353</v>
      </c>
      <c r="H2564" s="60">
        <v>44551</v>
      </c>
      <c r="I2564" s="60" t="s">
        <v>317</v>
      </c>
      <c r="J2564" s="60" t="s">
        <v>317</v>
      </c>
      <c r="K2564" s="60" t="s">
        <v>333</v>
      </c>
    </row>
    <row r="2565" spans="4:11">
      <c r="D2565" s="1" t="s">
        <v>3665</v>
      </c>
      <c r="E2565" s="60" t="s">
        <v>1812</v>
      </c>
      <c r="F2565" s="60" t="s">
        <v>1810</v>
      </c>
      <c r="G2565" s="8" t="s">
        <v>353</v>
      </c>
      <c r="H2565" s="60">
        <v>44558</v>
      </c>
      <c r="I2565" s="60" t="s">
        <v>317</v>
      </c>
      <c r="J2565" s="60" t="s">
        <v>317</v>
      </c>
      <c r="K2565" s="60" t="s">
        <v>333</v>
      </c>
    </row>
    <row r="2566" spans="4:11">
      <c r="D2566" s="1" t="s">
        <v>3666</v>
      </c>
      <c r="E2566" s="60" t="s">
        <v>1812</v>
      </c>
      <c r="F2566" s="60" t="s">
        <v>1810</v>
      </c>
      <c r="G2566" s="8" t="s">
        <v>353</v>
      </c>
      <c r="H2566" s="60">
        <v>44498</v>
      </c>
      <c r="I2566" s="60" t="s">
        <v>317</v>
      </c>
      <c r="J2566" s="60" t="s">
        <v>317</v>
      </c>
      <c r="K2566" s="60" t="s">
        <v>333</v>
      </c>
    </row>
    <row r="2567" spans="4:11">
      <c r="D2567" s="1" t="s">
        <v>3667</v>
      </c>
      <c r="E2567" s="60" t="s">
        <v>922</v>
      </c>
      <c r="F2567" s="60" t="s">
        <v>1810</v>
      </c>
      <c r="G2567" s="8" t="s">
        <v>353</v>
      </c>
      <c r="H2567" s="60">
        <v>44712</v>
      </c>
      <c r="I2567" s="60" t="s">
        <v>317</v>
      </c>
      <c r="J2567" s="60" t="s">
        <v>317</v>
      </c>
      <c r="K2567" s="60" t="s">
        <v>333</v>
      </c>
    </row>
    <row r="2568" spans="4:11">
      <c r="D2568" s="1" t="s">
        <v>3668</v>
      </c>
      <c r="E2568" s="60" t="s">
        <v>1812</v>
      </c>
      <c r="F2568" s="60" t="s">
        <v>1810</v>
      </c>
      <c r="G2568" s="8" t="s">
        <v>353</v>
      </c>
      <c r="H2568" s="60">
        <v>44734</v>
      </c>
      <c r="I2568" s="60" t="s">
        <v>317</v>
      </c>
      <c r="J2568" s="60" t="s">
        <v>317</v>
      </c>
      <c r="K2568" s="60" t="s">
        <v>333</v>
      </c>
    </row>
    <row r="2569" spans="4:11">
      <c r="D2569" s="1" t="s">
        <v>3669</v>
      </c>
      <c r="E2569" s="60" t="s">
        <v>922</v>
      </c>
      <c r="F2569" s="60" t="s">
        <v>1810</v>
      </c>
      <c r="G2569" s="8" t="s">
        <v>353</v>
      </c>
      <c r="H2569" s="60">
        <v>44754</v>
      </c>
      <c r="I2569" s="60" t="s">
        <v>317</v>
      </c>
      <c r="J2569" s="60" t="s">
        <v>317</v>
      </c>
      <c r="K2569" s="60" t="s">
        <v>333</v>
      </c>
    </row>
    <row r="2570" spans="4:11">
      <c r="D2570" s="1" t="s">
        <v>3670</v>
      </c>
      <c r="E2570" s="60" t="s">
        <v>922</v>
      </c>
      <c r="F2570" s="60" t="s">
        <v>1810</v>
      </c>
      <c r="G2570" s="8" t="s">
        <v>353</v>
      </c>
      <c r="H2570" s="60">
        <v>44629</v>
      </c>
      <c r="I2570" s="60" t="s">
        <v>317</v>
      </c>
      <c r="J2570" s="60" t="s">
        <v>317</v>
      </c>
      <c r="K2570" s="60" t="s">
        <v>333</v>
      </c>
    </row>
    <row r="2571" spans="4:11">
      <c r="D2571" s="1" t="s">
        <v>3671</v>
      </c>
      <c r="E2571" s="60" t="s">
        <v>922</v>
      </c>
      <c r="F2571" s="60" t="s">
        <v>1810</v>
      </c>
      <c r="G2571" s="8" t="s">
        <v>353</v>
      </c>
      <c r="H2571" s="60">
        <v>44435</v>
      </c>
      <c r="I2571" s="60" t="s">
        <v>317</v>
      </c>
      <c r="J2571" s="60" t="s">
        <v>317</v>
      </c>
      <c r="K2571" s="60" t="s">
        <v>333</v>
      </c>
    </row>
    <row r="2572" spans="4:11">
      <c r="D2572" s="1" t="s">
        <v>3672</v>
      </c>
      <c r="E2572" s="60" t="s">
        <v>1812</v>
      </c>
      <c r="F2572" s="60" t="s">
        <v>1810</v>
      </c>
      <c r="G2572" s="8" t="s">
        <v>353</v>
      </c>
      <c r="H2572" s="60">
        <v>44641</v>
      </c>
      <c r="I2572" s="60" t="s">
        <v>317</v>
      </c>
      <c r="J2572" s="60" t="s">
        <v>317</v>
      </c>
      <c r="K2572" s="60" t="s">
        <v>333</v>
      </c>
    </row>
    <row r="2573" spans="4:11">
      <c r="D2573" s="1" t="s">
        <v>3672</v>
      </c>
      <c r="E2573" s="60" t="s">
        <v>922</v>
      </c>
      <c r="F2573" s="60" t="s">
        <v>1810</v>
      </c>
      <c r="G2573" s="8" t="s">
        <v>353</v>
      </c>
      <c r="H2573" s="60">
        <v>44641</v>
      </c>
      <c r="I2573" s="60" t="s">
        <v>317</v>
      </c>
      <c r="J2573" s="60" t="s">
        <v>317</v>
      </c>
      <c r="K2573" s="60" t="s">
        <v>333</v>
      </c>
    </row>
    <row r="2574" spans="4:11">
      <c r="D2574" s="1" t="s">
        <v>3673</v>
      </c>
      <c r="E2574" s="60" t="s">
        <v>1000</v>
      </c>
      <c r="F2574" s="60" t="s">
        <v>1810</v>
      </c>
      <c r="G2574" s="8" t="s">
        <v>353</v>
      </c>
      <c r="H2574" s="60">
        <v>44903</v>
      </c>
      <c r="I2574" s="60" t="s">
        <v>317</v>
      </c>
      <c r="J2574" s="60" t="s">
        <v>317</v>
      </c>
      <c r="K2574" s="60" t="s">
        <v>333</v>
      </c>
    </row>
    <row r="2575" spans="4:11">
      <c r="D2575" s="1" t="s">
        <v>3674</v>
      </c>
      <c r="E2575" s="60" t="s">
        <v>922</v>
      </c>
      <c r="F2575" s="60" t="s">
        <v>1810</v>
      </c>
      <c r="G2575" s="8" t="s">
        <v>353</v>
      </c>
      <c r="H2575" s="60">
        <v>44895</v>
      </c>
      <c r="I2575" s="60" t="s">
        <v>317</v>
      </c>
      <c r="J2575" s="60" t="s">
        <v>317</v>
      </c>
      <c r="K2575" s="60" t="s">
        <v>333</v>
      </c>
    </row>
    <row r="2576" spans="4:11">
      <c r="D2576" s="1" t="s">
        <v>3675</v>
      </c>
      <c r="E2576" s="60" t="s">
        <v>922</v>
      </c>
      <c r="F2576" s="60" t="s">
        <v>1810</v>
      </c>
      <c r="G2576" s="8" t="s">
        <v>353</v>
      </c>
      <c r="H2576" s="60">
        <v>44558</v>
      </c>
      <c r="I2576" s="60" t="s">
        <v>317</v>
      </c>
      <c r="J2576" s="60" t="s">
        <v>317</v>
      </c>
      <c r="K2576" s="60" t="s">
        <v>333</v>
      </c>
    </row>
    <row r="2577" spans="4:11">
      <c r="D2577" s="1" t="s">
        <v>3676</v>
      </c>
      <c r="E2577" s="60" t="s">
        <v>1812</v>
      </c>
      <c r="F2577" s="60" t="s">
        <v>1810</v>
      </c>
      <c r="G2577" s="8" t="s">
        <v>353</v>
      </c>
      <c r="H2577" s="60">
        <v>44592</v>
      </c>
      <c r="I2577" s="60" t="s">
        <v>317</v>
      </c>
      <c r="J2577" s="60" t="s">
        <v>317</v>
      </c>
      <c r="K2577" s="60" t="s">
        <v>333</v>
      </c>
    </row>
    <row r="2578" spans="4:11">
      <c r="D2578" s="1" t="s">
        <v>3677</v>
      </c>
      <c r="E2578" s="60" t="s">
        <v>922</v>
      </c>
      <c r="F2578" s="60" t="s">
        <v>1810</v>
      </c>
      <c r="G2578" s="8" t="s">
        <v>353</v>
      </c>
      <c r="H2578" s="60">
        <v>44763</v>
      </c>
      <c r="I2578" s="60" t="s">
        <v>317</v>
      </c>
      <c r="J2578" s="60" t="s">
        <v>317</v>
      </c>
      <c r="K2578" s="60" t="s">
        <v>333</v>
      </c>
    </row>
    <row r="2579" spans="4:11">
      <c r="D2579" s="1" t="s">
        <v>3678</v>
      </c>
      <c r="E2579" s="60" t="s">
        <v>1812</v>
      </c>
      <c r="F2579" s="60" t="s">
        <v>1810</v>
      </c>
      <c r="G2579" s="8" t="s">
        <v>353</v>
      </c>
      <c r="H2579" s="60">
        <v>44621</v>
      </c>
      <c r="I2579" s="60" t="s">
        <v>317</v>
      </c>
      <c r="J2579" s="60" t="s">
        <v>317</v>
      </c>
      <c r="K2579" s="60" t="s">
        <v>333</v>
      </c>
    </row>
    <row r="2580" spans="4:11">
      <c r="D2580" s="1" t="s">
        <v>3678</v>
      </c>
      <c r="E2580" s="60" t="s">
        <v>922</v>
      </c>
      <c r="F2580" s="60" t="s">
        <v>1810</v>
      </c>
      <c r="G2580" s="8" t="s">
        <v>353</v>
      </c>
      <c r="H2580" s="60">
        <v>44621</v>
      </c>
      <c r="I2580" s="60" t="s">
        <v>317</v>
      </c>
      <c r="J2580" s="60" t="s">
        <v>317</v>
      </c>
      <c r="K2580" s="60" t="s">
        <v>333</v>
      </c>
    </row>
    <row r="2581" spans="4:11">
      <c r="D2581" s="1" t="s">
        <v>3679</v>
      </c>
      <c r="E2581" s="60" t="s">
        <v>1812</v>
      </c>
      <c r="F2581" s="60" t="s">
        <v>1810</v>
      </c>
      <c r="G2581" s="8" t="s">
        <v>353</v>
      </c>
      <c r="H2581" s="60">
        <v>44676</v>
      </c>
      <c r="I2581" s="60" t="s">
        <v>317</v>
      </c>
      <c r="J2581" s="60" t="s">
        <v>317</v>
      </c>
      <c r="K2581" s="60" t="s">
        <v>333</v>
      </c>
    </row>
    <row r="2582" spans="4:11">
      <c r="D2582" s="1" t="s">
        <v>3680</v>
      </c>
      <c r="E2582" s="60" t="s">
        <v>1000</v>
      </c>
      <c r="F2582" s="60" t="s">
        <v>1810</v>
      </c>
      <c r="G2582" s="8" t="s">
        <v>353</v>
      </c>
      <c r="H2582" s="60">
        <v>44904</v>
      </c>
      <c r="I2582" s="60" t="s">
        <v>317</v>
      </c>
      <c r="J2582" s="60" t="s">
        <v>317</v>
      </c>
      <c r="K2582" s="60" t="s">
        <v>333</v>
      </c>
    </row>
    <row r="2583" spans="4:11">
      <c r="D2583" s="1" t="s">
        <v>3681</v>
      </c>
      <c r="E2583" s="60" t="s">
        <v>1812</v>
      </c>
      <c r="F2583" s="60" t="s">
        <v>1810</v>
      </c>
      <c r="G2583" s="8" t="s">
        <v>353</v>
      </c>
      <c r="H2583" s="60">
        <v>44458</v>
      </c>
      <c r="I2583" s="60" t="s">
        <v>317</v>
      </c>
      <c r="J2583" s="60" t="s">
        <v>317</v>
      </c>
      <c r="K2583" s="60" t="s">
        <v>333</v>
      </c>
    </row>
    <row r="2584" spans="4:11">
      <c r="D2584" s="1" t="s">
        <v>3682</v>
      </c>
      <c r="E2584" s="60" t="s">
        <v>1812</v>
      </c>
      <c r="F2584" s="60" t="s">
        <v>1810</v>
      </c>
      <c r="G2584" s="8" t="s">
        <v>353</v>
      </c>
      <c r="H2584" s="60">
        <v>44435</v>
      </c>
      <c r="I2584" s="60" t="s">
        <v>317</v>
      </c>
      <c r="J2584" s="60" t="s">
        <v>317</v>
      </c>
      <c r="K2584" s="60" t="s">
        <v>333</v>
      </c>
    </row>
    <row r="2585" spans="4:11">
      <c r="D2585" s="1" t="s">
        <v>3683</v>
      </c>
      <c r="E2585" s="60" t="s">
        <v>1812</v>
      </c>
      <c r="F2585" s="60" t="s">
        <v>1810</v>
      </c>
      <c r="G2585" s="8" t="s">
        <v>353</v>
      </c>
      <c r="H2585" s="60">
        <v>44589</v>
      </c>
      <c r="I2585" s="60" t="s">
        <v>317</v>
      </c>
      <c r="J2585" s="60" t="s">
        <v>317</v>
      </c>
      <c r="K2585" s="60" t="s">
        <v>333</v>
      </c>
    </row>
    <row r="2586" spans="4:11">
      <c r="D2586" s="1" t="s">
        <v>3684</v>
      </c>
      <c r="E2586" s="60" t="s">
        <v>1812</v>
      </c>
      <c r="F2586" s="60" t="s">
        <v>1810</v>
      </c>
      <c r="G2586" s="8" t="s">
        <v>353</v>
      </c>
      <c r="H2586" s="60">
        <v>44747</v>
      </c>
      <c r="I2586" s="60" t="s">
        <v>317</v>
      </c>
      <c r="J2586" s="60" t="s">
        <v>317</v>
      </c>
      <c r="K2586" s="60" t="s">
        <v>333</v>
      </c>
    </row>
    <row r="2587" spans="4:11">
      <c r="D2587" s="1" t="s">
        <v>3685</v>
      </c>
      <c r="E2587" s="60" t="s">
        <v>1812</v>
      </c>
      <c r="F2587" s="60" t="s">
        <v>1810</v>
      </c>
      <c r="G2587" s="8" t="s">
        <v>353</v>
      </c>
      <c r="H2587" s="60">
        <v>44707</v>
      </c>
      <c r="I2587" s="60" t="s">
        <v>317</v>
      </c>
      <c r="J2587" s="60" t="s">
        <v>317</v>
      </c>
      <c r="K2587" s="60" t="s">
        <v>333</v>
      </c>
    </row>
    <row r="2588" spans="4:11">
      <c r="D2588" s="1" t="s">
        <v>3686</v>
      </c>
      <c r="E2588" s="60" t="s">
        <v>922</v>
      </c>
      <c r="F2588" s="60" t="s">
        <v>1810</v>
      </c>
      <c r="G2588" s="8" t="s">
        <v>353</v>
      </c>
      <c r="H2588" s="60">
        <v>44671</v>
      </c>
      <c r="I2588" s="60" t="s">
        <v>317</v>
      </c>
      <c r="J2588" s="60" t="s">
        <v>317</v>
      </c>
      <c r="K2588" s="60" t="s">
        <v>333</v>
      </c>
    </row>
    <row r="2589" spans="4:11">
      <c r="D2589" s="1" t="s">
        <v>3687</v>
      </c>
      <c r="E2589" s="60" t="s">
        <v>979</v>
      </c>
      <c r="F2589" s="60" t="s">
        <v>1810</v>
      </c>
      <c r="G2589" s="8" t="s">
        <v>353</v>
      </c>
      <c r="H2589" s="60">
        <v>44671</v>
      </c>
      <c r="I2589" s="60" t="s">
        <v>317</v>
      </c>
      <c r="J2589" s="60" t="s">
        <v>317</v>
      </c>
      <c r="K2589" s="60" t="s">
        <v>333</v>
      </c>
    </row>
    <row r="2590" spans="4:11">
      <c r="D2590" s="1" t="s">
        <v>3688</v>
      </c>
      <c r="E2590" s="60" t="s">
        <v>1000</v>
      </c>
      <c r="F2590" s="60" t="s">
        <v>1810</v>
      </c>
      <c r="G2590" s="8" t="s">
        <v>353</v>
      </c>
      <c r="H2590" s="60">
        <v>44671</v>
      </c>
      <c r="I2590" s="60" t="s">
        <v>317</v>
      </c>
      <c r="J2590" s="60" t="s">
        <v>317</v>
      </c>
      <c r="K2590" s="60" t="s">
        <v>333</v>
      </c>
    </row>
    <row r="2591" spans="4:11">
      <c r="D2591" s="1" t="s">
        <v>3688</v>
      </c>
      <c r="E2591" s="60" t="s">
        <v>922</v>
      </c>
      <c r="F2591" s="60" t="s">
        <v>1810</v>
      </c>
      <c r="G2591" s="8" t="s">
        <v>353</v>
      </c>
      <c r="H2591" s="60">
        <v>44671</v>
      </c>
      <c r="I2591" s="60" t="s">
        <v>317</v>
      </c>
      <c r="J2591" s="60" t="s">
        <v>317</v>
      </c>
      <c r="K2591" s="60" t="s">
        <v>333</v>
      </c>
    </row>
    <row r="2592" spans="4:11">
      <c r="D2592" s="1" t="s">
        <v>3689</v>
      </c>
      <c r="E2592" s="60" t="s">
        <v>922</v>
      </c>
      <c r="F2592" s="60" t="s">
        <v>1810</v>
      </c>
      <c r="G2592" s="8" t="s">
        <v>353</v>
      </c>
      <c r="H2592" s="60">
        <v>44473</v>
      </c>
      <c r="I2592" s="60" t="s">
        <v>317</v>
      </c>
      <c r="J2592" s="60" t="s">
        <v>317</v>
      </c>
      <c r="K2592" s="60" t="s">
        <v>333</v>
      </c>
    </row>
    <row r="2593" spans="4:11">
      <c r="D2593" s="1" t="s">
        <v>3690</v>
      </c>
      <c r="E2593" s="60" t="s">
        <v>922</v>
      </c>
      <c r="F2593" s="60" t="s">
        <v>1810</v>
      </c>
      <c r="G2593" s="8" t="s">
        <v>353</v>
      </c>
      <c r="H2593" s="60">
        <v>44421</v>
      </c>
      <c r="I2593" s="60" t="s">
        <v>317</v>
      </c>
      <c r="J2593" s="60" t="s">
        <v>317</v>
      </c>
      <c r="K2593" s="60" t="s">
        <v>333</v>
      </c>
    </row>
    <row r="2594" spans="4:11">
      <c r="D2594" s="1" t="s">
        <v>3691</v>
      </c>
      <c r="E2594" s="60" t="s">
        <v>1000</v>
      </c>
      <c r="F2594" s="60" t="s">
        <v>1810</v>
      </c>
      <c r="G2594" s="8" t="s">
        <v>353</v>
      </c>
      <c r="H2594" s="60">
        <v>44421</v>
      </c>
      <c r="I2594" s="60" t="s">
        <v>317</v>
      </c>
      <c r="J2594" s="60" t="s">
        <v>317</v>
      </c>
      <c r="K2594" s="60" t="s">
        <v>333</v>
      </c>
    </row>
    <row r="2595" spans="4:11">
      <c r="D2595" s="1" t="s">
        <v>3691</v>
      </c>
      <c r="E2595" s="60" t="s">
        <v>922</v>
      </c>
      <c r="F2595" s="60" t="s">
        <v>1810</v>
      </c>
      <c r="G2595" s="8" t="s">
        <v>353</v>
      </c>
      <c r="H2595" s="60">
        <v>44421</v>
      </c>
      <c r="I2595" s="60" t="s">
        <v>317</v>
      </c>
      <c r="J2595" s="60" t="s">
        <v>317</v>
      </c>
      <c r="K2595" s="60" t="s">
        <v>333</v>
      </c>
    </row>
    <row r="2596" spans="4:11">
      <c r="D2596" s="1" t="s">
        <v>3692</v>
      </c>
      <c r="E2596" s="60" t="s">
        <v>922</v>
      </c>
      <c r="F2596" s="60" t="s">
        <v>1810</v>
      </c>
      <c r="G2596" s="8" t="s">
        <v>353</v>
      </c>
      <c r="H2596" s="60">
        <v>44421</v>
      </c>
      <c r="I2596" s="60" t="s">
        <v>317</v>
      </c>
      <c r="J2596" s="60" t="s">
        <v>317</v>
      </c>
      <c r="K2596" s="60" t="s">
        <v>333</v>
      </c>
    </row>
    <row r="2597" spans="4:11">
      <c r="D2597" s="1" t="s">
        <v>3693</v>
      </c>
      <c r="E2597" s="60" t="s">
        <v>922</v>
      </c>
      <c r="F2597" s="60" t="s">
        <v>1810</v>
      </c>
      <c r="G2597" s="8" t="s">
        <v>353</v>
      </c>
      <c r="H2597" s="60">
        <v>44426</v>
      </c>
      <c r="I2597" s="60" t="s">
        <v>317</v>
      </c>
      <c r="J2597" s="60" t="s">
        <v>317</v>
      </c>
      <c r="K2597" s="60" t="s">
        <v>333</v>
      </c>
    </row>
    <row r="2598" spans="4:11">
      <c r="D2598" s="1" t="s">
        <v>3694</v>
      </c>
      <c r="E2598" s="60" t="s">
        <v>922</v>
      </c>
      <c r="F2598" s="60" t="s">
        <v>1810</v>
      </c>
      <c r="G2598" s="8" t="s">
        <v>353</v>
      </c>
      <c r="H2598" s="60">
        <v>44426</v>
      </c>
      <c r="I2598" s="60" t="s">
        <v>317</v>
      </c>
      <c r="J2598" s="60" t="s">
        <v>317</v>
      </c>
      <c r="K2598" s="60" t="s">
        <v>333</v>
      </c>
    </row>
    <row r="2599" spans="4:11">
      <c r="D2599" s="1" t="s">
        <v>3695</v>
      </c>
      <c r="E2599" s="60" t="s">
        <v>1812</v>
      </c>
      <c r="F2599" s="60" t="s">
        <v>1810</v>
      </c>
      <c r="G2599" s="8" t="s">
        <v>353</v>
      </c>
      <c r="H2599" s="60">
        <v>44426</v>
      </c>
      <c r="I2599" s="60" t="s">
        <v>317</v>
      </c>
      <c r="J2599" s="60" t="s">
        <v>317</v>
      </c>
      <c r="K2599" s="60" t="s">
        <v>333</v>
      </c>
    </row>
    <row r="2600" spans="4:11">
      <c r="D2600" s="1" t="s">
        <v>3696</v>
      </c>
      <c r="E2600" s="60" t="s">
        <v>1812</v>
      </c>
      <c r="F2600" s="60" t="s">
        <v>1810</v>
      </c>
      <c r="G2600" s="8" t="s">
        <v>353</v>
      </c>
      <c r="H2600" s="60">
        <v>44426</v>
      </c>
      <c r="I2600" s="60" t="s">
        <v>317</v>
      </c>
      <c r="J2600" s="60" t="s">
        <v>317</v>
      </c>
      <c r="K2600" s="60" t="s">
        <v>333</v>
      </c>
    </row>
    <row r="2601" spans="4:11">
      <c r="D2601" s="1" t="s">
        <v>3697</v>
      </c>
      <c r="E2601" s="60" t="s">
        <v>922</v>
      </c>
      <c r="F2601" s="60" t="s">
        <v>1810</v>
      </c>
      <c r="G2601" s="8" t="s">
        <v>353</v>
      </c>
      <c r="H2601" s="60">
        <v>44628</v>
      </c>
      <c r="I2601" s="60" t="s">
        <v>317</v>
      </c>
      <c r="J2601" s="60" t="s">
        <v>317</v>
      </c>
      <c r="K2601" s="60" t="s">
        <v>333</v>
      </c>
    </row>
    <row r="2602" spans="4:11">
      <c r="D2602" s="1" t="s">
        <v>3698</v>
      </c>
      <c r="E2602" s="60" t="s">
        <v>1813</v>
      </c>
      <c r="F2602" s="60" t="s">
        <v>1810</v>
      </c>
      <c r="G2602" s="8" t="s">
        <v>353</v>
      </c>
      <c r="H2602" s="60">
        <v>44631</v>
      </c>
      <c r="I2602" s="60" t="s">
        <v>317</v>
      </c>
      <c r="J2602" s="60" t="s">
        <v>317</v>
      </c>
      <c r="K2602" s="60" t="s">
        <v>333</v>
      </c>
    </row>
    <row r="2603" spans="4:11">
      <c r="D2603" s="1" t="s">
        <v>3699</v>
      </c>
      <c r="E2603" s="60" t="s">
        <v>922</v>
      </c>
      <c r="F2603" s="60" t="s">
        <v>1810</v>
      </c>
      <c r="G2603" s="8" t="s">
        <v>353</v>
      </c>
      <c r="H2603" s="60">
        <v>44565</v>
      </c>
      <c r="I2603" s="60" t="s">
        <v>317</v>
      </c>
      <c r="J2603" s="60" t="s">
        <v>317</v>
      </c>
      <c r="K2603" s="60" t="s">
        <v>333</v>
      </c>
    </row>
    <row r="2604" spans="4:11">
      <c r="D2604" s="1" t="s">
        <v>3700</v>
      </c>
      <c r="E2604" s="60" t="s">
        <v>922</v>
      </c>
      <c r="F2604" s="60" t="s">
        <v>1810</v>
      </c>
      <c r="G2604" s="8" t="s">
        <v>353</v>
      </c>
      <c r="H2604" s="60">
        <v>44630</v>
      </c>
      <c r="I2604" s="60" t="s">
        <v>317</v>
      </c>
      <c r="J2604" s="60" t="s">
        <v>317</v>
      </c>
      <c r="K2604" s="60" t="s">
        <v>333</v>
      </c>
    </row>
    <row r="2605" spans="4:11">
      <c r="D2605" s="1" t="s">
        <v>3701</v>
      </c>
      <c r="E2605" s="60" t="s">
        <v>1000</v>
      </c>
      <c r="F2605" s="60" t="s">
        <v>1810</v>
      </c>
      <c r="G2605" s="8" t="s">
        <v>353</v>
      </c>
      <c r="H2605" s="60">
        <v>44630</v>
      </c>
      <c r="I2605" s="60" t="s">
        <v>317</v>
      </c>
      <c r="J2605" s="60" t="s">
        <v>317</v>
      </c>
      <c r="K2605" s="60" t="s">
        <v>333</v>
      </c>
    </row>
    <row r="2606" spans="4:11">
      <c r="D2606" s="1" t="s">
        <v>3702</v>
      </c>
      <c r="E2606" s="60" t="s">
        <v>922</v>
      </c>
      <c r="F2606" s="60" t="s">
        <v>1810</v>
      </c>
      <c r="G2606" s="8" t="s">
        <v>353</v>
      </c>
      <c r="H2606" s="60">
        <v>44630</v>
      </c>
      <c r="I2606" s="60" t="s">
        <v>317</v>
      </c>
      <c r="J2606" s="60" t="s">
        <v>317</v>
      </c>
      <c r="K2606" s="60" t="s">
        <v>333</v>
      </c>
    </row>
    <row r="2607" spans="4:11">
      <c r="D2607" s="1" t="s">
        <v>3703</v>
      </c>
      <c r="E2607" s="60" t="s">
        <v>922</v>
      </c>
      <c r="F2607" s="60" t="s">
        <v>1810</v>
      </c>
      <c r="G2607" s="8" t="s">
        <v>353</v>
      </c>
      <c r="H2607" s="60">
        <v>44636</v>
      </c>
      <c r="I2607" s="60" t="s">
        <v>317</v>
      </c>
      <c r="J2607" s="60" t="s">
        <v>317</v>
      </c>
      <c r="K2607" s="60" t="s">
        <v>333</v>
      </c>
    </row>
    <row r="2608" spans="4:11">
      <c r="D2608" s="1" t="s">
        <v>3704</v>
      </c>
      <c r="E2608" s="60" t="s">
        <v>1812</v>
      </c>
      <c r="F2608" s="60" t="s">
        <v>1810</v>
      </c>
      <c r="G2608" s="8" t="s">
        <v>353</v>
      </c>
      <c r="H2608" s="60">
        <v>44636</v>
      </c>
      <c r="I2608" s="60" t="s">
        <v>317</v>
      </c>
      <c r="J2608" s="60" t="s">
        <v>317</v>
      </c>
      <c r="K2608" s="60" t="s">
        <v>333</v>
      </c>
    </row>
    <row r="2609" spans="4:11">
      <c r="D2609" s="1" t="s">
        <v>3705</v>
      </c>
      <c r="E2609" s="60" t="s">
        <v>1000</v>
      </c>
      <c r="F2609" s="60" t="s">
        <v>1810</v>
      </c>
      <c r="G2609" s="8" t="s">
        <v>353</v>
      </c>
      <c r="H2609" s="60">
        <v>44634</v>
      </c>
      <c r="I2609" s="60" t="s">
        <v>317</v>
      </c>
      <c r="J2609" s="60" t="s">
        <v>317</v>
      </c>
      <c r="K2609" s="60" t="s">
        <v>333</v>
      </c>
    </row>
    <row r="2610" spans="4:11">
      <c r="D2610" s="1" t="s">
        <v>3706</v>
      </c>
      <c r="E2610" s="60" t="s">
        <v>922</v>
      </c>
      <c r="F2610" s="60" t="s">
        <v>1810</v>
      </c>
      <c r="G2610" s="8" t="s">
        <v>353</v>
      </c>
      <c r="H2610" s="60">
        <v>44462</v>
      </c>
      <c r="I2610" s="60" t="s">
        <v>317</v>
      </c>
      <c r="J2610" s="60" t="s">
        <v>317</v>
      </c>
      <c r="K2610" s="60" t="s">
        <v>333</v>
      </c>
    </row>
    <row r="2611" spans="4:11">
      <c r="D2611" s="1" t="s">
        <v>3707</v>
      </c>
      <c r="E2611" s="60" t="s">
        <v>922</v>
      </c>
      <c r="F2611" s="60" t="s">
        <v>1810</v>
      </c>
      <c r="G2611" s="8" t="s">
        <v>353</v>
      </c>
      <c r="H2611" s="60">
        <v>44498</v>
      </c>
      <c r="I2611" s="60" t="s">
        <v>317</v>
      </c>
      <c r="J2611" s="60" t="s">
        <v>317</v>
      </c>
      <c r="K2611" s="60" t="s">
        <v>333</v>
      </c>
    </row>
    <row r="2612" spans="4:11">
      <c r="D2612" s="1" t="s">
        <v>3708</v>
      </c>
      <c r="E2612" s="60" t="s">
        <v>1000</v>
      </c>
      <c r="F2612" s="60" t="s">
        <v>1810</v>
      </c>
      <c r="G2612" s="8" t="s">
        <v>353</v>
      </c>
      <c r="H2612" s="60">
        <v>44498</v>
      </c>
      <c r="I2612" s="60" t="s">
        <v>317</v>
      </c>
      <c r="J2612" s="60" t="s">
        <v>317</v>
      </c>
      <c r="K2612" s="60" t="s">
        <v>333</v>
      </c>
    </row>
    <row r="2613" spans="4:11">
      <c r="D2613" s="1" t="s">
        <v>3708</v>
      </c>
      <c r="E2613" s="60" t="s">
        <v>922</v>
      </c>
      <c r="F2613" s="60" t="s">
        <v>1810</v>
      </c>
      <c r="G2613" s="8" t="s">
        <v>353</v>
      </c>
      <c r="H2613" s="60">
        <v>44498</v>
      </c>
      <c r="I2613" s="60" t="s">
        <v>317</v>
      </c>
      <c r="J2613" s="60" t="s">
        <v>317</v>
      </c>
      <c r="K2613" s="60" t="s">
        <v>333</v>
      </c>
    </row>
    <row r="2614" spans="4:11">
      <c r="D2614" s="1" t="s">
        <v>3709</v>
      </c>
      <c r="E2614" s="60" t="s">
        <v>1000</v>
      </c>
      <c r="F2614" s="60" t="s">
        <v>1810</v>
      </c>
      <c r="G2614" s="8" t="s">
        <v>353</v>
      </c>
      <c r="H2614" s="60">
        <v>44498</v>
      </c>
      <c r="I2614" s="60" t="s">
        <v>317</v>
      </c>
      <c r="J2614" s="60" t="s">
        <v>317</v>
      </c>
      <c r="K2614" s="60" t="s">
        <v>333</v>
      </c>
    </row>
    <row r="2615" spans="4:11">
      <c r="D2615" s="1" t="s">
        <v>3709</v>
      </c>
      <c r="E2615" s="60" t="s">
        <v>922</v>
      </c>
      <c r="F2615" s="60" t="s">
        <v>1810</v>
      </c>
      <c r="G2615" s="8" t="s">
        <v>353</v>
      </c>
      <c r="H2615" s="60">
        <v>44498</v>
      </c>
      <c r="I2615" s="60" t="s">
        <v>317</v>
      </c>
      <c r="J2615" s="60" t="s">
        <v>317</v>
      </c>
      <c r="K2615" s="60" t="s">
        <v>333</v>
      </c>
    </row>
    <row r="2616" spans="4:11">
      <c r="D2616" s="1" t="s">
        <v>3710</v>
      </c>
      <c r="E2616" s="60" t="s">
        <v>922</v>
      </c>
      <c r="F2616" s="60" t="s">
        <v>1810</v>
      </c>
      <c r="G2616" s="8" t="s">
        <v>353</v>
      </c>
      <c r="H2616" s="60">
        <v>44588</v>
      </c>
      <c r="I2616" s="60" t="s">
        <v>317</v>
      </c>
      <c r="J2616" s="60" t="s">
        <v>317</v>
      </c>
      <c r="K2616" s="60" t="s">
        <v>333</v>
      </c>
    </row>
    <row r="2617" spans="4:11">
      <c r="D2617" s="1" t="s">
        <v>3711</v>
      </c>
      <c r="E2617" s="60" t="s">
        <v>922</v>
      </c>
      <c r="F2617" s="60" t="s">
        <v>1810</v>
      </c>
      <c r="G2617" s="8" t="s">
        <v>353</v>
      </c>
      <c r="H2617" s="60">
        <v>44763</v>
      </c>
      <c r="I2617" s="60" t="s">
        <v>317</v>
      </c>
      <c r="J2617" s="60" t="s">
        <v>317</v>
      </c>
      <c r="K2617" s="60" t="s">
        <v>333</v>
      </c>
    </row>
    <row r="2618" spans="4:11">
      <c r="D2618" s="1" t="s">
        <v>3712</v>
      </c>
      <c r="E2618" s="60" t="s">
        <v>1812</v>
      </c>
      <c r="F2618" s="60" t="s">
        <v>1810</v>
      </c>
      <c r="G2618" s="8" t="s">
        <v>353</v>
      </c>
      <c r="H2618" s="60">
        <v>44615</v>
      </c>
      <c r="I2618" s="60" t="s">
        <v>317</v>
      </c>
      <c r="J2618" s="60" t="s">
        <v>317</v>
      </c>
      <c r="K2618" s="60" t="s">
        <v>333</v>
      </c>
    </row>
    <row r="2619" spans="4:11">
      <c r="D2619" s="1" t="s">
        <v>3712</v>
      </c>
      <c r="E2619" s="60" t="s">
        <v>1000</v>
      </c>
      <c r="F2619" s="60" t="s">
        <v>1810</v>
      </c>
      <c r="G2619" s="8" t="s">
        <v>353</v>
      </c>
      <c r="H2619" s="60">
        <v>44615</v>
      </c>
      <c r="I2619" s="60" t="s">
        <v>317</v>
      </c>
      <c r="J2619" s="60" t="s">
        <v>317</v>
      </c>
      <c r="K2619" s="60" t="s">
        <v>333</v>
      </c>
    </row>
    <row r="2620" spans="4:11">
      <c r="D2620" s="1" t="s">
        <v>3712</v>
      </c>
      <c r="E2620" s="60" t="s">
        <v>922</v>
      </c>
      <c r="F2620" s="60" t="s">
        <v>1810</v>
      </c>
      <c r="G2620" s="8" t="s">
        <v>353</v>
      </c>
      <c r="H2620" s="60">
        <v>44615</v>
      </c>
      <c r="I2620" s="60" t="s">
        <v>317</v>
      </c>
      <c r="J2620" s="60" t="s">
        <v>317</v>
      </c>
      <c r="K2620" s="60" t="s">
        <v>333</v>
      </c>
    </row>
    <row r="2621" spans="4:11">
      <c r="D2621" s="1" t="s">
        <v>3713</v>
      </c>
      <c r="E2621" s="60" t="s">
        <v>922</v>
      </c>
      <c r="F2621" s="60" t="s">
        <v>1810</v>
      </c>
      <c r="G2621" s="8" t="s">
        <v>353</v>
      </c>
      <c r="H2621" s="60">
        <v>44750</v>
      </c>
      <c r="I2621" s="60" t="s">
        <v>317</v>
      </c>
      <c r="J2621" s="60" t="s">
        <v>317</v>
      </c>
      <c r="K2621" s="60" t="s">
        <v>333</v>
      </c>
    </row>
    <row r="2622" spans="4:11">
      <c r="D2622" s="1" t="s">
        <v>3714</v>
      </c>
      <c r="E2622" s="60" t="s">
        <v>1000</v>
      </c>
      <c r="F2622" s="60" t="s">
        <v>1810</v>
      </c>
      <c r="G2622" s="8" t="s">
        <v>353</v>
      </c>
      <c r="H2622" s="60">
        <v>44750</v>
      </c>
      <c r="I2622" s="60" t="s">
        <v>317</v>
      </c>
      <c r="J2622" s="60" t="s">
        <v>317</v>
      </c>
      <c r="K2622" s="60" t="s">
        <v>333</v>
      </c>
    </row>
    <row r="2623" spans="4:11">
      <c r="D2623" s="1" t="s">
        <v>3714</v>
      </c>
      <c r="E2623" s="60" t="s">
        <v>1000</v>
      </c>
      <c r="F2623" s="60" t="s">
        <v>1810</v>
      </c>
      <c r="G2623" s="8" t="s">
        <v>353</v>
      </c>
      <c r="H2623" s="60">
        <v>44750</v>
      </c>
      <c r="I2623" s="60" t="s">
        <v>317</v>
      </c>
      <c r="J2623" s="60" t="s">
        <v>317</v>
      </c>
      <c r="K2623" s="60" t="s">
        <v>333</v>
      </c>
    </row>
    <row r="2624" spans="4:11">
      <c r="D2624" s="1" t="s">
        <v>3715</v>
      </c>
      <c r="E2624" s="60" t="s">
        <v>922</v>
      </c>
      <c r="F2624" s="60" t="s">
        <v>1810</v>
      </c>
      <c r="G2624" s="8" t="s">
        <v>353</v>
      </c>
      <c r="H2624" s="60">
        <v>44712</v>
      </c>
      <c r="I2624" s="60" t="s">
        <v>317</v>
      </c>
      <c r="J2624" s="60" t="s">
        <v>317</v>
      </c>
      <c r="K2624" s="60" t="s">
        <v>333</v>
      </c>
    </row>
    <row r="2625" spans="4:11">
      <c r="D2625" s="1" t="s">
        <v>3716</v>
      </c>
      <c r="E2625" s="60" t="s">
        <v>922</v>
      </c>
      <c r="F2625" s="60" t="s">
        <v>1810</v>
      </c>
      <c r="G2625" s="8" t="s">
        <v>353</v>
      </c>
      <c r="H2625" s="60">
        <v>44462</v>
      </c>
      <c r="I2625" s="60" t="s">
        <v>317</v>
      </c>
      <c r="J2625" s="60" t="s">
        <v>317</v>
      </c>
      <c r="K2625" s="60" t="s">
        <v>333</v>
      </c>
    </row>
    <row r="2626" spans="4:11">
      <c r="D2626" s="1" t="s">
        <v>3717</v>
      </c>
      <c r="E2626" s="60" t="s">
        <v>1812</v>
      </c>
      <c r="F2626" s="60" t="s">
        <v>1810</v>
      </c>
      <c r="G2626" s="8" t="s">
        <v>353</v>
      </c>
      <c r="H2626" s="60">
        <v>44462</v>
      </c>
      <c r="I2626" s="60" t="s">
        <v>317</v>
      </c>
      <c r="J2626" s="60" t="s">
        <v>317</v>
      </c>
      <c r="K2626" s="60" t="s">
        <v>333</v>
      </c>
    </row>
    <row r="2627" spans="4:11">
      <c r="D2627" s="1" t="s">
        <v>3718</v>
      </c>
      <c r="E2627" s="60" t="s">
        <v>1812</v>
      </c>
      <c r="F2627" s="60" t="s">
        <v>1810</v>
      </c>
      <c r="G2627" s="8" t="s">
        <v>353</v>
      </c>
      <c r="H2627" s="60">
        <v>44676</v>
      </c>
      <c r="I2627" s="60" t="s">
        <v>317</v>
      </c>
      <c r="J2627" s="60" t="s">
        <v>317</v>
      </c>
      <c r="K2627" s="60" t="s">
        <v>333</v>
      </c>
    </row>
    <row r="2628" spans="4:11">
      <c r="D2628" s="1" t="s">
        <v>3719</v>
      </c>
      <c r="E2628" s="60" t="s">
        <v>922</v>
      </c>
      <c r="F2628" s="60" t="s">
        <v>1810</v>
      </c>
      <c r="G2628" s="8" t="s">
        <v>353</v>
      </c>
      <c r="H2628" s="60">
        <v>44691</v>
      </c>
      <c r="I2628" s="60" t="s">
        <v>317</v>
      </c>
      <c r="J2628" s="60" t="s">
        <v>317</v>
      </c>
      <c r="K2628" s="60" t="s">
        <v>333</v>
      </c>
    </row>
    <row r="2629" spans="4:11">
      <c r="D2629" s="1" t="s">
        <v>3720</v>
      </c>
      <c r="E2629" s="60" t="s">
        <v>1812</v>
      </c>
      <c r="F2629" s="60" t="s">
        <v>1810</v>
      </c>
      <c r="G2629" s="8" t="s">
        <v>353</v>
      </c>
      <c r="H2629" s="60">
        <v>44551</v>
      </c>
      <c r="I2629" s="60" t="s">
        <v>317</v>
      </c>
      <c r="J2629" s="60" t="s">
        <v>317</v>
      </c>
      <c r="K2629" s="60" t="s">
        <v>333</v>
      </c>
    </row>
    <row r="2630" spans="4:11">
      <c r="D2630" s="1" t="s">
        <v>3721</v>
      </c>
      <c r="E2630" s="60" t="s">
        <v>922</v>
      </c>
      <c r="F2630" s="60" t="s">
        <v>1810</v>
      </c>
      <c r="G2630" s="8" t="s">
        <v>353</v>
      </c>
      <c r="H2630" s="60">
        <v>44747</v>
      </c>
      <c r="I2630" s="60" t="s">
        <v>317</v>
      </c>
      <c r="J2630" s="60" t="s">
        <v>317</v>
      </c>
      <c r="K2630" s="60" t="s">
        <v>333</v>
      </c>
    </row>
    <row r="2631" spans="4:11">
      <c r="D2631" s="1" t="s">
        <v>3722</v>
      </c>
      <c r="E2631" s="60" t="s">
        <v>1812</v>
      </c>
      <c r="F2631" s="60" t="s">
        <v>1810</v>
      </c>
      <c r="G2631" s="8" t="s">
        <v>353</v>
      </c>
      <c r="H2631" s="60">
        <v>44524</v>
      </c>
      <c r="I2631" s="60" t="s">
        <v>317</v>
      </c>
      <c r="J2631" s="60" t="s">
        <v>317</v>
      </c>
      <c r="K2631" s="60" t="s">
        <v>333</v>
      </c>
    </row>
    <row r="2632" spans="4:11">
      <c r="D2632" s="1" t="s">
        <v>3723</v>
      </c>
      <c r="E2632" s="60" t="s">
        <v>922</v>
      </c>
      <c r="F2632" s="60" t="s">
        <v>1810</v>
      </c>
      <c r="G2632" s="8" t="s">
        <v>353</v>
      </c>
      <c r="H2632" s="60">
        <v>44670</v>
      </c>
      <c r="I2632" s="60" t="s">
        <v>317</v>
      </c>
      <c r="J2632" s="60" t="s">
        <v>317</v>
      </c>
      <c r="K2632" s="60" t="s">
        <v>333</v>
      </c>
    </row>
    <row r="2633" spans="4:11">
      <c r="D2633" s="1" t="s">
        <v>3724</v>
      </c>
      <c r="E2633" s="60" t="s">
        <v>922</v>
      </c>
      <c r="F2633" s="60" t="s">
        <v>1810</v>
      </c>
      <c r="G2633" s="8" t="s">
        <v>353</v>
      </c>
      <c r="H2633" s="60">
        <v>44670</v>
      </c>
      <c r="I2633" s="60" t="s">
        <v>317</v>
      </c>
      <c r="J2633" s="60" t="s">
        <v>317</v>
      </c>
      <c r="K2633" s="60" t="s">
        <v>333</v>
      </c>
    </row>
    <row r="2634" spans="4:11">
      <c r="D2634" s="1" t="s">
        <v>3725</v>
      </c>
      <c r="E2634" s="60" t="s">
        <v>1000</v>
      </c>
      <c r="F2634" s="60" t="s">
        <v>1810</v>
      </c>
      <c r="G2634" s="8" t="s">
        <v>353</v>
      </c>
      <c r="H2634" s="60">
        <v>44558</v>
      </c>
      <c r="I2634" s="60" t="s">
        <v>317</v>
      </c>
      <c r="J2634" s="60" t="s">
        <v>317</v>
      </c>
      <c r="K2634" s="60" t="s">
        <v>333</v>
      </c>
    </row>
    <row r="2635" spans="4:11">
      <c r="D2635" s="1" t="s">
        <v>3726</v>
      </c>
      <c r="E2635" s="60" t="s">
        <v>1813</v>
      </c>
      <c r="F2635" s="60" t="s">
        <v>1810</v>
      </c>
      <c r="G2635" s="8" t="s">
        <v>353</v>
      </c>
      <c r="H2635" s="60">
        <v>44628</v>
      </c>
      <c r="I2635" s="60" t="s">
        <v>317</v>
      </c>
      <c r="J2635" s="60" t="s">
        <v>317</v>
      </c>
      <c r="K2635" s="60" t="s">
        <v>333</v>
      </c>
    </row>
    <row r="2636" spans="4:11">
      <c r="D2636" s="1" t="s">
        <v>3726</v>
      </c>
      <c r="E2636" s="60" t="s">
        <v>922</v>
      </c>
      <c r="F2636" s="60" t="s">
        <v>1810</v>
      </c>
      <c r="G2636" s="8" t="s">
        <v>353</v>
      </c>
      <c r="H2636" s="60">
        <v>44628</v>
      </c>
      <c r="I2636" s="60" t="s">
        <v>317</v>
      </c>
      <c r="J2636" s="60" t="s">
        <v>317</v>
      </c>
      <c r="K2636" s="60" t="s">
        <v>333</v>
      </c>
    </row>
    <row r="2637" spans="4:11">
      <c r="D2637" s="1" t="s">
        <v>3727</v>
      </c>
      <c r="E2637" s="60" t="s">
        <v>922</v>
      </c>
      <c r="F2637" s="60" t="s">
        <v>1810</v>
      </c>
      <c r="G2637" s="8" t="s">
        <v>353</v>
      </c>
      <c r="H2637" s="60">
        <v>44628</v>
      </c>
      <c r="I2637" s="60" t="s">
        <v>317</v>
      </c>
      <c r="J2637" s="60" t="s">
        <v>317</v>
      </c>
      <c r="K2637" s="60" t="s">
        <v>333</v>
      </c>
    </row>
    <row r="2638" spans="4:11">
      <c r="D2638" s="1" t="s">
        <v>3728</v>
      </c>
      <c r="E2638" s="60" t="s">
        <v>922</v>
      </c>
      <c r="F2638" s="60" t="s">
        <v>1810</v>
      </c>
      <c r="G2638" s="8" t="s">
        <v>353</v>
      </c>
      <c r="H2638" s="60">
        <v>44614</v>
      </c>
      <c r="I2638" s="60" t="s">
        <v>317</v>
      </c>
      <c r="J2638" s="60" t="s">
        <v>317</v>
      </c>
      <c r="K2638" s="60" t="s">
        <v>333</v>
      </c>
    </row>
    <row r="2639" spans="4:11">
      <c r="D2639" s="1" t="s">
        <v>3729</v>
      </c>
      <c r="E2639" s="60" t="s">
        <v>922</v>
      </c>
      <c r="F2639" s="60" t="s">
        <v>1810</v>
      </c>
      <c r="G2639" s="8" t="s">
        <v>353</v>
      </c>
      <c r="H2639" s="60">
        <v>44614</v>
      </c>
      <c r="I2639" s="60" t="s">
        <v>317</v>
      </c>
      <c r="J2639" s="60" t="s">
        <v>317</v>
      </c>
      <c r="K2639" s="60" t="s">
        <v>333</v>
      </c>
    </row>
    <row r="2640" spans="4:11">
      <c r="D2640" s="1" t="s">
        <v>3730</v>
      </c>
      <c r="E2640" s="60" t="s">
        <v>1812</v>
      </c>
      <c r="F2640" s="60" t="s">
        <v>1810</v>
      </c>
      <c r="G2640" s="8" t="s">
        <v>353</v>
      </c>
      <c r="H2640" s="60">
        <v>44676</v>
      </c>
      <c r="I2640" s="60" t="s">
        <v>317</v>
      </c>
      <c r="J2640" s="60" t="s">
        <v>317</v>
      </c>
      <c r="K2640" s="60" t="s">
        <v>333</v>
      </c>
    </row>
    <row r="2641" spans="4:11">
      <c r="D2641" s="1" t="s">
        <v>3731</v>
      </c>
      <c r="E2641" s="60" t="s">
        <v>1812</v>
      </c>
      <c r="F2641" s="60" t="s">
        <v>1810</v>
      </c>
      <c r="G2641" s="8" t="s">
        <v>353</v>
      </c>
      <c r="H2641" s="60">
        <v>44691</v>
      </c>
      <c r="I2641" s="60" t="s">
        <v>317</v>
      </c>
      <c r="J2641" s="60" t="s">
        <v>317</v>
      </c>
      <c r="K2641" s="60" t="s">
        <v>333</v>
      </c>
    </row>
    <row r="2642" spans="4:11">
      <c r="D2642" s="1" t="s">
        <v>3731</v>
      </c>
      <c r="E2642" s="60" t="s">
        <v>1813</v>
      </c>
      <c r="F2642" s="60" t="s">
        <v>1810</v>
      </c>
      <c r="G2642" s="8" t="s">
        <v>353</v>
      </c>
      <c r="H2642" s="60">
        <v>44691</v>
      </c>
      <c r="I2642" s="60" t="s">
        <v>317</v>
      </c>
      <c r="J2642" s="60" t="s">
        <v>317</v>
      </c>
      <c r="K2642" s="60" t="s">
        <v>333</v>
      </c>
    </row>
    <row r="2643" spans="4:11">
      <c r="D2643" s="1" t="s">
        <v>3731</v>
      </c>
      <c r="E2643" s="60" t="s">
        <v>922</v>
      </c>
      <c r="F2643" s="60" t="s">
        <v>1810</v>
      </c>
      <c r="G2643" s="8" t="s">
        <v>353</v>
      </c>
      <c r="H2643" s="60">
        <v>44691</v>
      </c>
      <c r="I2643" s="60" t="s">
        <v>317</v>
      </c>
      <c r="J2643" s="60" t="s">
        <v>317</v>
      </c>
      <c r="K2643" s="60" t="s">
        <v>333</v>
      </c>
    </row>
    <row r="2644" spans="4:11">
      <c r="D2644" s="1" t="s">
        <v>3732</v>
      </c>
      <c r="E2644" s="60" t="s">
        <v>1814</v>
      </c>
      <c r="F2644" s="60" t="s">
        <v>1810</v>
      </c>
      <c r="G2644" s="8" t="s">
        <v>353</v>
      </c>
      <c r="H2644" s="60">
        <v>44435</v>
      </c>
      <c r="I2644" s="60" t="s">
        <v>317</v>
      </c>
      <c r="J2644" s="60" t="s">
        <v>317</v>
      </c>
      <c r="K2644" s="60" t="s">
        <v>333</v>
      </c>
    </row>
    <row r="2645" spans="4:11">
      <c r="D2645" s="1" t="s">
        <v>3732</v>
      </c>
      <c r="E2645" s="60" t="s">
        <v>1813</v>
      </c>
      <c r="F2645" s="60" t="s">
        <v>1810</v>
      </c>
      <c r="G2645" s="8" t="s">
        <v>353</v>
      </c>
      <c r="H2645" s="60">
        <v>44435</v>
      </c>
      <c r="I2645" s="60" t="s">
        <v>317</v>
      </c>
      <c r="J2645" s="60" t="s">
        <v>317</v>
      </c>
      <c r="K2645" s="60" t="s">
        <v>333</v>
      </c>
    </row>
    <row r="2646" spans="4:11">
      <c r="D2646" s="1" t="s">
        <v>3733</v>
      </c>
      <c r="E2646" s="60" t="s">
        <v>922</v>
      </c>
      <c r="F2646" s="60" t="s">
        <v>1810</v>
      </c>
      <c r="G2646" s="8" t="s">
        <v>353</v>
      </c>
      <c r="H2646" s="60">
        <v>44538</v>
      </c>
      <c r="I2646" s="60" t="s">
        <v>317</v>
      </c>
      <c r="J2646" s="60" t="s">
        <v>317</v>
      </c>
      <c r="K2646" s="60" t="s">
        <v>333</v>
      </c>
    </row>
    <row r="2647" spans="4:11">
      <c r="D2647" s="1" t="s">
        <v>3734</v>
      </c>
      <c r="E2647" s="60" t="s">
        <v>1812</v>
      </c>
      <c r="F2647" s="60" t="s">
        <v>1810</v>
      </c>
      <c r="G2647" s="8" t="s">
        <v>353</v>
      </c>
      <c r="H2647" s="60">
        <v>44601</v>
      </c>
      <c r="I2647" s="60" t="s">
        <v>317</v>
      </c>
      <c r="J2647" s="60" t="s">
        <v>317</v>
      </c>
      <c r="K2647" s="60" t="s">
        <v>333</v>
      </c>
    </row>
    <row r="2648" spans="4:11">
      <c r="D2648" s="1" t="s">
        <v>3735</v>
      </c>
      <c r="E2648" s="60" t="s">
        <v>1000</v>
      </c>
      <c r="F2648" s="60" t="s">
        <v>1810</v>
      </c>
      <c r="G2648" s="8" t="s">
        <v>353</v>
      </c>
      <c r="H2648" s="60">
        <v>44458</v>
      </c>
      <c r="I2648" s="60" t="s">
        <v>317</v>
      </c>
      <c r="J2648" s="60" t="s">
        <v>317</v>
      </c>
      <c r="K2648" s="60" t="s">
        <v>333</v>
      </c>
    </row>
    <row r="2649" spans="4:11">
      <c r="D2649" s="1" t="s">
        <v>3735</v>
      </c>
      <c r="E2649" s="60" t="s">
        <v>1000</v>
      </c>
      <c r="F2649" s="60" t="s">
        <v>1810</v>
      </c>
      <c r="G2649" s="8" t="s">
        <v>353</v>
      </c>
      <c r="H2649" s="60">
        <v>44458</v>
      </c>
      <c r="I2649" s="60" t="s">
        <v>317</v>
      </c>
      <c r="J2649" s="60" t="s">
        <v>317</v>
      </c>
      <c r="K2649" s="60" t="s">
        <v>333</v>
      </c>
    </row>
    <row r="2650" spans="4:11">
      <c r="D2650" s="1" t="s">
        <v>3736</v>
      </c>
      <c r="E2650" s="60" t="s">
        <v>1000</v>
      </c>
      <c r="F2650" s="60" t="s">
        <v>1810</v>
      </c>
      <c r="G2650" s="8" t="s">
        <v>353</v>
      </c>
      <c r="H2650" s="60">
        <v>44750</v>
      </c>
      <c r="I2650" s="60" t="s">
        <v>317</v>
      </c>
      <c r="J2650" s="60" t="s">
        <v>317</v>
      </c>
      <c r="K2650" s="60" t="s">
        <v>333</v>
      </c>
    </row>
    <row r="2651" spans="4:11">
      <c r="D2651" s="1" t="s">
        <v>3737</v>
      </c>
      <c r="E2651" s="60" t="s">
        <v>1000</v>
      </c>
      <c r="F2651" s="60" t="s">
        <v>1810</v>
      </c>
      <c r="G2651" s="8" t="s">
        <v>353</v>
      </c>
      <c r="H2651" s="60">
        <v>44750</v>
      </c>
      <c r="I2651" s="60" t="s">
        <v>317</v>
      </c>
      <c r="J2651" s="60" t="s">
        <v>317</v>
      </c>
      <c r="K2651" s="60" t="s">
        <v>333</v>
      </c>
    </row>
    <row r="2652" spans="4:11">
      <c r="D2652" s="1" t="s">
        <v>3738</v>
      </c>
      <c r="E2652" s="60" t="s">
        <v>1812</v>
      </c>
      <c r="F2652" s="60" t="s">
        <v>1810</v>
      </c>
      <c r="G2652" s="8" t="s">
        <v>353</v>
      </c>
      <c r="H2652" s="60">
        <v>44750</v>
      </c>
      <c r="I2652" s="60" t="s">
        <v>317</v>
      </c>
      <c r="J2652" s="60" t="s">
        <v>317</v>
      </c>
      <c r="K2652" s="60" t="s">
        <v>333</v>
      </c>
    </row>
    <row r="2653" spans="4:11">
      <c r="D2653" s="1" t="s">
        <v>3739</v>
      </c>
      <c r="E2653" s="60" t="s">
        <v>1812</v>
      </c>
      <c r="F2653" s="60" t="s">
        <v>1810</v>
      </c>
      <c r="G2653" s="8" t="s">
        <v>353</v>
      </c>
      <c r="H2653" s="60">
        <v>44712</v>
      </c>
      <c r="I2653" s="60" t="s">
        <v>317</v>
      </c>
      <c r="J2653" s="60" t="s">
        <v>317</v>
      </c>
      <c r="K2653" s="60" t="s">
        <v>333</v>
      </c>
    </row>
    <row r="2654" spans="4:11">
      <c r="D2654" s="1" t="s">
        <v>3740</v>
      </c>
      <c r="E2654" s="60" t="s">
        <v>873</v>
      </c>
      <c r="F2654" s="60" t="s">
        <v>1810</v>
      </c>
      <c r="G2654" s="8" t="s">
        <v>353</v>
      </c>
      <c r="H2654" s="60">
        <v>44705</v>
      </c>
      <c r="I2654" s="60" t="s">
        <v>317</v>
      </c>
      <c r="J2654" s="60" t="s">
        <v>317</v>
      </c>
      <c r="K2654" s="60" t="s">
        <v>333</v>
      </c>
    </row>
    <row r="2655" spans="4:11">
      <c r="D2655" s="1" t="s">
        <v>3741</v>
      </c>
      <c r="E2655" s="60" t="s">
        <v>1000</v>
      </c>
      <c r="F2655" s="60" t="s">
        <v>1810</v>
      </c>
      <c r="G2655" s="8" t="s">
        <v>353</v>
      </c>
      <c r="H2655" s="60">
        <v>44763</v>
      </c>
      <c r="I2655" s="60" t="s">
        <v>317</v>
      </c>
      <c r="J2655" s="60" t="s">
        <v>317</v>
      </c>
      <c r="K2655" s="60" t="s">
        <v>333</v>
      </c>
    </row>
    <row r="2656" spans="4:11">
      <c r="D2656" s="1" t="s">
        <v>3741</v>
      </c>
      <c r="E2656" s="60" t="s">
        <v>1000</v>
      </c>
      <c r="F2656" s="60" t="s">
        <v>1810</v>
      </c>
      <c r="G2656" s="8" t="s">
        <v>353</v>
      </c>
      <c r="H2656" s="60">
        <v>44763</v>
      </c>
      <c r="I2656" s="60" t="s">
        <v>317</v>
      </c>
      <c r="J2656" s="60" t="s">
        <v>317</v>
      </c>
      <c r="K2656" s="60" t="s">
        <v>333</v>
      </c>
    </row>
    <row r="2657" spans="4:11">
      <c r="D2657" s="1" t="s">
        <v>3742</v>
      </c>
      <c r="E2657" s="60" t="s">
        <v>922</v>
      </c>
      <c r="F2657" s="60" t="s">
        <v>1810</v>
      </c>
      <c r="G2657" s="8" t="s">
        <v>353</v>
      </c>
      <c r="H2657" s="60">
        <v>44479</v>
      </c>
      <c r="I2657" s="60" t="s">
        <v>317</v>
      </c>
      <c r="J2657" s="60" t="s">
        <v>317</v>
      </c>
      <c r="K2657" s="60" t="s">
        <v>333</v>
      </c>
    </row>
    <row r="2658" spans="4:11">
      <c r="D2658" s="1" t="s">
        <v>3743</v>
      </c>
      <c r="E2658" s="60" t="s">
        <v>873</v>
      </c>
      <c r="F2658" s="60" t="s">
        <v>1810</v>
      </c>
      <c r="G2658" s="8" t="s">
        <v>353</v>
      </c>
      <c r="H2658" s="60">
        <v>44595</v>
      </c>
      <c r="I2658" s="60" t="s">
        <v>317</v>
      </c>
      <c r="J2658" s="60" t="s">
        <v>317</v>
      </c>
      <c r="K2658" s="60" t="s">
        <v>333</v>
      </c>
    </row>
    <row r="2659" spans="4:11">
      <c r="D2659" s="1" t="s">
        <v>3744</v>
      </c>
      <c r="E2659" s="60" t="s">
        <v>1813</v>
      </c>
      <c r="F2659" s="60" t="s">
        <v>1810</v>
      </c>
      <c r="G2659" s="8" t="s">
        <v>353</v>
      </c>
      <c r="H2659" s="60">
        <v>44763</v>
      </c>
      <c r="I2659" s="60" t="s">
        <v>317</v>
      </c>
      <c r="J2659" s="60" t="s">
        <v>317</v>
      </c>
      <c r="K2659" s="60" t="s">
        <v>333</v>
      </c>
    </row>
    <row r="2660" spans="4:11">
      <c r="D2660" s="1" t="s">
        <v>3744</v>
      </c>
      <c r="E2660" s="60" t="s">
        <v>922</v>
      </c>
      <c r="F2660" s="60" t="s">
        <v>1810</v>
      </c>
      <c r="G2660" s="8" t="s">
        <v>353</v>
      </c>
      <c r="H2660" s="60">
        <v>44763</v>
      </c>
      <c r="I2660" s="60" t="s">
        <v>317</v>
      </c>
      <c r="J2660" s="60" t="s">
        <v>317</v>
      </c>
      <c r="K2660" s="60" t="s">
        <v>333</v>
      </c>
    </row>
    <row r="2661" spans="4:11">
      <c r="D2661" s="1" t="s">
        <v>3745</v>
      </c>
      <c r="E2661" s="60" t="s">
        <v>1000</v>
      </c>
      <c r="F2661" s="60" t="s">
        <v>1810</v>
      </c>
      <c r="G2661" s="8" t="s">
        <v>353</v>
      </c>
      <c r="H2661" s="60">
        <v>44764</v>
      </c>
      <c r="I2661" s="60" t="s">
        <v>317</v>
      </c>
      <c r="J2661" s="60" t="s">
        <v>317</v>
      </c>
      <c r="K2661" s="60" t="s">
        <v>333</v>
      </c>
    </row>
    <row r="2662" spans="4:11">
      <c r="D2662" s="1" t="s">
        <v>3746</v>
      </c>
      <c r="E2662" s="60" t="s">
        <v>1814</v>
      </c>
      <c r="F2662" s="60" t="s">
        <v>1810</v>
      </c>
      <c r="G2662" s="8" t="s">
        <v>353</v>
      </c>
      <c r="H2662" s="60">
        <v>44705</v>
      </c>
      <c r="I2662" s="60" t="s">
        <v>317</v>
      </c>
      <c r="J2662" s="60" t="s">
        <v>317</v>
      </c>
      <c r="K2662" s="60" t="s">
        <v>333</v>
      </c>
    </row>
    <row r="2663" spans="4:11">
      <c r="D2663" s="1" t="s">
        <v>3746</v>
      </c>
      <c r="E2663" s="60" t="s">
        <v>922</v>
      </c>
      <c r="F2663" s="60" t="s">
        <v>1810</v>
      </c>
      <c r="G2663" s="8" t="s">
        <v>353</v>
      </c>
      <c r="H2663" s="60">
        <v>44705</v>
      </c>
      <c r="I2663" s="60" t="s">
        <v>317</v>
      </c>
      <c r="J2663" s="60" t="s">
        <v>317</v>
      </c>
      <c r="K2663" s="60" t="s">
        <v>333</v>
      </c>
    </row>
    <row r="2664" spans="4:11">
      <c r="D2664" s="1" t="s">
        <v>3747</v>
      </c>
      <c r="E2664" s="60" t="s">
        <v>1812</v>
      </c>
      <c r="F2664" s="60" t="s">
        <v>1810</v>
      </c>
      <c r="G2664" s="8" t="s">
        <v>353</v>
      </c>
      <c r="H2664" s="60">
        <v>44519</v>
      </c>
      <c r="I2664" s="60" t="s">
        <v>317</v>
      </c>
      <c r="J2664" s="60" t="s">
        <v>317</v>
      </c>
      <c r="K2664" s="60" t="s">
        <v>333</v>
      </c>
    </row>
    <row r="2665" spans="4:11">
      <c r="D2665" s="1" t="s">
        <v>3748</v>
      </c>
      <c r="E2665" s="60" t="s">
        <v>1814</v>
      </c>
      <c r="F2665" s="60" t="s">
        <v>1810</v>
      </c>
      <c r="G2665" s="8" t="s">
        <v>353</v>
      </c>
      <c r="H2665" s="60">
        <v>44512</v>
      </c>
      <c r="I2665" s="60" t="s">
        <v>317</v>
      </c>
      <c r="J2665" s="60" t="s">
        <v>317</v>
      </c>
      <c r="K2665" s="60" t="s">
        <v>333</v>
      </c>
    </row>
    <row r="2666" spans="4:11">
      <c r="D2666" s="1" t="s">
        <v>3748</v>
      </c>
      <c r="E2666" s="60" t="s">
        <v>1813</v>
      </c>
      <c r="F2666" s="60" t="s">
        <v>1810</v>
      </c>
      <c r="G2666" s="8" t="s">
        <v>353</v>
      </c>
      <c r="H2666" s="60">
        <v>44512</v>
      </c>
      <c r="I2666" s="60" t="s">
        <v>317</v>
      </c>
      <c r="J2666" s="60" t="s">
        <v>317</v>
      </c>
      <c r="K2666" s="60" t="s">
        <v>333</v>
      </c>
    </row>
    <row r="2667" spans="4:11">
      <c r="D2667" s="1" t="s">
        <v>3749</v>
      </c>
      <c r="E2667" s="60" t="s">
        <v>979</v>
      </c>
      <c r="F2667" s="60" t="s">
        <v>1810</v>
      </c>
      <c r="G2667" s="8" t="s">
        <v>353</v>
      </c>
      <c r="H2667" s="60">
        <v>44512</v>
      </c>
      <c r="I2667" s="60" t="s">
        <v>317</v>
      </c>
      <c r="J2667" s="60" t="s">
        <v>317</v>
      </c>
      <c r="K2667" s="60" t="s">
        <v>333</v>
      </c>
    </row>
    <row r="2668" spans="4:11">
      <c r="D2668" s="1" t="s">
        <v>3750</v>
      </c>
      <c r="E2668" s="60" t="s">
        <v>922</v>
      </c>
      <c r="F2668" s="60" t="s">
        <v>1810</v>
      </c>
      <c r="G2668" s="8" t="s">
        <v>353</v>
      </c>
      <c r="H2668" s="60">
        <v>44530</v>
      </c>
      <c r="I2668" s="60" t="s">
        <v>317</v>
      </c>
      <c r="J2668" s="60" t="s">
        <v>317</v>
      </c>
      <c r="K2668" s="60" t="s">
        <v>333</v>
      </c>
    </row>
    <row r="2669" spans="4:11">
      <c r="D2669" s="1" t="s">
        <v>3751</v>
      </c>
      <c r="E2669" s="60" t="s">
        <v>1812</v>
      </c>
      <c r="F2669" s="60" t="s">
        <v>1810</v>
      </c>
      <c r="G2669" s="8" t="s">
        <v>353</v>
      </c>
      <c r="H2669" s="60">
        <v>44524</v>
      </c>
      <c r="I2669" s="60" t="s">
        <v>317</v>
      </c>
      <c r="J2669" s="60" t="s">
        <v>317</v>
      </c>
      <c r="K2669" s="60" t="s">
        <v>333</v>
      </c>
    </row>
    <row r="2670" spans="4:11">
      <c r="D2670" s="1" t="s">
        <v>3752</v>
      </c>
      <c r="E2670" s="60" t="s">
        <v>1812</v>
      </c>
      <c r="F2670" s="60" t="s">
        <v>1810</v>
      </c>
      <c r="G2670" s="8" t="s">
        <v>353</v>
      </c>
      <c r="H2670" s="60">
        <v>44559</v>
      </c>
      <c r="I2670" s="60" t="s">
        <v>317</v>
      </c>
      <c r="J2670" s="60" t="s">
        <v>317</v>
      </c>
      <c r="K2670" s="60" t="s">
        <v>333</v>
      </c>
    </row>
    <row r="2671" spans="4:11">
      <c r="D2671" s="1" t="s">
        <v>3753</v>
      </c>
      <c r="E2671" s="60" t="s">
        <v>1812</v>
      </c>
      <c r="F2671" s="60" t="s">
        <v>1810</v>
      </c>
      <c r="G2671" s="8" t="s">
        <v>353</v>
      </c>
      <c r="H2671" s="60">
        <v>44559</v>
      </c>
      <c r="I2671" s="60" t="s">
        <v>317</v>
      </c>
      <c r="J2671" s="60" t="s">
        <v>317</v>
      </c>
      <c r="K2671" s="60" t="s">
        <v>333</v>
      </c>
    </row>
    <row r="2672" spans="4:11">
      <c r="D2672" s="1" t="s">
        <v>3753</v>
      </c>
      <c r="E2672" s="60" t="s">
        <v>922</v>
      </c>
      <c r="F2672" s="60" t="s">
        <v>1810</v>
      </c>
      <c r="G2672" s="8" t="s">
        <v>353</v>
      </c>
      <c r="H2672" s="60">
        <v>44559</v>
      </c>
      <c r="I2672" s="60" t="s">
        <v>317</v>
      </c>
      <c r="J2672" s="60" t="s">
        <v>317</v>
      </c>
      <c r="K2672" s="60" t="s">
        <v>333</v>
      </c>
    </row>
    <row r="2673" spans="4:11">
      <c r="D2673" s="1" t="s">
        <v>3754</v>
      </c>
      <c r="E2673" s="60" t="s">
        <v>922</v>
      </c>
      <c r="F2673" s="60" t="s">
        <v>1810</v>
      </c>
      <c r="G2673" s="8" t="s">
        <v>353</v>
      </c>
      <c r="H2673" s="60">
        <v>44588</v>
      </c>
      <c r="I2673" s="60" t="s">
        <v>317</v>
      </c>
      <c r="J2673" s="60" t="s">
        <v>317</v>
      </c>
      <c r="K2673" s="60" t="s">
        <v>333</v>
      </c>
    </row>
    <row r="2674" spans="4:11">
      <c r="D2674" s="1" t="s">
        <v>3755</v>
      </c>
      <c r="E2674" s="60" t="s">
        <v>922</v>
      </c>
      <c r="F2674" s="60" t="s">
        <v>1810</v>
      </c>
      <c r="G2674" s="8" t="s">
        <v>353</v>
      </c>
      <c r="H2674" s="60">
        <v>44558</v>
      </c>
      <c r="I2674" s="60" t="s">
        <v>317</v>
      </c>
      <c r="J2674" s="60" t="s">
        <v>317</v>
      </c>
      <c r="K2674" s="60" t="s">
        <v>333</v>
      </c>
    </row>
    <row r="2675" spans="4:11">
      <c r="D2675" s="1" t="s">
        <v>3756</v>
      </c>
      <c r="E2675" s="60" t="s">
        <v>1812</v>
      </c>
      <c r="F2675" s="60" t="s">
        <v>1810</v>
      </c>
      <c r="G2675" s="8" t="s">
        <v>353</v>
      </c>
      <c r="H2675" s="60">
        <v>44734</v>
      </c>
      <c r="I2675" s="60" t="s">
        <v>317</v>
      </c>
      <c r="J2675" s="60" t="s">
        <v>317</v>
      </c>
      <c r="K2675" s="60" t="s">
        <v>333</v>
      </c>
    </row>
    <row r="2676" spans="4:11">
      <c r="D2676" s="1" t="s">
        <v>3757</v>
      </c>
      <c r="E2676" s="60" t="s">
        <v>1000</v>
      </c>
      <c r="F2676" s="60" t="s">
        <v>1810</v>
      </c>
      <c r="G2676" s="8" t="s">
        <v>353</v>
      </c>
      <c r="H2676" s="60">
        <v>44484</v>
      </c>
      <c r="I2676" s="60" t="s">
        <v>317</v>
      </c>
      <c r="J2676" s="60" t="s">
        <v>317</v>
      </c>
      <c r="K2676" s="60" t="s">
        <v>333</v>
      </c>
    </row>
    <row r="2677" spans="4:11">
      <c r="D2677" s="1" t="s">
        <v>3757</v>
      </c>
      <c r="E2677" s="60" t="s">
        <v>922</v>
      </c>
      <c r="F2677" s="60" t="s">
        <v>1810</v>
      </c>
      <c r="G2677" s="8" t="s">
        <v>353</v>
      </c>
      <c r="H2677" s="60">
        <v>44484</v>
      </c>
      <c r="I2677" s="60" t="s">
        <v>317</v>
      </c>
      <c r="J2677" s="60" t="s">
        <v>317</v>
      </c>
      <c r="K2677" s="60" t="s">
        <v>333</v>
      </c>
    </row>
    <row r="2678" spans="4:11">
      <c r="D2678" s="1" t="s">
        <v>3758</v>
      </c>
      <c r="E2678" s="60" t="s">
        <v>922</v>
      </c>
      <c r="F2678" s="60" t="s">
        <v>1810</v>
      </c>
      <c r="G2678" s="8" t="s">
        <v>353</v>
      </c>
      <c r="H2678" s="60">
        <v>44558</v>
      </c>
      <c r="I2678" s="60" t="s">
        <v>317</v>
      </c>
      <c r="J2678" s="60" t="s">
        <v>317</v>
      </c>
      <c r="K2678" s="60" t="s">
        <v>333</v>
      </c>
    </row>
    <row r="2679" spans="4:11">
      <c r="D2679" s="1" t="s">
        <v>3759</v>
      </c>
      <c r="E2679" s="60" t="s">
        <v>1000</v>
      </c>
      <c r="F2679" s="60" t="s">
        <v>1810</v>
      </c>
      <c r="G2679" s="8" t="s">
        <v>353</v>
      </c>
      <c r="H2679" s="60">
        <v>44676</v>
      </c>
      <c r="I2679" s="60" t="s">
        <v>317</v>
      </c>
      <c r="J2679" s="60" t="s">
        <v>317</v>
      </c>
      <c r="K2679" s="60" t="s">
        <v>333</v>
      </c>
    </row>
    <row r="2680" spans="4:11">
      <c r="D2680" s="1" t="s">
        <v>3760</v>
      </c>
      <c r="E2680" s="60" t="s">
        <v>1000</v>
      </c>
      <c r="F2680" s="60" t="s">
        <v>1810</v>
      </c>
      <c r="G2680" s="8" t="s">
        <v>353</v>
      </c>
      <c r="H2680" s="60">
        <v>44910</v>
      </c>
      <c r="I2680" s="60" t="s">
        <v>317</v>
      </c>
      <c r="J2680" s="60" t="s">
        <v>317</v>
      </c>
      <c r="K2680" s="60" t="s">
        <v>333</v>
      </c>
    </row>
    <row r="2681" spans="4:11">
      <c r="D2681" s="1" t="s">
        <v>3761</v>
      </c>
      <c r="E2681" s="60" t="s">
        <v>1000</v>
      </c>
      <c r="F2681" s="60" t="s">
        <v>1810</v>
      </c>
      <c r="G2681" s="8" t="s">
        <v>353</v>
      </c>
      <c r="H2681" s="60">
        <v>44853</v>
      </c>
      <c r="I2681" s="60" t="s">
        <v>317</v>
      </c>
      <c r="J2681" s="60" t="s">
        <v>317</v>
      </c>
      <c r="K2681" s="60" t="s">
        <v>333</v>
      </c>
    </row>
    <row r="2682" spans="4:11">
      <c r="D2682" s="1" t="s">
        <v>3762</v>
      </c>
      <c r="E2682" s="60" t="s">
        <v>1812</v>
      </c>
      <c r="F2682" s="60" t="s">
        <v>1810</v>
      </c>
      <c r="G2682" s="8" t="s">
        <v>353</v>
      </c>
      <c r="H2682" s="60">
        <v>44621</v>
      </c>
      <c r="I2682" s="60" t="s">
        <v>317</v>
      </c>
      <c r="J2682" s="60" t="s">
        <v>317</v>
      </c>
      <c r="K2682" s="60" t="s">
        <v>333</v>
      </c>
    </row>
    <row r="2683" spans="4:11">
      <c r="D2683" s="1" t="s">
        <v>3762</v>
      </c>
      <c r="E2683" s="60" t="s">
        <v>922</v>
      </c>
      <c r="F2683" s="60" t="s">
        <v>1810</v>
      </c>
      <c r="G2683" s="8" t="s">
        <v>353</v>
      </c>
      <c r="H2683" s="60">
        <v>44621</v>
      </c>
      <c r="I2683" s="60" t="s">
        <v>317</v>
      </c>
      <c r="J2683" s="60" t="s">
        <v>317</v>
      </c>
      <c r="K2683" s="60" t="s">
        <v>333</v>
      </c>
    </row>
    <row r="2684" spans="4:11">
      <c r="D2684" s="1" t="s">
        <v>3762</v>
      </c>
      <c r="E2684" s="60" t="s">
        <v>979</v>
      </c>
      <c r="F2684" s="60" t="s">
        <v>1810</v>
      </c>
      <c r="G2684" s="8" t="s">
        <v>353</v>
      </c>
      <c r="H2684" s="60">
        <v>44621</v>
      </c>
      <c r="I2684" s="60" t="s">
        <v>317</v>
      </c>
      <c r="J2684" s="60" t="s">
        <v>317</v>
      </c>
      <c r="K2684" s="60" t="s">
        <v>333</v>
      </c>
    </row>
    <row r="2685" spans="4:11">
      <c r="D2685" s="1" t="s">
        <v>3763</v>
      </c>
      <c r="E2685" s="60" t="s">
        <v>1812</v>
      </c>
      <c r="F2685" s="60" t="s">
        <v>1810</v>
      </c>
      <c r="G2685" s="8" t="s">
        <v>353</v>
      </c>
      <c r="H2685" s="60">
        <v>44621</v>
      </c>
      <c r="I2685" s="60" t="s">
        <v>317</v>
      </c>
      <c r="J2685" s="60" t="s">
        <v>317</v>
      </c>
      <c r="K2685" s="60" t="s">
        <v>333</v>
      </c>
    </row>
    <row r="2686" spans="4:11">
      <c r="D2686" s="1" t="s">
        <v>3763</v>
      </c>
      <c r="E2686" s="60" t="s">
        <v>922</v>
      </c>
      <c r="F2686" s="60" t="s">
        <v>1810</v>
      </c>
      <c r="G2686" s="8" t="s">
        <v>353</v>
      </c>
      <c r="H2686" s="60">
        <v>44621</v>
      </c>
      <c r="I2686" s="60" t="s">
        <v>317</v>
      </c>
      <c r="J2686" s="60" t="s">
        <v>317</v>
      </c>
      <c r="K2686" s="60" t="s">
        <v>333</v>
      </c>
    </row>
    <row r="2687" spans="4:11">
      <c r="D2687" s="1" t="s">
        <v>3764</v>
      </c>
      <c r="E2687" s="60" t="s">
        <v>922</v>
      </c>
      <c r="F2687" s="60" t="s">
        <v>1810</v>
      </c>
      <c r="G2687" s="8" t="s">
        <v>353</v>
      </c>
      <c r="H2687" s="60">
        <v>44621</v>
      </c>
      <c r="I2687" s="60" t="s">
        <v>317</v>
      </c>
      <c r="J2687" s="60" t="s">
        <v>317</v>
      </c>
      <c r="K2687" s="60" t="s">
        <v>333</v>
      </c>
    </row>
    <row r="2688" spans="4:11">
      <c r="D2688" s="1" t="s">
        <v>3765</v>
      </c>
      <c r="E2688" s="60" t="s">
        <v>922</v>
      </c>
      <c r="F2688" s="60" t="s">
        <v>1810</v>
      </c>
      <c r="G2688" s="8" t="s">
        <v>353</v>
      </c>
      <c r="H2688" s="60">
        <v>44749</v>
      </c>
      <c r="I2688" s="60" t="s">
        <v>317</v>
      </c>
      <c r="J2688" s="60" t="s">
        <v>317</v>
      </c>
      <c r="K2688" s="60" t="s">
        <v>333</v>
      </c>
    </row>
    <row r="2689" spans="4:11">
      <c r="D2689" s="1" t="s">
        <v>3766</v>
      </c>
      <c r="E2689" s="60" t="s">
        <v>1812</v>
      </c>
      <c r="F2689" s="60" t="s">
        <v>1810</v>
      </c>
      <c r="G2689" s="8" t="s">
        <v>353</v>
      </c>
      <c r="H2689" s="60">
        <v>44621</v>
      </c>
      <c r="I2689" s="60" t="s">
        <v>317</v>
      </c>
      <c r="J2689" s="60" t="s">
        <v>317</v>
      </c>
      <c r="K2689" s="60" t="s">
        <v>333</v>
      </c>
    </row>
    <row r="2690" spans="4:11">
      <c r="D2690" s="1" t="s">
        <v>3767</v>
      </c>
      <c r="E2690" s="60" t="s">
        <v>1812</v>
      </c>
      <c r="F2690" s="60" t="s">
        <v>1810</v>
      </c>
      <c r="G2690" s="8" t="s">
        <v>353</v>
      </c>
      <c r="H2690" s="60">
        <v>44621</v>
      </c>
      <c r="I2690" s="60" t="s">
        <v>317</v>
      </c>
      <c r="J2690" s="60" t="s">
        <v>317</v>
      </c>
      <c r="K2690" s="60" t="s">
        <v>333</v>
      </c>
    </row>
    <row r="2691" spans="4:11">
      <c r="D2691" s="1" t="s">
        <v>3768</v>
      </c>
      <c r="E2691" s="60" t="s">
        <v>922</v>
      </c>
      <c r="F2691" s="60" t="s">
        <v>1810</v>
      </c>
      <c r="G2691" s="8" t="s">
        <v>353</v>
      </c>
      <c r="H2691" s="60">
        <v>44628</v>
      </c>
      <c r="I2691" s="60" t="s">
        <v>317</v>
      </c>
      <c r="J2691" s="60" t="s">
        <v>317</v>
      </c>
      <c r="K2691" s="60" t="s">
        <v>333</v>
      </c>
    </row>
    <row r="2692" spans="4:11">
      <c r="D2692" s="1" t="s">
        <v>3769</v>
      </c>
      <c r="E2692" s="60" t="s">
        <v>1000</v>
      </c>
      <c r="F2692" s="60" t="s">
        <v>1810</v>
      </c>
      <c r="G2692" s="8" t="s">
        <v>353</v>
      </c>
      <c r="H2692" s="60">
        <v>44621</v>
      </c>
      <c r="I2692" s="60" t="s">
        <v>317</v>
      </c>
      <c r="J2692" s="60" t="s">
        <v>317</v>
      </c>
      <c r="K2692" s="60" t="s">
        <v>333</v>
      </c>
    </row>
    <row r="2693" spans="4:11">
      <c r="D2693" s="1" t="s">
        <v>3770</v>
      </c>
      <c r="E2693" s="60" t="s">
        <v>922</v>
      </c>
      <c r="F2693" s="60" t="s">
        <v>1810</v>
      </c>
      <c r="G2693" s="8" t="s">
        <v>353</v>
      </c>
      <c r="H2693" s="60">
        <v>44621</v>
      </c>
      <c r="I2693" s="60" t="s">
        <v>317</v>
      </c>
      <c r="J2693" s="60" t="s">
        <v>317</v>
      </c>
      <c r="K2693" s="60" t="s">
        <v>333</v>
      </c>
    </row>
    <row r="2694" spans="4:11">
      <c r="D2694" s="1" t="s">
        <v>3771</v>
      </c>
      <c r="E2694" s="60" t="s">
        <v>1812</v>
      </c>
      <c r="F2694" s="60" t="s">
        <v>1810</v>
      </c>
      <c r="G2694" s="8" t="s">
        <v>353</v>
      </c>
      <c r="H2694" s="60">
        <v>44621</v>
      </c>
      <c r="I2694" s="60" t="s">
        <v>317</v>
      </c>
      <c r="J2694" s="60" t="s">
        <v>317</v>
      </c>
      <c r="K2694" s="60" t="s">
        <v>333</v>
      </c>
    </row>
    <row r="2695" spans="4:11">
      <c r="D2695" s="1" t="s">
        <v>3772</v>
      </c>
      <c r="E2695" s="60" t="s">
        <v>1812</v>
      </c>
      <c r="F2695" s="60" t="s">
        <v>1810</v>
      </c>
      <c r="G2695" s="8" t="s">
        <v>353</v>
      </c>
      <c r="H2695" s="60">
        <v>44625</v>
      </c>
      <c r="I2695" s="60" t="s">
        <v>317</v>
      </c>
      <c r="J2695" s="60" t="s">
        <v>317</v>
      </c>
      <c r="K2695" s="60" t="s">
        <v>333</v>
      </c>
    </row>
    <row r="2696" spans="4:11">
      <c r="D2696" s="1" t="s">
        <v>3773</v>
      </c>
      <c r="E2696" s="60" t="s">
        <v>1000</v>
      </c>
      <c r="F2696" s="60" t="s">
        <v>1810</v>
      </c>
      <c r="G2696" s="8" t="s">
        <v>353</v>
      </c>
      <c r="H2696" s="60">
        <v>44683</v>
      </c>
      <c r="I2696" s="60" t="s">
        <v>317</v>
      </c>
      <c r="J2696" s="60" t="s">
        <v>317</v>
      </c>
      <c r="K2696" s="60" t="s">
        <v>333</v>
      </c>
    </row>
    <row r="2697" spans="4:11">
      <c r="D2697" s="1" t="s">
        <v>3774</v>
      </c>
      <c r="E2697" s="60" t="s">
        <v>922</v>
      </c>
      <c r="F2697" s="60" t="s">
        <v>1810</v>
      </c>
      <c r="G2697" s="8" t="s">
        <v>353</v>
      </c>
      <c r="H2697" s="60">
        <v>44621</v>
      </c>
      <c r="I2697" s="60" t="s">
        <v>317</v>
      </c>
      <c r="J2697" s="60" t="s">
        <v>317</v>
      </c>
      <c r="K2697" s="60" t="s">
        <v>333</v>
      </c>
    </row>
    <row r="2698" spans="4:11">
      <c r="D2698" s="1" t="s">
        <v>3775</v>
      </c>
      <c r="E2698" s="60" t="s">
        <v>1814</v>
      </c>
      <c r="F2698" s="60" t="s">
        <v>1810</v>
      </c>
      <c r="G2698" s="8" t="s">
        <v>353</v>
      </c>
      <c r="H2698" s="60">
        <v>44473</v>
      </c>
      <c r="I2698" s="60" t="s">
        <v>317</v>
      </c>
      <c r="J2698" s="60" t="s">
        <v>317</v>
      </c>
      <c r="K2698" s="60" t="s">
        <v>333</v>
      </c>
    </row>
    <row r="2699" spans="4:11">
      <c r="D2699" s="1" t="s">
        <v>3776</v>
      </c>
      <c r="E2699" s="60" t="s">
        <v>1812</v>
      </c>
      <c r="F2699" s="60" t="s">
        <v>1810</v>
      </c>
      <c r="G2699" s="8" t="s">
        <v>353</v>
      </c>
      <c r="H2699" s="60">
        <v>44775</v>
      </c>
      <c r="I2699" s="60" t="s">
        <v>317</v>
      </c>
      <c r="J2699" s="60" t="s">
        <v>317</v>
      </c>
      <c r="K2699" s="60" t="s">
        <v>333</v>
      </c>
    </row>
    <row r="2700" spans="4:11">
      <c r="D2700" s="1" t="s">
        <v>3776</v>
      </c>
      <c r="E2700" s="60" t="s">
        <v>1813</v>
      </c>
      <c r="F2700" s="60" t="s">
        <v>1810</v>
      </c>
      <c r="G2700" s="8" t="s">
        <v>353</v>
      </c>
      <c r="H2700" s="60">
        <v>44775</v>
      </c>
      <c r="I2700" s="60" t="s">
        <v>317</v>
      </c>
      <c r="J2700" s="60" t="s">
        <v>317</v>
      </c>
      <c r="K2700" s="60" t="s">
        <v>333</v>
      </c>
    </row>
    <row r="2701" spans="4:11">
      <c r="D2701" s="1" t="s">
        <v>3777</v>
      </c>
      <c r="E2701" s="60" t="s">
        <v>1812</v>
      </c>
      <c r="F2701" s="60" t="s">
        <v>1810</v>
      </c>
      <c r="G2701" s="8" t="s">
        <v>353</v>
      </c>
      <c r="H2701" s="60">
        <v>44628</v>
      </c>
      <c r="I2701" s="60" t="s">
        <v>317</v>
      </c>
      <c r="J2701" s="60" t="s">
        <v>317</v>
      </c>
      <c r="K2701" s="60" t="s">
        <v>333</v>
      </c>
    </row>
    <row r="2702" spans="4:11">
      <c r="D2702" s="1" t="s">
        <v>3778</v>
      </c>
      <c r="E2702" s="60" t="s">
        <v>1000</v>
      </c>
      <c r="F2702" s="60" t="s">
        <v>1810</v>
      </c>
      <c r="G2702" s="8" t="s">
        <v>353</v>
      </c>
      <c r="H2702" s="60">
        <v>44763</v>
      </c>
      <c r="I2702" s="60" t="s">
        <v>317</v>
      </c>
      <c r="J2702" s="60" t="s">
        <v>317</v>
      </c>
      <c r="K2702" s="60" t="s">
        <v>333</v>
      </c>
    </row>
    <row r="2703" spans="4:11">
      <c r="D2703" s="1" t="s">
        <v>3779</v>
      </c>
      <c r="E2703" s="60" t="s">
        <v>922</v>
      </c>
      <c r="F2703" s="60" t="s">
        <v>1810</v>
      </c>
      <c r="G2703" s="8" t="s">
        <v>353</v>
      </c>
      <c r="H2703" s="60">
        <v>44513</v>
      </c>
      <c r="I2703" s="60" t="s">
        <v>317</v>
      </c>
      <c r="J2703" s="60" t="s">
        <v>317</v>
      </c>
      <c r="K2703" s="60" t="s">
        <v>333</v>
      </c>
    </row>
    <row r="2704" spans="4:11">
      <c r="D2704" s="1" t="s">
        <v>3780</v>
      </c>
      <c r="E2704" s="60" t="s">
        <v>1812</v>
      </c>
      <c r="F2704" s="60" t="s">
        <v>1810</v>
      </c>
      <c r="G2704" s="8" t="s">
        <v>353</v>
      </c>
      <c r="H2704" s="60">
        <v>44763</v>
      </c>
      <c r="I2704" s="60" t="s">
        <v>317</v>
      </c>
      <c r="J2704" s="60" t="s">
        <v>317</v>
      </c>
      <c r="K2704" s="60" t="s">
        <v>333</v>
      </c>
    </row>
    <row r="2705" spans="4:11">
      <c r="D2705" s="1" t="s">
        <v>3781</v>
      </c>
      <c r="E2705" s="60" t="s">
        <v>1814</v>
      </c>
      <c r="F2705" s="60" t="s">
        <v>1810</v>
      </c>
      <c r="G2705" s="8" t="s">
        <v>353</v>
      </c>
      <c r="H2705" s="60">
        <v>44775</v>
      </c>
      <c r="I2705" s="60" t="s">
        <v>317</v>
      </c>
      <c r="J2705" s="60" t="s">
        <v>317</v>
      </c>
      <c r="K2705" s="60" t="s">
        <v>333</v>
      </c>
    </row>
    <row r="2706" spans="4:11">
      <c r="D2706" s="1" t="s">
        <v>3782</v>
      </c>
      <c r="E2706" s="60" t="s">
        <v>1812</v>
      </c>
      <c r="F2706" s="60" t="s">
        <v>1810</v>
      </c>
      <c r="G2706" s="8" t="s">
        <v>353</v>
      </c>
      <c r="H2706" s="60">
        <v>44671</v>
      </c>
      <c r="I2706" s="60" t="s">
        <v>317</v>
      </c>
      <c r="J2706" s="60" t="s">
        <v>317</v>
      </c>
      <c r="K2706" s="60" t="s">
        <v>333</v>
      </c>
    </row>
    <row r="2707" spans="4:11">
      <c r="D2707" s="1" t="s">
        <v>3783</v>
      </c>
      <c r="E2707" s="60" t="s">
        <v>1812</v>
      </c>
      <c r="F2707" s="60" t="s">
        <v>1810</v>
      </c>
      <c r="G2707" s="8" t="s">
        <v>353</v>
      </c>
      <c r="H2707" s="60">
        <v>44665</v>
      </c>
      <c r="I2707" s="60" t="s">
        <v>317</v>
      </c>
      <c r="J2707" s="60" t="s">
        <v>317</v>
      </c>
      <c r="K2707" s="60" t="s">
        <v>333</v>
      </c>
    </row>
    <row r="2708" spans="4:11">
      <c r="D2708" s="1" t="s">
        <v>3784</v>
      </c>
      <c r="E2708" s="60" t="s">
        <v>1812</v>
      </c>
      <c r="F2708" s="60" t="s">
        <v>1810</v>
      </c>
      <c r="G2708" s="8" t="s">
        <v>353</v>
      </c>
      <c r="H2708" s="60">
        <v>44665</v>
      </c>
      <c r="I2708" s="60" t="s">
        <v>317</v>
      </c>
      <c r="J2708" s="60" t="s">
        <v>317</v>
      </c>
      <c r="K2708" s="60" t="s">
        <v>333</v>
      </c>
    </row>
    <row r="2709" spans="4:11">
      <c r="D2709" s="1" t="s">
        <v>3785</v>
      </c>
      <c r="E2709" s="60" t="s">
        <v>1813</v>
      </c>
      <c r="F2709" s="60" t="s">
        <v>1810</v>
      </c>
      <c r="G2709" s="8" t="s">
        <v>353</v>
      </c>
      <c r="H2709" s="60">
        <v>44412</v>
      </c>
      <c r="I2709" s="60" t="s">
        <v>317</v>
      </c>
      <c r="J2709" s="60" t="s">
        <v>317</v>
      </c>
      <c r="K2709" s="60" t="s">
        <v>333</v>
      </c>
    </row>
    <row r="2710" spans="4:11">
      <c r="D2710" s="1" t="s">
        <v>3785</v>
      </c>
      <c r="E2710" s="60" t="s">
        <v>1000</v>
      </c>
      <c r="F2710" s="60" t="s">
        <v>1810</v>
      </c>
      <c r="G2710" s="8" t="s">
        <v>353</v>
      </c>
      <c r="H2710" s="60">
        <v>44412</v>
      </c>
      <c r="I2710" s="60" t="s">
        <v>317</v>
      </c>
      <c r="J2710" s="60" t="s">
        <v>317</v>
      </c>
      <c r="K2710" s="60" t="s">
        <v>333</v>
      </c>
    </row>
    <row r="2711" spans="4:11">
      <c r="D2711" s="1" t="s">
        <v>3785</v>
      </c>
      <c r="E2711" s="60" t="s">
        <v>922</v>
      </c>
      <c r="F2711" s="60" t="s">
        <v>1810</v>
      </c>
      <c r="G2711" s="8" t="s">
        <v>353</v>
      </c>
      <c r="H2711" s="60">
        <v>44412</v>
      </c>
      <c r="I2711" s="60" t="s">
        <v>317</v>
      </c>
      <c r="J2711" s="60" t="s">
        <v>317</v>
      </c>
      <c r="K2711" s="60" t="s">
        <v>333</v>
      </c>
    </row>
    <row r="2712" spans="4:11">
      <c r="D2712" s="1" t="s">
        <v>3786</v>
      </c>
      <c r="E2712" s="60" t="s">
        <v>1812</v>
      </c>
      <c r="F2712" s="60" t="s">
        <v>1810</v>
      </c>
      <c r="G2712" s="8" t="s">
        <v>353</v>
      </c>
      <c r="H2712" s="60">
        <v>44412</v>
      </c>
      <c r="I2712" s="60" t="s">
        <v>317</v>
      </c>
      <c r="J2712" s="60" t="s">
        <v>317</v>
      </c>
      <c r="K2712" s="60" t="s">
        <v>333</v>
      </c>
    </row>
    <row r="2713" spans="4:11">
      <c r="D2713" s="1" t="s">
        <v>3787</v>
      </c>
      <c r="E2713" s="60" t="s">
        <v>922</v>
      </c>
      <c r="F2713" s="60" t="s">
        <v>1810</v>
      </c>
      <c r="G2713" s="8" t="s">
        <v>353</v>
      </c>
      <c r="H2713" s="60">
        <v>44513</v>
      </c>
      <c r="I2713" s="60" t="s">
        <v>317</v>
      </c>
      <c r="J2713" s="60" t="s">
        <v>317</v>
      </c>
      <c r="K2713" s="60" t="s">
        <v>333</v>
      </c>
    </row>
    <row r="2714" spans="4:11">
      <c r="D2714" s="1" t="s">
        <v>3788</v>
      </c>
      <c r="E2714" s="60" t="s">
        <v>1812</v>
      </c>
      <c r="F2714" s="60" t="s">
        <v>1810</v>
      </c>
      <c r="G2714" s="8" t="s">
        <v>353</v>
      </c>
      <c r="H2714" s="60">
        <v>44513</v>
      </c>
      <c r="I2714" s="60" t="s">
        <v>317</v>
      </c>
      <c r="J2714" s="60" t="s">
        <v>317</v>
      </c>
      <c r="K2714" s="60" t="s">
        <v>333</v>
      </c>
    </row>
    <row r="2715" spans="4:11">
      <c r="D2715" s="1" t="s">
        <v>3788</v>
      </c>
      <c r="E2715" s="60" t="s">
        <v>1000</v>
      </c>
      <c r="F2715" s="60" t="s">
        <v>1810</v>
      </c>
      <c r="G2715" s="8" t="s">
        <v>353</v>
      </c>
      <c r="H2715" s="60">
        <v>44513</v>
      </c>
      <c r="I2715" s="60" t="s">
        <v>317</v>
      </c>
      <c r="J2715" s="60" t="s">
        <v>317</v>
      </c>
      <c r="K2715" s="60" t="s">
        <v>333</v>
      </c>
    </row>
    <row r="2716" spans="4:11">
      <c r="D2716" s="1" t="s">
        <v>3789</v>
      </c>
      <c r="E2716" s="60" t="s">
        <v>922</v>
      </c>
      <c r="F2716" s="60" t="s">
        <v>1810</v>
      </c>
      <c r="G2716" s="8" t="s">
        <v>353</v>
      </c>
      <c r="H2716" s="60">
        <v>44621</v>
      </c>
      <c r="I2716" s="60" t="s">
        <v>317</v>
      </c>
      <c r="J2716" s="60" t="s">
        <v>317</v>
      </c>
      <c r="K2716" s="60" t="s">
        <v>333</v>
      </c>
    </row>
    <row r="2717" spans="4:11">
      <c r="D2717" s="1" t="s">
        <v>3790</v>
      </c>
      <c r="E2717" s="60" t="s">
        <v>1812</v>
      </c>
      <c r="F2717" s="60" t="s">
        <v>1810</v>
      </c>
      <c r="G2717" s="8" t="s">
        <v>353</v>
      </c>
      <c r="H2717" s="60">
        <v>44558</v>
      </c>
      <c r="I2717" s="60" t="s">
        <v>317</v>
      </c>
      <c r="J2717" s="60" t="s">
        <v>317</v>
      </c>
      <c r="K2717" s="60" t="s">
        <v>333</v>
      </c>
    </row>
    <row r="2718" spans="4:11">
      <c r="D2718" s="1" t="s">
        <v>3790</v>
      </c>
      <c r="E2718" s="60" t="s">
        <v>1813</v>
      </c>
      <c r="F2718" s="60" t="s">
        <v>1810</v>
      </c>
      <c r="G2718" s="8" t="s">
        <v>353</v>
      </c>
      <c r="H2718" s="60">
        <v>44558</v>
      </c>
      <c r="I2718" s="60" t="s">
        <v>317</v>
      </c>
      <c r="J2718" s="60" t="s">
        <v>317</v>
      </c>
      <c r="K2718" s="60" t="s">
        <v>333</v>
      </c>
    </row>
    <row r="2719" spans="4:11">
      <c r="D2719" s="1" t="s">
        <v>3791</v>
      </c>
      <c r="E2719" s="60" t="s">
        <v>1812</v>
      </c>
      <c r="F2719" s="60" t="s">
        <v>1810</v>
      </c>
      <c r="G2719" s="8" t="s">
        <v>353</v>
      </c>
      <c r="H2719" s="60">
        <v>44558</v>
      </c>
      <c r="I2719" s="60" t="s">
        <v>317</v>
      </c>
      <c r="J2719" s="60" t="s">
        <v>317</v>
      </c>
      <c r="K2719" s="60" t="s">
        <v>333</v>
      </c>
    </row>
    <row r="2720" spans="4:11">
      <c r="D2720" s="1" t="s">
        <v>3791</v>
      </c>
      <c r="E2720" s="60" t="s">
        <v>1813</v>
      </c>
      <c r="F2720" s="60" t="s">
        <v>1810</v>
      </c>
      <c r="G2720" s="8" t="s">
        <v>353</v>
      </c>
      <c r="H2720" s="60">
        <v>44558</v>
      </c>
      <c r="I2720" s="60" t="s">
        <v>317</v>
      </c>
      <c r="J2720" s="60" t="s">
        <v>317</v>
      </c>
      <c r="K2720" s="60" t="s">
        <v>333</v>
      </c>
    </row>
    <row r="2721" spans="4:11">
      <c r="D2721" s="1" t="s">
        <v>3792</v>
      </c>
      <c r="E2721" s="60" t="s">
        <v>1812</v>
      </c>
      <c r="F2721" s="60" t="s">
        <v>1810</v>
      </c>
      <c r="G2721" s="8" t="s">
        <v>353</v>
      </c>
      <c r="H2721" s="60">
        <v>44558</v>
      </c>
      <c r="I2721" s="60" t="s">
        <v>317</v>
      </c>
      <c r="J2721" s="60" t="s">
        <v>317</v>
      </c>
      <c r="K2721" s="60" t="s">
        <v>333</v>
      </c>
    </row>
    <row r="2722" spans="4:11">
      <c r="D2722" s="1" t="s">
        <v>3793</v>
      </c>
      <c r="E2722" s="60" t="s">
        <v>1812</v>
      </c>
      <c r="F2722" s="60" t="s">
        <v>1810</v>
      </c>
      <c r="G2722" s="8" t="s">
        <v>353</v>
      </c>
      <c r="H2722" s="60">
        <v>44558</v>
      </c>
      <c r="I2722" s="60" t="s">
        <v>317</v>
      </c>
      <c r="J2722" s="60" t="s">
        <v>317</v>
      </c>
      <c r="K2722" s="60" t="s">
        <v>333</v>
      </c>
    </row>
    <row r="2723" spans="4:11">
      <c r="D2723" s="1" t="s">
        <v>3794</v>
      </c>
      <c r="E2723" s="60" t="s">
        <v>1812</v>
      </c>
      <c r="F2723" s="60" t="s">
        <v>1810</v>
      </c>
      <c r="G2723" s="8" t="s">
        <v>353</v>
      </c>
      <c r="H2723" s="60">
        <v>44705</v>
      </c>
      <c r="I2723" s="60" t="s">
        <v>317</v>
      </c>
      <c r="J2723" s="60" t="s">
        <v>317</v>
      </c>
      <c r="K2723" s="60" t="s">
        <v>333</v>
      </c>
    </row>
    <row r="2724" spans="4:11">
      <c r="D2724" s="1" t="s">
        <v>3795</v>
      </c>
      <c r="E2724" s="60" t="s">
        <v>922</v>
      </c>
      <c r="F2724" s="60" t="s">
        <v>1810</v>
      </c>
      <c r="G2724" s="8" t="s">
        <v>353</v>
      </c>
      <c r="H2724" s="60">
        <v>44615</v>
      </c>
      <c r="I2724" s="60" t="s">
        <v>317</v>
      </c>
      <c r="J2724" s="60" t="s">
        <v>317</v>
      </c>
      <c r="K2724" s="60" t="s">
        <v>333</v>
      </c>
    </row>
    <row r="2725" spans="4:11">
      <c r="D2725" s="1" t="s">
        <v>3796</v>
      </c>
      <c r="E2725" s="60" t="s">
        <v>1812</v>
      </c>
      <c r="F2725" s="60" t="s">
        <v>1810</v>
      </c>
      <c r="G2725" s="8" t="s">
        <v>353</v>
      </c>
      <c r="H2725" s="60">
        <v>44426</v>
      </c>
      <c r="I2725" s="60" t="s">
        <v>317</v>
      </c>
      <c r="J2725" s="60" t="s">
        <v>317</v>
      </c>
      <c r="K2725" s="60" t="s">
        <v>333</v>
      </c>
    </row>
    <row r="2726" spans="4:11">
      <c r="D2726" s="1" t="s">
        <v>3797</v>
      </c>
      <c r="E2726" s="60" t="s">
        <v>1812</v>
      </c>
      <c r="F2726" s="60" t="s">
        <v>1810</v>
      </c>
      <c r="G2726" s="8" t="s">
        <v>353</v>
      </c>
      <c r="H2726" s="60">
        <v>44447</v>
      </c>
      <c r="I2726" s="60" t="s">
        <v>317</v>
      </c>
      <c r="J2726" s="60" t="s">
        <v>317</v>
      </c>
      <c r="K2726" s="60" t="s">
        <v>333</v>
      </c>
    </row>
    <row r="2727" spans="4:11">
      <c r="D2727" s="1" t="s">
        <v>3797</v>
      </c>
      <c r="E2727" s="60" t="s">
        <v>1813</v>
      </c>
      <c r="F2727" s="60" t="s">
        <v>1810</v>
      </c>
      <c r="G2727" s="8" t="s">
        <v>353</v>
      </c>
      <c r="H2727" s="60">
        <v>44447</v>
      </c>
      <c r="I2727" s="60" t="s">
        <v>317</v>
      </c>
      <c r="J2727" s="60" t="s">
        <v>317</v>
      </c>
      <c r="K2727" s="60" t="s">
        <v>333</v>
      </c>
    </row>
    <row r="2728" spans="4:11">
      <c r="D2728" s="1" t="s">
        <v>3798</v>
      </c>
      <c r="E2728" s="60" t="s">
        <v>922</v>
      </c>
      <c r="F2728" s="60" t="s">
        <v>1810</v>
      </c>
      <c r="G2728" s="8" t="s">
        <v>353</v>
      </c>
      <c r="H2728" s="60">
        <v>44712</v>
      </c>
      <c r="I2728" s="60" t="s">
        <v>317</v>
      </c>
      <c r="J2728" s="60" t="s">
        <v>317</v>
      </c>
      <c r="K2728" s="60" t="s">
        <v>333</v>
      </c>
    </row>
    <row r="2729" spans="4:11">
      <c r="D2729" s="1" t="s">
        <v>3799</v>
      </c>
      <c r="E2729" s="60" t="s">
        <v>1812</v>
      </c>
      <c r="F2729" s="60" t="s">
        <v>1810</v>
      </c>
      <c r="G2729" s="8" t="s">
        <v>353</v>
      </c>
      <c r="H2729" s="60">
        <v>44588</v>
      </c>
      <c r="I2729" s="60" t="s">
        <v>317</v>
      </c>
      <c r="J2729" s="60" t="s">
        <v>317</v>
      </c>
      <c r="K2729" s="60" t="s">
        <v>333</v>
      </c>
    </row>
    <row r="2730" spans="4:11">
      <c r="D2730" s="1" t="s">
        <v>3799</v>
      </c>
      <c r="E2730" s="60" t="s">
        <v>1000</v>
      </c>
      <c r="F2730" s="60" t="s">
        <v>1810</v>
      </c>
      <c r="G2730" s="8" t="s">
        <v>353</v>
      </c>
      <c r="H2730" s="60">
        <v>44588</v>
      </c>
      <c r="I2730" s="60" t="s">
        <v>317</v>
      </c>
      <c r="J2730" s="60" t="s">
        <v>317</v>
      </c>
      <c r="K2730" s="60" t="s">
        <v>333</v>
      </c>
    </row>
    <row r="2731" spans="4:11">
      <c r="D2731" s="1" t="s">
        <v>3800</v>
      </c>
      <c r="E2731" s="60" t="s">
        <v>1000</v>
      </c>
      <c r="F2731" s="60" t="s">
        <v>1810</v>
      </c>
      <c r="G2731" s="8" t="s">
        <v>353</v>
      </c>
      <c r="H2731" s="60">
        <v>44712</v>
      </c>
      <c r="I2731" s="60" t="s">
        <v>317</v>
      </c>
      <c r="J2731" s="60" t="s">
        <v>317</v>
      </c>
      <c r="K2731" s="60" t="s">
        <v>333</v>
      </c>
    </row>
    <row r="2732" spans="4:11">
      <c r="D2732" s="1" t="s">
        <v>3801</v>
      </c>
      <c r="E2732" s="60" t="s">
        <v>922</v>
      </c>
      <c r="F2732" s="60" t="s">
        <v>1810</v>
      </c>
      <c r="G2732" s="8" t="s">
        <v>353</v>
      </c>
      <c r="H2732" s="60">
        <v>44601</v>
      </c>
      <c r="I2732" s="60" t="s">
        <v>317</v>
      </c>
      <c r="J2732" s="60" t="s">
        <v>317</v>
      </c>
      <c r="K2732" s="60" t="s">
        <v>333</v>
      </c>
    </row>
    <row r="2733" spans="4:11">
      <c r="D2733" s="1" t="s">
        <v>3802</v>
      </c>
      <c r="E2733" s="60" t="s">
        <v>1000</v>
      </c>
      <c r="F2733" s="60" t="s">
        <v>1810</v>
      </c>
      <c r="G2733" s="8" t="s">
        <v>353</v>
      </c>
      <c r="H2733" s="60">
        <v>44592</v>
      </c>
      <c r="I2733" s="60" t="s">
        <v>317</v>
      </c>
      <c r="J2733" s="60" t="s">
        <v>317</v>
      </c>
      <c r="K2733" s="60" t="s">
        <v>333</v>
      </c>
    </row>
    <row r="2734" spans="4:11">
      <c r="D2734" s="1" t="s">
        <v>3802</v>
      </c>
      <c r="E2734" s="60" t="s">
        <v>979</v>
      </c>
      <c r="F2734" s="60" t="s">
        <v>1810</v>
      </c>
      <c r="G2734" s="8" t="s">
        <v>353</v>
      </c>
      <c r="H2734" s="60">
        <v>44592</v>
      </c>
      <c r="I2734" s="60" t="s">
        <v>317</v>
      </c>
      <c r="J2734" s="60" t="s">
        <v>317</v>
      </c>
      <c r="K2734" s="60" t="s">
        <v>333</v>
      </c>
    </row>
    <row r="2735" spans="4:11">
      <c r="D2735" s="1" t="s">
        <v>3803</v>
      </c>
      <c r="E2735" s="60" t="s">
        <v>922</v>
      </c>
      <c r="F2735" s="60" t="s">
        <v>1810</v>
      </c>
      <c r="G2735" s="8" t="s">
        <v>353</v>
      </c>
      <c r="H2735" s="60">
        <v>44592</v>
      </c>
      <c r="I2735" s="60" t="s">
        <v>317</v>
      </c>
      <c r="J2735" s="60" t="s">
        <v>317</v>
      </c>
      <c r="K2735" s="60" t="s">
        <v>333</v>
      </c>
    </row>
    <row r="2736" spans="4:11">
      <c r="D2736" s="1" t="s">
        <v>3804</v>
      </c>
      <c r="E2736" s="60" t="s">
        <v>922</v>
      </c>
      <c r="F2736" s="60" t="s">
        <v>1810</v>
      </c>
      <c r="G2736" s="8" t="s">
        <v>353</v>
      </c>
      <c r="H2736" s="60">
        <v>44641</v>
      </c>
      <c r="I2736" s="60" t="s">
        <v>317</v>
      </c>
      <c r="J2736" s="60" t="s">
        <v>317</v>
      </c>
      <c r="K2736" s="60" t="s">
        <v>333</v>
      </c>
    </row>
    <row r="2737" spans="4:11">
      <c r="D2737" s="1" t="s">
        <v>3805</v>
      </c>
      <c r="E2737" s="60" t="s">
        <v>922</v>
      </c>
      <c r="F2737" s="60" t="s">
        <v>1810</v>
      </c>
      <c r="G2737" s="8" t="s">
        <v>353</v>
      </c>
      <c r="H2737" s="60">
        <v>44504</v>
      </c>
      <c r="I2737" s="60" t="s">
        <v>317</v>
      </c>
      <c r="J2737" s="60" t="s">
        <v>317</v>
      </c>
      <c r="K2737" s="60" t="s">
        <v>333</v>
      </c>
    </row>
    <row r="2738" spans="4:11">
      <c r="D2738" s="1" t="s">
        <v>3806</v>
      </c>
      <c r="E2738" s="60" t="s">
        <v>1812</v>
      </c>
      <c r="F2738" s="60" t="s">
        <v>1810</v>
      </c>
      <c r="G2738" s="8" t="s">
        <v>353</v>
      </c>
      <c r="H2738" s="60">
        <v>44763</v>
      </c>
      <c r="I2738" s="60" t="s">
        <v>317</v>
      </c>
      <c r="J2738" s="60" t="s">
        <v>317</v>
      </c>
      <c r="K2738" s="60" t="s">
        <v>333</v>
      </c>
    </row>
    <row r="2739" spans="4:11">
      <c r="D2739" s="1" t="s">
        <v>3807</v>
      </c>
      <c r="E2739" s="60" t="s">
        <v>1000</v>
      </c>
      <c r="F2739" s="60" t="s">
        <v>1810</v>
      </c>
      <c r="G2739" s="8" t="s">
        <v>353</v>
      </c>
      <c r="H2739" s="60">
        <v>44763</v>
      </c>
      <c r="I2739" s="60" t="s">
        <v>317</v>
      </c>
      <c r="J2739" s="60" t="s">
        <v>317</v>
      </c>
      <c r="K2739" s="60" t="s">
        <v>333</v>
      </c>
    </row>
    <row r="2740" spans="4:11">
      <c r="D2740" s="1" t="s">
        <v>3808</v>
      </c>
      <c r="E2740" s="60" t="s">
        <v>922</v>
      </c>
      <c r="F2740" s="60" t="s">
        <v>1810</v>
      </c>
      <c r="G2740" s="8" t="s">
        <v>353</v>
      </c>
      <c r="H2740" s="60">
        <v>44763</v>
      </c>
      <c r="I2740" s="60" t="s">
        <v>317</v>
      </c>
      <c r="J2740" s="60" t="s">
        <v>317</v>
      </c>
      <c r="K2740" s="60" t="s">
        <v>333</v>
      </c>
    </row>
    <row r="2741" spans="4:11">
      <c r="D2741" s="1" t="s">
        <v>3809</v>
      </c>
      <c r="E2741" s="60" t="s">
        <v>1812</v>
      </c>
      <c r="F2741" s="60" t="s">
        <v>1810</v>
      </c>
      <c r="G2741" s="8" t="s">
        <v>353</v>
      </c>
      <c r="H2741" s="60">
        <v>44712</v>
      </c>
      <c r="I2741" s="60" t="s">
        <v>317</v>
      </c>
      <c r="J2741" s="60" t="s">
        <v>317</v>
      </c>
      <c r="K2741" s="60" t="s">
        <v>333</v>
      </c>
    </row>
    <row r="2742" spans="4:11">
      <c r="D2742" s="1" t="s">
        <v>3810</v>
      </c>
      <c r="E2742" s="60" t="s">
        <v>1812</v>
      </c>
      <c r="F2742" s="60" t="s">
        <v>1810</v>
      </c>
      <c r="G2742" s="8" t="s">
        <v>353</v>
      </c>
      <c r="H2742" s="60">
        <v>44712</v>
      </c>
      <c r="I2742" s="60" t="s">
        <v>317</v>
      </c>
      <c r="J2742" s="60" t="s">
        <v>317</v>
      </c>
      <c r="K2742" s="60" t="s">
        <v>333</v>
      </c>
    </row>
    <row r="2743" spans="4:11">
      <c r="D2743" s="1" t="s">
        <v>3811</v>
      </c>
      <c r="E2743" s="60" t="s">
        <v>1814</v>
      </c>
      <c r="F2743" s="60" t="s">
        <v>1810</v>
      </c>
      <c r="G2743" s="8" t="s">
        <v>353</v>
      </c>
      <c r="H2743" s="60">
        <v>44671</v>
      </c>
      <c r="I2743" s="60" t="s">
        <v>317</v>
      </c>
      <c r="J2743" s="60" t="s">
        <v>317</v>
      </c>
      <c r="K2743" s="60" t="s">
        <v>333</v>
      </c>
    </row>
    <row r="2744" spans="4:11">
      <c r="D2744" s="1" t="s">
        <v>3811</v>
      </c>
      <c r="E2744" s="60" t="s">
        <v>922</v>
      </c>
      <c r="F2744" s="60" t="s">
        <v>1810</v>
      </c>
      <c r="G2744" s="8" t="s">
        <v>353</v>
      </c>
      <c r="H2744" s="60">
        <v>44671</v>
      </c>
      <c r="I2744" s="60" t="s">
        <v>317</v>
      </c>
      <c r="J2744" s="60" t="s">
        <v>317</v>
      </c>
      <c r="K2744" s="60" t="s">
        <v>333</v>
      </c>
    </row>
    <row r="2745" spans="4:11">
      <c r="D2745" s="1" t="s">
        <v>3812</v>
      </c>
      <c r="E2745" s="60" t="s">
        <v>1812</v>
      </c>
      <c r="F2745" s="60" t="s">
        <v>1810</v>
      </c>
      <c r="G2745" s="8" t="s">
        <v>353</v>
      </c>
      <c r="H2745" s="60">
        <v>44558</v>
      </c>
      <c r="I2745" s="60" t="s">
        <v>317</v>
      </c>
      <c r="J2745" s="60" t="s">
        <v>317</v>
      </c>
      <c r="K2745" s="60" t="s">
        <v>333</v>
      </c>
    </row>
    <row r="2746" spans="4:11">
      <c r="D2746" s="1" t="s">
        <v>3812</v>
      </c>
      <c r="E2746" s="60" t="s">
        <v>1813</v>
      </c>
      <c r="F2746" s="60" t="s">
        <v>1810</v>
      </c>
      <c r="G2746" s="8" t="s">
        <v>353</v>
      </c>
      <c r="H2746" s="60">
        <v>44558</v>
      </c>
      <c r="I2746" s="60" t="s">
        <v>317</v>
      </c>
      <c r="J2746" s="60" t="s">
        <v>317</v>
      </c>
      <c r="K2746" s="60" t="s">
        <v>333</v>
      </c>
    </row>
    <row r="2747" spans="4:11">
      <c r="D2747" s="1" t="s">
        <v>3813</v>
      </c>
      <c r="E2747" s="60" t="s">
        <v>1812</v>
      </c>
      <c r="F2747" s="60" t="s">
        <v>1810</v>
      </c>
      <c r="G2747" s="8" t="s">
        <v>353</v>
      </c>
      <c r="H2747" s="60">
        <v>44705</v>
      </c>
      <c r="I2747" s="60" t="s">
        <v>317</v>
      </c>
      <c r="J2747" s="60" t="s">
        <v>317</v>
      </c>
      <c r="K2747" s="60" t="s">
        <v>333</v>
      </c>
    </row>
    <row r="2748" spans="4:11">
      <c r="D2748" s="1" t="s">
        <v>3814</v>
      </c>
      <c r="E2748" s="60" t="s">
        <v>922</v>
      </c>
      <c r="F2748" s="60" t="s">
        <v>1810</v>
      </c>
      <c r="G2748" s="8" t="s">
        <v>353</v>
      </c>
      <c r="H2748" s="60">
        <v>44615</v>
      </c>
      <c r="I2748" s="60" t="s">
        <v>317</v>
      </c>
      <c r="J2748" s="60" t="s">
        <v>317</v>
      </c>
      <c r="K2748" s="60" t="s">
        <v>333</v>
      </c>
    </row>
    <row r="2749" spans="4:11">
      <c r="D2749" s="1" t="s">
        <v>3815</v>
      </c>
      <c r="E2749" s="60" t="s">
        <v>1812</v>
      </c>
      <c r="F2749" s="60" t="s">
        <v>1810</v>
      </c>
      <c r="G2749" s="8" t="s">
        <v>353</v>
      </c>
      <c r="H2749" s="60">
        <v>44588</v>
      </c>
      <c r="I2749" s="60" t="s">
        <v>317</v>
      </c>
      <c r="J2749" s="60" t="s">
        <v>317</v>
      </c>
      <c r="K2749" s="60" t="s">
        <v>333</v>
      </c>
    </row>
    <row r="2750" spans="4:11">
      <c r="D2750" s="1" t="s">
        <v>3816</v>
      </c>
      <c r="E2750" s="60" t="s">
        <v>873</v>
      </c>
      <c r="F2750" s="60" t="s">
        <v>1810</v>
      </c>
      <c r="G2750" s="8" t="s">
        <v>353</v>
      </c>
      <c r="H2750" s="60">
        <v>44670</v>
      </c>
      <c r="I2750" s="60" t="s">
        <v>317</v>
      </c>
      <c r="J2750" s="60" t="s">
        <v>317</v>
      </c>
      <c r="K2750" s="60" t="s">
        <v>333</v>
      </c>
    </row>
    <row r="2751" spans="4:11">
      <c r="D2751" s="1" t="s">
        <v>3816</v>
      </c>
      <c r="E2751" s="60" t="s">
        <v>873</v>
      </c>
      <c r="F2751" s="60" t="s">
        <v>1810</v>
      </c>
      <c r="G2751" s="8" t="s">
        <v>353</v>
      </c>
      <c r="H2751" s="60">
        <v>44837</v>
      </c>
      <c r="I2751" s="60" t="s">
        <v>317</v>
      </c>
      <c r="J2751" s="60" t="s">
        <v>317</v>
      </c>
      <c r="K2751" s="60" t="s">
        <v>333</v>
      </c>
    </row>
    <row r="2752" spans="4:11">
      <c r="D2752" s="1" t="s">
        <v>3817</v>
      </c>
      <c r="E2752" s="60" t="s">
        <v>979</v>
      </c>
      <c r="F2752" s="60" t="s">
        <v>1810</v>
      </c>
      <c r="G2752" s="8" t="s">
        <v>353</v>
      </c>
      <c r="H2752" s="60">
        <v>44473</v>
      </c>
      <c r="I2752" s="60" t="s">
        <v>317</v>
      </c>
      <c r="J2752" s="60" t="s">
        <v>317</v>
      </c>
      <c r="K2752" s="60" t="s">
        <v>333</v>
      </c>
    </row>
    <row r="2753" spans="4:11">
      <c r="D2753" s="1" t="s">
        <v>3818</v>
      </c>
      <c r="E2753" s="60" t="s">
        <v>1812</v>
      </c>
      <c r="F2753" s="60" t="s">
        <v>1810</v>
      </c>
      <c r="G2753" s="8" t="s">
        <v>353</v>
      </c>
      <c r="H2753" s="60">
        <v>44473</v>
      </c>
      <c r="I2753" s="60" t="s">
        <v>317</v>
      </c>
      <c r="J2753" s="60" t="s">
        <v>317</v>
      </c>
      <c r="K2753" s="60" t="s">
        <v>333</v>
      </c>
    </row>
    <row r="2754" spans="4:11">
      <c r="D2754" s="1" t="s">
        <v>3819</v>
      </c>
      <c r="E2754" s="60" t="s">
        <v>922</v>
      </c>
      <c r="F2754" s="60" t="s">
        <v>1810</v>
      </c>
      <c r="G2754" s="8" t="s">
        <v>353</v>
      </c>
      <c r="H2754" s="60">
        <v>44435</v>
      </c>
      <c r="I2754" s="60" t="s">
        <v>317</v>
      </c>
      <c r="J2754" s="60" t="s">
        <v>317</v>
      </c>
      <c r="K2754" s="60" t="s">
        <v>333</v>
      </c>
    </row>
    <row r="2755" spans="4:11">
      <c r="D2755" s="1" t="s">
        <v>3820</v>
      </c>
      <c r="E2755" s="60" t="s">
        <v>1812</v>
      </c>
      <c r="F2755" s="60" t="s">
        <v>1810</v>
      </c>
      <c r="G2755" s="8" t="s">
        <v>353</v>
      </c>
      <c r="H2755" s="60">
        <v>44673</v>
      </c>
      <c r="I2755" s="60" t="s">
        <v>317</v>
      </c>
      <c r="J2755" s="60" t="s">
        <v>317</v>
      </c>
      <c r="K2755" s="60" t="s">
        <v>333</v>
      </c>
    </row>
    <row r="2756" spans="4:11">
      <c r="D2756" s="1" t="s">
        <v>3820</v>
      </c>
      <c r="E2756" s="60" t="s">
        <v>979</v>
      </c>
      <c r="F2756" s="60" t="s">
        <v>1810</v>
      </c>
      <c r="G2756" s="8" t="s">
        <v>353</v>
      </c>
      <c r="H2756" s="60">
        <v>44673</v>
      </c>
      <c r="I2756" s="60" t="s">
        <v>317</v>
      </c>
      <c r="J2756" s="60" t="s">
        <v>317</v>
      </c>
      <c r="K2756" s="60" t="s">
        <v>333</v>
      </c>
    </row>
    <row r="2757" spans="4:11">
      <c r="D2757" s="1" t="s">
        <v>3821</v>
      </c>
      <c r="E2757" s="60" t="s">
        <v>922</v>
      </c>
      <c r="F2757" s="60" t="s">
        <v>1810</v>
      </c>
      <c r="G2757" s="8" t="s">
        <v>353</v>
      </c>
      <c r="H2757" s="60">
        <v>44462</v>
      </c>
      <c r="I2757" s="60" t="s">
        <v>317</v>
      </c>
      <c r="J2757" s="60" t="s">
        <v>317</v>
      </c>
      <c r="K2757" s="60" t="s">
        <v>333</v>
      </c>
    </row>
    <row r="2758" spans="4:11">
      <c r="D2758" s="1" t="s">
        <v>3822</v>
      </c>
      <c r="E2758" s="60" t="s">
        <v>1812</v>
      </c>
      <c r="F2758" s="60" t="s">
        <v>1810</v>
      </c>
      <c r="G2758" s="8" t="s">
        <v>353</v>
      </c>
      <c r="H2758" s="60">
        <v>44484</v>
      </c>
      <c r="I2758" s="60" t="s">
        <v>317</v>
      </c>
      <c r="J2758" s="60" t="s">
        <v>317</v>
      </c>
      <c r="K2758" s="60" t="s">
        <v>333</v>
      </c>
    </row>
    <row r="2759" spans="4:11">
      <c r="D2759" s="1" t="s">
        <v>3823</v>
      </c>
      <c r="E2759" s="60" t="s">
        <v>922</v>
      </c>
      <c r="F2759" s="60" t="s">
        <v>1810</v>
      </c>
      <c r="G2759" s="8" t="s">
        <v>353</v>
      </c>
      <c r="H2759" s="60">
        <v>44679</v>
      </c>
      <c r="I2759" s="60" t="s">
        <v>317</v>
      </c>
      <c r="J2759" s="60" t="s">
        <v>317</v>
      </c>
      <c r="K2759" s="60" t="s">
        <v>333</v>
      </c>
    </row>
    <row r="2760" spans="4:11">
      <c r="D2760" s="1" t="s">
        <v>3824</v>
      </c>
      <c r="E2760" s="60" t="s">
        <v>1812</v>
      </c>
      <c r="F2760" s="60" t="s">
        <v>1810</v>
      </c>
      <c r="G2760" s="8" t="s">
        <v>353</v>
      </c>
      <c r="H2760" s="60">
        <v>44473</v>
      </c>
      <c r="I2760" s="60" t="s">
        <v>317</v>
      </c>
      <c r="J2760" s="60" t="s">
        <v>317</v>
      </c>
      <c r="K2760" s="60" t="s">
        <v>333</v>
      </c>
    </row>
    <row r="2761" spans="4:11">
      <c r="D2761" s="1" t="s">
        <v>3825</v>
      </c>
      <c r="E2761" s="60" t="s">
        <v>1812</v>
      </c>
      <c r="F2761" s="60" t="s">
        <v>1810</v>
      </c>
      <c r="G2761" s="8" t="s">
        <v>353</v>
      </c>
      <c r="H2761" s="60">
        <v>44473</v>
      </c>
      <c r="I2761" s="60" t="s">
        <v>317</v>
      </c>
      <c r="J2761" s="60" t="s">
        <v>317</v>
      </c>
      <c r="K2761" s="60" t="s">
        <v>333</v>
      </c>
    </row>
    <row r="2762" spans="4:11">
      <c r="D2762" s="1" t="s">
        <v>3826</v>
      </c>
      <c r="E2762" s="60" t="s">
        <v>922</v>
      </c>
      <c r="F2762" s="60" t="s">
        <v>1810</v>
      </c>
      <c r="G2762" s="8" t="s">
        <v>353</v>
      </c>
      <c r="H2762" s="60">
        <v>44651</v>
      </c>
      <c r="I2762" s="60" t="s">
        <v>317</v>
      </c>
      <c r="J2762" s="60" t="s">
        <v>317</v>
      </c>
      <c r="K2762" s="60" t="s">
        <v>333</v>
      </c>
    </row>
    <row r="2763" spans="4:11">
      <c r="D2763" s="1" t="s">
        <v>3827</v>
      </c>
      <c r="E2763" s="60" t="s">
        <v>922</v>
      </c>
      <c r="F2763" s="60" t="s">
        <v>1810</v>
      </c>
      <c r="G2763" s="8" t="s">
        <v>353</v>
      </c>
      <c r="H2763" s="60">
        <v>44651</v>
      </c>
      <c r="I2763" s="60" t="s">
        <v>317</v>
      </c>
      <c r="J2763" s="60" t="s">
        <v>317</v>
      </c>
      <c r="K2763" s="60" t="s">
        <v>333</v>
      </c>
    </row>
    <row r="2764" spans="4:11">
      <c r="D2764" s="1" t="s">
        <v>3828</v>
      </c>
      <c r="E2764" s="60" t="s">
        <v>1813</v>
      </c>
      <c r="F2764" s="60" t="s">
        <v>1810</v>
      </c>
      <c r="G2764" s="8" t="s">
        <v>353</v>
      </c>
      <c r="H2764" s="60">
        <v>44418</v>
      </c>
      <c r="I2764" s="60" t="s">
        <v>317</v>
      </c>
      <c r="J2764" s="60" t="s">
        <v>317</v>
      </c>
      <c r="K2764" s="60" t="s">
        <v>333</v>
      </c>
    </row>
    <row r="2765" spans="4:11">
      <c r="D2765" s="1" t="s">
        <v>3829</v>
      </c>
      <c r="E2765" s="60" t="s">
        <v>1812</v>
      </c>
      <c r="F2765" s="60" t="s">
        <v>1810</v>
      </c>
      <c r="G2765" s="8" t="s">
        <v>353</v>
      </c>
      <c r="H2765" s="60">
        <v>44754</v>
      </c>
      <c r="I2765" s="60" t="s">
        <v>317</v>
      </c>
      <c r="J2765" s="60" t="s">
        <v>317</v>
      </c>
      <c r="K2765" s="60" t="s">
        <v>333</v>
      </c>
    </row>
    <row r="2766" spans="4:11">
      <c r="D2766" s="1" t="s">
        <v>3830</v>
      </c>
      <c r="E2766" s="60" t="s">
        <v>1812</v>
      </c>
      <c r="F2766" s="60" t="s">
        <v>1810</v>
      </c>
      <c r="G2766" s="8" t="s">
        <v>353</v>
      </c>
      <c r="H2766" s="60">
        <v>44502</v>
      </c>
      <c r="I2766" s="60" t="s">
        <v>317</v>
      </c>
      <c r="J2766" s="60" t="s">
        <v>317</v>
      </c>
      <c r="K2766" s="60" t="s">
        <v>333</v>
      </c>
    </row>
    <row r="2767" spans="4:11">
      <c r="D2767" s="1" t="s">
        <v>3830</v>
      </c>
      <c r="E2767" s="60" t="s">
        <v>1813</v>
      </c>
      <c r="F2767" s="60" t="s">
        <v>1810</v>
      </c>
      <c r="G2767" s="8" t="s">
        <v>353</v>
      </c>
      <c r="H2767" s="60">
        <v>44502</v>
      </c>
      <c r="I2767" s="60" t="s">
        <v>317</v>
      </c>
      <c r="J2767" s="60" t="s">
        <v>317</v>
      </c>
      <c r="K2767" s="60" t="s">
        <v>333</v>
      </c>
    </row>
    <row r="2768" spans="4:11">
      <c r="D2768" s="1" t="s">
        <v>3831</v>
      </c>
      <c r="E2768" s="60" t="s">
        <v>1812</v>
      </c>
      <c r="F2768" s="60" t="s">
        <v>1810</v>
      </c>
      <c r="G2768" s="8" t="s">
        <v>353</v>
      </c>
      <c r="H2768" s="60">
        <v>44754</v>
      </c>
      <c r="I2768" s="60" t="s">
        <v>317</v>
      </c>
      <c r="J2768" s="60" t="s">
        <v>317</v>
      </c>
      <c r="K2768" s="60" t="s">
        <v>333</v>
      </c>
    </row>
    <row r="2769" spans="4:11">
      <c r="D2769" s="1" t="s">
        <v>3832</v>
      </c>
      <c r="E2769" s="60" t="s">
        <v>1812</v>
      </c>
      <c r="F2769" s="60" t="s">
        <v>1810</v>
      </c>
      <c r="G2769" s="8" t="s">
        <v>353</v>
      </c>
      <c r="H2769" s="60">
        <v>44670</v>
      </c>
      <c r="I2769" s="60" t="s">
        <v>317</v>
      </c>
      <c r="J2769" s="60" t="s">
        <v>317</v>
      </c>
      <c r="K2769" s="60" t="s">
        <v>333</v>
      </c>
    </row>
    <row r="2770" spans="4:11">
      <c r="D2770" s="1" t="s">
        <v>3833</v>
      </c>
      <c r="E2770" s="60" t="s">
        <v>1812</v>
      </c>
      <c r="F2770" s="60" t="s">
        <v>1810</v>
      </c>
      <c r="G2770" s="8" t="s">
        <v>353</v>
      </c>
      <c r="H2770" s="60">
        <v>44670</v>
      </c>
      <c r="I2770" s="60" t="s">
        <v>317</v>
      </c>
      <c r="J2770" s="60" t="s">
        <v>317</v>
      </c>
      <c r="K2770" s="60" t="s">
        <v>333</v>
      </c>
    </row>
    <row r="2771" spans="4:11">
      <c r="D2771" s="1" t="s">
        <v>3834</v>
      </c>
      <c r="E2771" s="60" t="s">
        <v>1000</v>
      </c>
      <c r="F2771" s="60" t="s">
        <v>1810</v>
      </c>
      <c r="G2771" s="8" t="s">
        <v>353</v>
      </c>
      <c r="H2771" s="60">
        <v>44670</v>
      </c>
      <c r="I2771" s="60" t="s">
        <v>317</v>
      </c>
      <c r="J2771" s="60" t="s">
        <v>317</v>
      </c>
      <c r="K2771" s="60" t="s">
        <v>333</v>
      </c>
    </row>
    <row r="2772" spans="4:11">
      <c r="D2772" s="1" t="s">
        <v>3835</v>
      </c>
      <c r="E2772" s="60" t="s">
        <v>1812</v>
      </c>
      <c r="F2772" s="60" t="s">
        <v>1810</v>
      </c>
      <c r="G2772" s="8" t="s">
        <v>353</v>
      </c>
      <c r="H2772" s="60">
        <v>44498</v>
      </c>
      <c r="I2772" s="60" t="s">
        <v>317</v>
      </c>
      <c r="J2772" s="60" t="s">
        <v>317</v>
      </c>
      <c r="K2772" s="60" t="s">
        <v>333</v>
      </c>
    </row>
    <row r="2773" spans="4:11">
      <c r="D2773" s="1" t="s">
        <v>3836</v>
      </c>
      <c r="E2773" s="60" t="s">
        <v>1812</v>
      </c>
      <c r="F2773" s="60" t="s">
        <v>1810</v>
      </c>
      <c r="G2773" s="8" t="s">
        <v>353</v>
      </c>
      <c r="H2773" s="60">
        <v>44473</v>
      </c>
      <c r="I2773" s="60" t="s">
        <v>317</v>
      </c>
      <c r="J2773" s="60" t="s">
        <v>317</v>
      </c>
      <c r="K2773" s="60" t="s">
        <v>333</v>
      </c>
    </row>
    <row r="2774" spans="4:11">
      <c r="D2774" s="1" t="s">
        <v>3836</v>
      </c>
      <c r="E2774" s="60" t="s">
        <v>1000</v>
      </c>
      <c r="F2774" s="60" t="s">
        <v>1810</v>
      </c>
      <c r="G2774" s="8" t="s">
        <v>353</v>
      </c>
      <c r="H2774" s="60">
        <v>44473</v>
      </c>
      <c r="I2774" s="60" t="s">
        <v>317</v>
      </c>
      <c r="J2774" s="60" t="s">
        <v>317</v>
      </c>
      <c r="K2774" s="60" t="s">
        <v>333</v>
      </c>
    </row>
    <row r="2775" spans="4:11">
      <c r="D2775" s="1" t="s">
        <v>3836</v>
      </c>
      <c r="E2775" s="60" t="s">
        <v>922</v>
      </c>
      <c r="F2775" s="60" t="s">
        <v>1810</v>
      </c>
      <c r="G2775" s="8" t="s">
        <v>353</v>
      </c>
      <c r="H2775" s="60">
        <v>44473</v>
      </c>
      <c r="I2775" s="60" t="s">
        <v>317</v>
      </c>
      <c r="J2775" s="60" t="s">
        <v>317</v>
      </c>
      <c r="K2775" s="60" t="s">
        <v>333</v>
      </c>
    </row>
    <row r="2776" spans="4:11">
      <c r="D2776" s="1" t="s">
        <v>3837</v>
      </c>
      <c r="E2776" s="60" t="s">
        <v>1812</v>
      </c>
      <c r="F2776" s="60" t="s">
        <v>1810</v>
      </c>
      <c r="G2776" s="8" t="s">
        <v>353</v>
      </c>
      <c r="H2776" s="60">
        <v>44734</v>
      </c>
      <c r="I2776" s="60" t="s">
        <v>317</v>
      </c>
      <c r="J2776" s="60" t="s">
        <v>317</v>
      </c>
      <c r="K2776" s="60" t="s">
        <v>333</v>
      </c>
    </row>
    <row r="2777" spans="4:11">
      <c r="D2777" s="1" t="s">
        <v>3837</v>
      </c>
      <c r="E2777" s="60" t="s">
        <v>922</v>
      </c>
      <c r="F2777" s="60" t="s">
        <v>1810</v>
      </c>
      <c r="G2777" s="8" t="s">
        <v>353</v>
      </c>
      <c r="H2777" s="60">
        <v>44734</v>
      </c>
      <c r="I2777" s="60" t="s">
        <v>317</v>
      </c>
      <c r="J2777" s="60" t="s">
        <v>317</v>
      </c>
      <c r="K2777" s="60" t="s">
        <v>333</v>
      </c>
    </row>
    <row r="2778" spans="4:11">
      <c r="D2778" s="1" t="s">
        <v>3838</v>
      </c>
      <c r="E2778" s="60" t="s">
        <v>922</v>
      </c>
      <c r="F2778" s="60" t="s">
        <v>1810</v>
      </c>
      <c r="G2778" s="8" t="s">
        <v>353</v>
      </c>
      <c r="H2778" s="60">
        <v>44734</v>
      </c>
      <c r="I2778" s="60" t="s">
        <v>317</v>
      </c>
      <c r="J2778" s="60" t="s">
        <v>317</v>
      </c>
      <c r="K2778" s="60" t="s">
        <v>333</v>
      </c>
    </row>
    <row r="2779" spans="4:11">
      <c r="D2779" s="1" t="s">
        <v>3839</v>
      </c>
      <c r="E2779" s="60" t="s">
        <v>1000</v>
      </c>
      <c r="F2779" s="60" t="s">
        <v>1810</v>
      </c>
      <c r="G2779" s="8" t="s">
        <v>353</v>
      </c>
      <c r="H2779" s="60">
        <v>44754</v>
      </c>
      <c r="I2779" s="60" t="s">
        <v>317</v>
      </c>
      <c r="J2779" s="60" t="s">
        <v>317</v>
      </c>
      <c r="K2779" s="60" t="s">
        <v>333</v>
      </c>
    </row>
    <row r="2780" spans="4:11">
      <c r="D2780" s="1" t="s">
        <v>3840</v>
      </c>
      <c r="E2780" s="60" t="s">
        <v>1000</v>
      </c>
      <c r="F2780" s="60" t="s">
        <v>1810</v>
      </c>
      <c r="G2780" s="8" t="s">
        <v>353</v>
      </c>
      <c r="H2780" s="60">
        <v>44754</v>
      </c>
      <c r="I2780" s="60" t="s">
        <v>317</v>
      </c>
      <c r="J2780" s="60" t="s">
        <v>317</v>
      </c>
      <c r="K2780" s="60" t="s">
        <v>333</v>
      </c>
    </row>
    <row r="2781" spans="4:11">
      <c r="D2781" s="1" t="s">
        <v>3840</v>
      </c>
      <c r="E2781" s="60" t="s">
        <v>1000</v>
      </c>
      <c r="F2781" s="60" t="s">
        <v>1810</v>
      </c>
      <c r="G2781" s="8" t="s">
        <v>353</v>
      </c>
      <c r="H2781" s="60">
        <v>44754</v>
      </c>
      <c r="I2781" s="60" t="s">
        <v>317</v>
      </c>
      <c r="J2781" s="60" t="s">
        <v>317</v>
      </c>
      <c r="K2781" s="60" t="s">
        <v>333</v>
      </c>
    </row>
    <row r="2782" spans="4:11">
      <c r="D2782" s="1" t="s">
        <v>3841</v>
      </c>
      <c r="E2782" s="60" t="s">
        <v>922</v>
      </c>
      <c r="F2782" s="60" t="s">
        <v>1810</v>
      </c>
      <c r="G2782" s="8" t="s">
        <v>353</v>
      </c>
      <c r="H2782" s="60">
        <v>44754</v>
      </c>
      <c r="I2782" s="60" t="s">
        <v>317</v>
      </c>
      <c r="J2782" s="60" t="s">
        <v>317</v>
      </c>
      <c r="K2782" s="60" t="s">
        <v>333</v>
      </c>
    </row>
    <row r="2783" spans="4:11">
      <c r="D2783" s="1" t="s">
        <v>3842</v>
      </c>
      <c r="E2783" s="60" t="s">
        <v>979</v>
      </c>
      <c r="F2783" s="60" t="s">
        <v>1810</v>
      </c>
      <c r="G2783" s="8" t="s">
        <v>353</v>
      </c>
      <c r="H2783" s="60">
        <v>44565</v>
      </c>
      <c r="I2783" s="60" t="s">
        <v>317</v>
      </c>
      <c r="J2783" s="60" t="s">
        <v>317</v>
      </c>
      <c r="K2783" s="60" t="s">
        <v>333</v>
      </c>
    </row>
    <row r="2784" spans="4:11">
      <c r="D2784" s="1" t="s">
        <v>3843</v>
      </c>
      <c r="E2784" s="60" t="s">
        <v>1812</v>
      </c>
      <c r="F2784" s="60" t="s">
        <v>1810</v>
      </c>
      <c r="G2784" s="8" t="s">
        <v>353</v>
      </c>
      <c r="H2784" s="60">
        <v>44565</v>
      </c>
      <c r="I2784" s="60" t="s">
        <v>317</v>
      </c>
      <c r="J2784" s="60" t="s">
        <v>317</v>
      </c>
      <c r="K2784" s="60" t="s">
        <v>333</v>
      </c>
    </row>
    <row r="2785" spans="4:11">
      <c r="D2785" s="1" t="s">
        <v>3844</v>
      </c>
      <c r="E2785" s="60" t="s">
        <v>1813</v>
      </c>
      <c r="F2785" s="60" t="s">
        <v>1810</v>
      </c>
      <c r="G2785" s="8" t="s">
        <v>353</v>
      </c>
      <c r="H2785" s="60">
        <v>44491</v>
      </c>
      <c r="I2785" s="60" t="s">
        <v>317</v>
      </c>
      <c r="J2785" s="60" t="s">
        <v>317</v>
      </c>
      <c r="K2785" s="60" t="s">
        <v>333</v>
      </c>
    </row>
    <row r="2786" spans="4:11">
      <c r="D2786" s="1" t="s">
        <v>3844</v>
      </c>
      <c r="E2786" s="60" t="s">
        <v>1000</v>
      </c>
      <c r="F2786" s="60" t="s">
        <v>1810</v>
      </c>
      <c r="G2786" s="8" t="s">
        <v>353</v>
      </c>
      <c r="H2786" s="60">
        <v>44491</v>
      </c>
      <c r="I2786" s="60" t="s">
        <v>317</v>
      </c>
      <c r="J2786" s="60" t="s">
        <v>317</v>
      </c>
      <c r="K2786" s="60" t="s">
        <v>333</v>
      </c>
    </row>
    <row r="2787" spans="4:11">
      <c r="D2787" s="1" t="s">
        <v>3845</v>
      </c>
      <c r="E2787" s="60" t="s">
        <v>1814</v>
      </c>
      <c r="F2787" s="60" t="s">
        <v>1810</v>
      </c>
      <c r="G2787" s="8" t="s">
        <v>353</v>
      </c>
      <c r="H2787" s="60">
        <v>44478</v>
      </c>
      <c r="I2787" s="60" t="s">
        <v>317</v>
      </c>
      <c r="J2787" s="60" t="s">
        <v>317</v>
      </c>
      <c r="K2787" s="60" t="s">
        <v>333</v>
      </c>
    </row>
    <row r="2788" spans="4:11">
      <c r="D2788" s="1" t="s">
        <v>3846</v>
      </c>
      <c r="E2788" s="60" t="s">
        <v>922</v>
      </c>
      <c r="F2788" s="60" t="s">
        <v>1810</v>
      </c>
      <c r="G2788" s="8" t="s">
        <v>353</v>
      </c>
      <c r="H2788" s="60">
        <v>44479</v>
      </c>
      <c r="I2788" s="60" t="s">
        <v>317</v>
      </c>
      <c r="J2788" s="60" t="s">
        <v>317</v>
      </c>
      <c r="K2788" s="60" t="s">
        <v>333</v>
      </c>
    </row>
    <row r="2789" spans="4:11">
      <c r="D2789" s="1" t="s">
        <v>3847</v>
      </c>
      <c r="E2789" s="60" t="s">
        <v>1813</v>
      </c>
      <c r="F2789" s="60" t="s">
        <v>1810</v>
      </c>
      <c r="G2789" s="8" t="s">
        <v>353</v>
      </c>
      <c r="H2789" s="60">
        <v>44502</v>
      </c>
      <c r="I2789" s="60" t="s">
        <v>317</v>
      </c>
      <c r="J2789" s="60" t="s">
        <v>317</v>
      </c>
      <c r="K2789" s="60" t="s">
        <v>333</v>
      </c>
    </row>
    <row r="2790" spans="4:11">
      <c r="D2790" s="1" t="s">
        <v>3848</v>
      </c>
      <c r="E2790" s="60" t="s">
        <v>1000</v>
      </c>
      <c r="F2790" s="60" t="s">
        <v>1810</v>
      </c>
      <c r="G2790" s="8" t="s">
        <v>353</v>
      </c>
      <c r="H2790" s="60">
        <v>44750</v>
      </c>
      <c r="I2790" s="60" t="s">
        <v>317</v>
      </c>
      <c r="J2790" s="60" t="s">
        <v>317</v>
      </c>
      <c r="K2790" s="60" t="s">
        <v>333</v>
      </c>
    </row>
    <row r="2791" spans="4:11">
      <c r="D2791" s="1" t="s">
        <v>3849</v>
      </c>
      <c r="E2791" s="60" t="s">
        <v>1812</v>
      </c>
      <c r="F2791" s="60" t="s">
        <v>1810</v>
      </c>
      <c r="G2791" s="8" t="s">
        <v>353</v>
      </c>
      <c r="H2791" s="60">
        <v>44747</v>
      </c>
      <c r="I2791" s="60" t="s">
        <v>317</v>
      </c>
      <c r="J2791" s="60" t="s">
        <v>317</v>
      </c>
      <c r="K2791" s="60" t="s">
        <v>333</v>
      </c>
    </row>
    <row r="2792" spans="4:11">
      <c r="D2792" s="1" t="s">
        <v>3849</v>
      </c>
      <c r="E2792" s="60" t="s">
        <v>1000</v>
      </c>
      <c r="F2792" s="60" t="s">
        <v>1810</v>
      </c>
      <c r="G2792" s="8" t="s">
        <v>353</v>
      </c>
      <c r="H2792" s="60">
        <v>44747</v>
      </c>
      <c r="I2792" s="60" t="s">
        <v>317</v>
      </c>
      <c r="J2792" s="60" t="s">
        <v>317</v>
      </c>
      <c r="K2792" s="60" t="s">
        <v>333</v>
      </c>
    </row>
    <row r="2793" spans="4:11">
      <c r="D2793" s="1" t="s">
        <v>3849</v>
      </c>
      <c r="E2793" s="60" t="s">
        <v>922</v>
      </c>
      <c r="F2793" s="60" t="s">
        <v>1810</v>
      </c>
      <c r="G2793" s="8" t="s">
        <v>353</v>
      </c>
      <c r="H2793" s="60">
        <v>44747</v>
      </c>
      <c r="I2793" s="60" t="s">
        <v>317</v>
      </c>
      <c r="J2793" s="60" t="s">
        <v>317</v>
      </c>
      <c r="K2793" s="60" t="s">
        <v>333</v>
      </c>
    </row>
    <row r="2794" spans="4:11">
      <c r="D2794" s="1" t="s">
        <v>3850</v>
      </c>
      <c r="E2794" s="60" t="s">
        <v>922</v>
      </c>
      <c r="F2794" s="60" t="s">
        <v>1810</v>
      </c>
      <c r="G2794" s="8" t="s">
        <v>353</v>
      </c>
      <c r="H2794" s="60">
        <v>44754</v>
      </c>
      <c r="I2794" s="60" t="s">
        <v>317</v>
      </c>
      <c r="J2794" s="60" t="s">
        <v>317</v>
      </c>
      <c r="K2794" s="60" t="s">
        <v>333</v>
      </c>
    </row>
    <row r="2795" spans="4:11">
      <c r="D2795" s="1" t="s">
        <v>3851</v>
      </c>
      <c r="E2795" s="60" t="s">
        <v>922</v>
      </c>
      <c r="F2795" s="60" t="s">
        <v>1810</v>
      </c>
      <c r="G2795" s="8" t="s">
        <v>353</v>
      </c>
      <c r="H2795" s="60">
        <v>44754</v>
      </c>
      <c r="I2795" s="60" t="s">
        <v>317</v>
      </c>
      <c r="J2795" s="60" t="s">
        <v>317</v>
      </c>
      <c r="K2795" s="60" t="s">
        <v>333</v>
      </c>
    </row>
    <row r="2796" spans="4:11">
      <c r="D2796" s="1" t="s">
        <v>3852</v>
      </c>
      <c r="E2796" s="60" t="s">
        <v>873</v>
      </c>
      <c r="F2796" s="60" t="s">
        <v>1810</v>
      </c>
      <c r="G2796" s="8" t="s">
        <v>353</v>
      </c>
      <c r="H2796" s="60">
        <v>44691</v>
      </c>
      <c r="I2796" s="60" t="s">
        <v>317</v>
      </c>
      <c r="J2796" s="60" t="s">
        <v>317</v>
      </c>
      <c r="K2796" s="60" t="s">
        <v>333</v>
      </c>
    </row>
    <row r="2797" spans="4:11">
      <c r="D2797" s="1" t="s">
        <v>3852</v>
      </c>
      <c r="E2797" s="60" t="s">
        <v>1000</v>
      </c>
      <c r="F2797" s="60" t="s">
        <v>1810</v>
      </c>
      <c r="G2797" s="8" t="s">
        <v>353</v>
      </c>
      <c r="H2797" s="60">
        <v>44691</v>
      </c>
      <c r="I2797" s="60" t="s">
        <v>317</v>
      </c>
      <c r="J2797" s="60" t="s">
        <v>317</v>
      </c>
      <c r="K2797" s="60" t="s">
        <v>333</v>
      </c>
    </row>
    <row r="2798" spans="4:11">
      <c r="D2798" s="1" t="s">
        <v>3852</v>
      </c>
      <c r="E2798" s="60" t="s">
        <v>922</v>
      </c>
      <c r="F2798" s="60" t="s">
        <v>1810</v>
      </c>
      <c r="G2798" s="8" t="s">
        <v>353</v>
      </c>
      <c r="H2798" s="60">
        <v>44691</v>
      </c>
      <c r="I2798" s="60" t="s">
        <v>317</v>
      </c>
      <c r="J2798" s="60" t="s">
        <v>317</v>
      </c>
      <c r="K2798" s="60" t="s">
        <v>333</v>
      </c>
    </row>
    <row r="2799" spans="4:11">
      <c r="D2799" s="1" t="s">
        <v>3853</v>
      </c>
      <c r="E2799" s="60" t="s">
        <v>922</v>
      </c>
      <c r="F2799" s="60" t="s">
        <v>1810</v>
      </c>
      <c r="G2799" s="8" t="s">
        <v>353</v>
      </c>
      <c r="H2799" s="60">
        <v>44691</v>
      </c>
      <c r="I2799" s="60" t="s">
        <v>317</v>
      </c>
      <c r="J2799" s="60" t="s">
        <v>317</v>
      </c>
      <c r="K2799" s="60" t="s">
        <v>333</v>
      </c>
    </row>
    <row r="2800" spans="4:11">
      <c r="D2800" s="1" t="s">
        <v>3854</v>
      </c>
      <c r="E2800" s="60" t="s">
        <v>922</v>
      </c>
      <c r="F2800" s="60" t="s">
        <v>1810</v>
      </c>
      <c r="G2800" s="8" t="s">
        <v>353</v>
      </c>
      <c r="H2800" s="60">
        <v>44734</v>
      </c>
      <c r="I2800" s="60" t="s">
        <v>317</v>
      </c>
      <c r="J2800" s="60" t="s">
        <v>317</v>
      </c>
      <c r="K2800" s="60" t="s">
        <v>333</v>
      </c>
    </row>
    <row r="2801" spans="4:11">
      <c r="D2801" s="1" t="s">
        <v>3855</v>
      </c>
      <c r="E2801" s="60" t="s">
        <v>1812</v>
      </c>
      <c r="F2801" s="60" t="s">
        <v>1810</v>
      </c>
      <c r="G2801" s="8" t="s">
        <v>353</v>
      </c>
      <c r="H2801" s="60">
        <v>44676</v>
      </c>
      <c r="I2801" s="60" t="s">
        <v>317</v>
      </c>
      <c r="J2801" s="60" t="s">
        <v>317</v>
      </c>
      <c r="K2801" s="60" t="s">
        <v>333</v>
      </c>
    </row>
    <row r="2802" spans="4:11">
      <c r="D2802" s="1" t="s">
        <v>3855</v>
      </c>
      <c r="E2802" s="60" t="s">
        <v>922</v>
      </c>
      <c r="F2802" s="60" t="s">
        <v>1810</v>
      </c>
      <c r="G2802" s="8" t="s">
        <v>353</v>
      </c>
      <c r="H2802" s="60">
        <v>44676</v>
      </c>
      <c r="I2802" s="60" t="s">
        <v>317</v>
      </c>
      <c r="J2802" s="60" t="s">
        <v>317</v>
      </c>
      <c r="K2802" s="60" t="s">
        <v>333</v>
      </c>
    </row>
    <row r="2803" spans="4:11">
      <c r="D2803" s="1" t="s">
        <v>3856</v>
      </c>
      <c r="E2803" s="60" t="s">
        <v>1812</v>
      </c>
      <c r="F2803" s="60" t="s">
        <v>1810</v>
      </c>
      <c r="G2803" s="8" t="s">
        <v>353</v>
      </c>
      <c r="H2803" s="60">
        <v>44676</v>
      </c>
      <c r="I2803" s="60" t="s">
        <v>317</v>
      </c>
      <c r="J2803" s="60" t="s">
        <v>317</v>
      </c>
      <c r="K2803" s="60" t="s">
        <v>333</v>
      </c>
    </row>
    <row r="2804" spans="4:11">
      <c r="D2804" s="1" t="s">
        <v>3857</v>
      </c>
      <c r="E2804" s="60" t="s">
        <v>1812</v>
      </c>
      <c r="F2804" s="60" t="s">
        <v>1810</v>
      </c>
      <c r="G2804" s="8" t="s">
        <v>353</v>
      </c>
      <c r="H2804" s="60">
        <v>44691</v>
      </c>
      <c r="I2804" s="60" t="s">
        <v>317</v>
      </c>
      <c r="J2804" s="60" t="s">
        <v>317</v>
      </c>
      <c r="K2804" s="60" t="s">
        <v>333</v>
      </c>
    </row>
    <row r="2805" spans="4:11">
      <c r="D2805" s="1" t="s">
        <v>3858</v>
      </c>
      <c r="E2805" s="60" t="s">
        <v>1000</v>
      </c>
      <c r="F2805" s="60" t="s">
        <v>1810</v>
      </c>
      <c r="G2805" s="8" t="s">
        <v>353</v>
      </c>
      <c r="H2805" s="60">
        <v>44855</v>
      </c>
      <c r="I2805" s="60" t="s">
        <v>317</v>
      </c>
      <c r="J2805" s="60" t="s">
        <v>317</v>
      </c>
      <c r="K2805" s="60" t="s">
        <v>333</v>
      </c>
    </row>
    <row r="2806" spans="4:11">
      <c r="D2806" s="1" t="s">
        <v>3859</v>
      </c>
      <c r="E2806" s="60" t="s">
        <v>1812</v>
      </c>
      <c r="F2806" s="60" t="s">
        <v>1810</v>
      </c>
      <c r="G2806" s="8" t="s">
        <v>353</v>
      </c>
      <c r="H2806" s="60">
        <v>44547</v>
      </c>
      <c r="I2806" s="60" t="s">
        <v>317</v>
      </c>
      <c r="J2806" s="60" t="s">
        <v>317</v>
      </c>
      <c r="K2806" s="60" t="s">
        <v>333</v>
      </c>
    </row>
    <row r="2807" spans="4:11">
      <c r="D2807" s="1" t="s">
        <v>3860</v>
      </c>
      <c r="E2807" s="60" t="s">
        <v>1812</v>
      </c>
      <c r="F2807" s="60" t="s">
        <v>1810</v>
      </c>
      <c r="G2807" s="8" t="s">
        <v>353</v>
      </c>
      <c r="H2807" s="60">
        <v>44519</v>
      </c>
      <c r="I2807" s="60" t="s">
        <v>317</v>
      </c>
      <c r="J2807" s="60" t="s">
        <v>317</v>
      </c>
      <c r="K2807" s="60" t="s">
        <v>333</v>
      </c>
    </row>
    <row r="2808" spans="4:11">
      <c r="D2808" s="1" t="s">
        <v>3860</v>
      </c>
      <c r="E2808" s="60" t="s">
        <v>1000</v>
      </c>
      <c r="F2808" s="60" t="s">
        <v>1810</v>
      </c>
      <c r="G2808" s="8" t="s">
        <v>353</v>
      </c>
      <c r="H2808" s="60">
        <v>44519</v>
      </c>
      <c r="I2808" s="60" t="s">
        <v>317</v>
      </c>
      <c r="J2808" s="60" t="s">
        <v>317</v>
      </c>
      <c r="K2808" s="60" t="s">
        <v>333</v>
      </c>
    </row>
    <row r="2809" spans="4:11">
      <c r="D2809" s="1" t="s">
        <v>3860</v>
      </c>
      <c r="E2809" s="60" t="s">
        <v>922</v>
      </c>
      <c r="F2809" s="60" t="s">
        <v>1810</v>
      </c>
      <c r="G2809" s="8" t="s">
        <v>353</v>
      </c>
      <c r="H2809" s="60">
        <v>44519</v>
      </c>
      <c r="I2809" s="60" t="s">
        <v>317</v>
      </c>
      <c r="J2809" s="60" t="s">
        <v>317</v>
      </c>
      <c r="K2809" s="60" t="s">
        <v>333</v>
      </c>
    </row>
    <row r="2810" spans="4:11">
      <c r="D2810" s="1" t="s">
        <v>3861</v>
      </c>
      <c r="E2810" s="60" t="s">
        <v>922</v>
      </c>
      <c r="F2810" s="60" t="s">
        <v>1810</v>
      </c>
      <c r="G2810" s="8" t="s">
        <v>353</v>
      </c>
      <c r="H2810" s="60">
        <v>44519</v>
      </c>
      <c r="I2810" s="60" t="s">
        <v>317</v>
      </c>
      <c r="J2810" s="60" t="s">
        <v>317</v>
      </c>
      <c r="K2810" s="60" t="s">
        <v>333</v>
      </c>
    </row>
    <row r="2811" spans="4:11">
      <c r="D2811" s="1" t="s">
        <v>3862</v>
      </c>
      <c r="E2811" s="60" t="s">
        <v>922</v>
      </c>
      <c r="F2811" s="60" t="s">
        <v>1810</v>
      </c>
      <c r="G2811" s="8" t="s">
        <v>353</v>
      </c>
      <c r="H2811" s="60">
        <v>44435</v>
      </c>
      <c r="I2811" s="60" t="s">
        <v>317</v>
      </c>
      <c r="J2811" s="60" t="s">
        <v>317</v>
      </c>
      <c r="K2811" s="60" t="s">
        <v>333</v>
      </c>
    </row>
    <row r="2812" spans="4:11">
      <c r="D2812" s="1" t="s">
        <v>3863</v>
      </c>
      <c r="E2812" s="60" t="s">
        <v>922</v>
      </c>
      <c r="F2812" s="60" t="s">
        <v>1810</v>
      </c>
      <c r="G2812" s="8" t="s">
        <v>353</v>
      </c>
      <c r="H2812" s="60">
        <v>44462</v>
      </c>
      <c r="I2812" s="60" t="s">
        <v>317</v>
      </c>
      <c r="J2812" s="60" t="s">
        <v>317</v>
      </c>
      <c r="K2812" s="60" t="s">
        <v>333</v>
      </c>
    </row>
    <row r="2813" spans="4:11">
      <c r="D2813" s="1" t="s">
        <v>3864</v>
      </c>
      <c r="E2813" s="60" t="s">
        <v>1812</v>
      </c>
      <c r="F2813" s="60" t="s">
        <v>1810</v>
      </c>
      <c r="G2813" s="8" t="s">
        <v>353</v>
      </c>
      <c r="H2813" s="60">
        <v>44691</v>
      </c>
      <c r="I2813" s="60" t="s">
        <v>317</v>
      </c>
      <c r="J2813" s="60" t="s">
        <v>317</v>
      </c>
      <c r="K2813" s="60" t="s">
        <v>333</v>
      </c>
    </row>
    <row r="2814" spans="4:11">
      <c r="D2814" s="1" t="s">
        <v>3864</v>
      </c>
      <c r="E2814" s="60" t="s">
        <v>922</v>
      </c>
      <c r="F2814" s="60" t="s">
        <v>1810</v>
      </c>
      <c r="G2814" s="8" t="s">
        <v>353</v>
      </c>
      <c r="H2814" s="60">
        <v>44691</v>
      </c>
      <c r="I2814" s="60" t="s">
        <v>317</v>
      </c>
      <c r="J2814" s="60" t="s">
        <v>317</v>
      </c>
      <c r="K2814" s="60" t="s">
        <v>333</v>
      </c>
    </row>
    <row r="2815" spans="4:11">
      <c r="D2815" s="1" t="s">
        <v>3865</v>
      </c>
      <c r="E2815" s="60" t="s">
        <v>922</v>
      </c>
      <c r="F2815" s="60" t="s">
        <v>1810</v>
      </c>
      <c r="G2815" s="8" t="s">
        <v>353</v>
      </c>
      <c r="H2815" s="60">
        <v>44886</v>
      </c>
      <c r="I2815" s="60" t="s">
        <v>317</v>
      </c>
      <c r="J2815" s="60" t="s">
        <v>317</v>
      </c>
      <c r="K2815" s="60" t="s">
        <v>333</v>
      </c>
    </row>
    <row r="2816" spans="4:11">
      <c r="D2816" s="1" t="s">
        <v>3866</v>
      </c>
      <c r="E2816" s="60" t="s">
        <v>1000</v>
      </c>
      <c r="F2816" s="60" t="s">
        <v>1810</v>
      </c>
      <c r="G2816" s="8" t="s">
        <v>353</v>
      </c>
      <c r="H2816" s="60">
        <v>44909</v>
      </c>
      <c r="I2816" s="60" t="s">
        <v>317</v>
      </c>
      <c r="J2816" s="60" t="s">
        <v>317</v>
      </c>
      <c r="K2816" s="60" t="s">
        <v>333</v>
      </c>
    </row>
    <row r="2817" spans="4:11">
      <c r="D2817" s="1" t="s">
        <v>3867</v>
      </c>
      <c r="E2817" s="60" t="s">
        <v>1000</v>
      </c>
      <c r="F2817" s="60" t="s">
        <v>1810</v>
      </c>
      <c r="G2817" s="8" t="s">
        <v>353</v>
      </c>
      <c r="H2817" s="60">
        <v>44705</v>
      </c>
      <c r="I2817" s="60" t="s">
        <v>317</v>
      </c>
      <c r="J2817" s="60" t="s">
        <v>317</v>
      </c>
      <c r="K2817" s="60" t="s">
        <v>333</v>
      </c>
    </row>
    <row r="2818" spans="4:11">
      <c r="D2818" s="1" t="s">
        <v>3868</v>
      </c>
      <c r="E2818" s="60" t="s">
        <v>922</v>
      </c>
      <c r="F2818" s="60" t="s">
        <v>1810</v>
      </c>
      <c r="G2818" s="8" t="s">
        <v>353</v>
      </c>
      <c r="H2818" s="60">
        <v>44705</v>
      </c>
      <c r="I2818" s="60" t="s">
        <v>317</v>
      </c>
      <c r="J2818" s="60" t="s">
        <v>317</v>
      </c>
      <c r="K2818" s="60" t="s">
        <v>333</v>
      </c>
    </row>
    <row r="2819" spans="4:11">
      <c r="D2819" s="1" t="s">
        <v>3869</v>
      </c>
      <c r="E2819" s="60" t="s">
        <v>1000</v>
      </c>
      <c r="F2819" s="60" t="s">
        <v>1810</v>
      </c>
      <c r="G2819" s="8" t="s">
        <v>353</v>
      </c>
      <c r="H2819" s="60">
        <v>44705</v>
      </c>
      <c r="I2819" s="60" t="s">
        <v>317</v>
      </c>
      <c r="J2819" s="60" t="s">
        <v>317</v>
      </c>
      <c r="K2819" s="60" t="s">
        <v>333</v>
      </c>
    </row>
    <row r="2820" spans="4:11">
      <c r="D2820" s="1" t="s">
        <v>3870</v>
      </c>
      <c r="E2820" s="60" t="s">
        <v>922</v>
      </c>
      <c r="F2820" s="60" t="s">
        <v>1810</v>
      </c>
      <c r="G2820" s="8" t="s">
        <v>353</v>
      </c>
      <c r="H2820" s="60">
        <v>44705</v>
      </c>
      <c r="I2820" s="60" t="s">
        <v>317</v>
      </c>
      <c r="J2820" s="60" t="s">
        <v>317</v>
      </c>
      <c r="K2820" s="60" t="s">
        <v>333</v>
      </c>
    </row>
    <row r="2821" spans="4:11">
      <c r="D2821" s="1" t="s">
        <v>3871</v>
      </c>
      <c r="E2821" s="60" t="s">
        <v>1812</v>
      </c>
      <c r="F2821" s="60" t="s">
        <v>1810</v>
      </c>
      <c r="G2821" s="8" t="s">
        <v>353</v>
      </c>
      <c r="H2821" s="60">
        <v>44575</v>
      </c>
      <c r="I2821" s="60" t="s">
        <v>317</v>
      </c>
      <c r="J2821" s="60" t="s">
        <v>317</v>
      </c>
      <c r="K2821" s="60" t="s">
        <v>333</v>
      </c>
    </row>
    <row r="2822" spans="4:11">
      <c r="D2822" s="1" t="s">
        <v>3872</v>
      </c>
      <c r="E2822" s="60" t="s">
        <v>922</v>
      </c>
      <c r="F2822" s="60" t="s">
        <v>1810</v>
      </c>
      <c r="G2822" s="8" t="s">
        <v>353</v>
      </c>
      <c r="H2822" s="60">
        <v>44705</v>
      </c>
      <c r="I2822" s="60" t="s">
        <v>317</v>
      </c>
      <c r="J2822" s="60" t="s">
        <v>317</v>
      </c>
      <c r="K2822" s="60" t="s">
        <v>333</v>
      </c>
    </row>
    <row r="2823" spans="4:11">
      <c r="D2823" s="1" t="s">
        <v>3873</v>
      </c>
      <c r="E2823" s="60" t="s">
        <v>1812</v>
      </c>
      <c r="F2823" s="60" t="s">
        <v>1810</v>
      </c>
      <c r="G2823" s="8" t="s">
        <v>353</v>
      </c>
      <c r="H2823" s="60">
        <v>44624</v>
      </c>
      <c r="I2823" s="60" t="s">
        <v>317</v>
      </c>
      <c r="J2823" s="60" t="s">
        <v>317</v>
      </c>
      <c r="K2823" s="60" t="s">
        <v>333</v>
      </c>
    </row>
    <row r="2824" spans="4:11">
      <c r="D2824" s="1" t="s">
        <v>3874</v>
      </c>
      <c r="E2824" s="60" t="s">
        <v>1812</v>
      </c>
      <c r="F2824" s="60" t="s">
        <v>1810</v>
      </c>
      <c r="G2824" s="8" t="s">
        <v>353</v>
      </c>
      <c r="H2824" s="60">
        <v>44624</v>
      </c>
      <c r="I2824" s="60" t="s">
        <v>317</v>
      </c>
      <c r="J2824" s="60" t="s">
        <v>317</v>
      </c>
      <c r="K2824" s="60" t="s">
        <v>333</v>
      </c>
    </row>
    <row r="2825" spans="4:11">
      <c r="D2825" s="1" t="s">
        <v>3875</v>
      </c>
      <c r="E2825" s="60" t="s">
        <v>922</v>
      </c>
      <c r="F2825" s="60" t="s">
        <v>1810</v>
      </c>
      <c r="G2825" s="8" t="s">
        <v>353</v>
      </c>
      <c r="H2825" s="60">
        <v>44418</v>
      </c>
      <c r="I2825" s="60" t="s">
        <v>317</v>
      </c>
      <c r="J2825" s="60" t="s">
        <v>317</v>
      </c>
      <c r="K2825" s="60" t="s">
        <v>333</v>
      </c>
    </row>
    <row r="2826" spans="4:11">
      <c r="D2826" s="1" t="s">
        <v>3876</v>
      </c>
      <c r="E2826" s="60" t="s">
        <v>1812</v>
      </c>
      <c r="F2826" s="60" t="s">
        <v>1810</v>
      </c>
      <c r="G2826" s="8" t="s">
        <v>353</v>
      </c>
      <c r="H2826" s="60">
        <v>44614</v>
      </c>
      <c r="I2826" s="60" t="s">
        <v>317</v>
      </c>
      <c r="J2826" s="60" t="s">
        <v>317</v>
      </c>
      <c r="K2826" s="60" t="s">
        <v>333</v>
      </c>
    </row>
    <row r="2827" spans="4:11">
      <c r="D2827" s="1" t="s">
        <v>3877</v>
      </c>
      <c r="E2827" s="60" t="s">
        <v>979</v>
      </c>
      <c r="F2827" s="60" t="s">
        <v>1810</v>
      </c>
      <c r="G2827" s="8" t="s">
        <v>353</v>
      </c>
      <c r="H2827" s="60">
        <v>44763</v>
      </c>
      <c r="I2827" s="60" t="s">
        <v>317</v>
      </c>
      <c r="J2827" s="60" t="s">
        <v>317</v>
      </c>
      <c r="K2827" s="60" t="s">
        <v>333</v>
      </c>
    </row>
    <row r="2828" spans="4:11">
      <c r="D2828" s="1" t="s">
        <v>3878</v>
      </c>
      <c r="E2828" s="60" t="s">
        <v>1000</v>
      </c>
      <c r="F2828" s="60" t="s">
        <v>1810</v>
      </c>
      <c r="G2828" s="8" t="s">
        <v>353</v>
      </c>
      <c r="H2828" s="60">
        <v>44663</v>
      </c>
      <c r="I2828" s="60" t="s">
        <v>317</v>
      </c>
      <c r="J2828" s="60" t="s">
        <v>317</v>
      </c>
      <c r="K2828" s="60" t="s">
        <v>333</v>
      </c>
    </row>
    <row r="2829" spans="4:11">
      <c r="D2829" s="1" t="s">
        <v>3879</v>
      </c>
      <c r="E2829" s="60" t="s">
        <v>922</v>
      </c>
      <c r="F2829" s="60" t="s">
        <v>1810</v>
      </c>
      <c r="G2829" s="8" t="s">
        <v>353</v>
      </c>
      <c r="H2829" s="60">
        <v>44458</v>
      </c>
      <c r="I2829" s="60" t="s">
        <v>317</v>
      </c>
      <c r="J2829" s="60" t="s">
        <v>317</v>
      </c>
      <c r="K2829" s="60" t="s">
        <v>333</v>
      </c>
    </row>
    <row r="2830" spans="4:11">
      <c r="D2830" s="1" t="s">
        <v>3880</v>
      </c>
      <c r="E2830" s="60" t="s">
        <v>1813</v>
      </c>
      <c r="F2830" s="60" t="s">
        <v>1810</v>
      </c>
      <c r="G2830" s="8" t="s">
        <v>353</v>
      </c>
      <c r="H2830" s="60">
        <v>44458</v>
      </c>
      <c r="I2830" s="60" t="s">
        <v>317</v>
      </c>
      <c r="J2830" s="60" t="s">
        <v>317</v>
      </c>
      <c r="K2830" s="60" t="s">
        <v>333</v>
      </c>
    </row>
    <row r="2831" spans="4:11">
      <c r="D2831" s="1" t="s">
        <v>3881</v>
      </c>
      <c r="E2831" s="60" t="s">
        <v>922</v>
      </c>
      <c r="F2831" s="60" t="s">
        <v>1810</v>
      </c>
      <c r="G2831" s="8" t="s">
        <v>353</v>
      </c>
      <c r="H2831" s="60">
        <v>44714</v>
      </c>
      <c r="I2831" s="60" t="s">
        <v>317</v>
      </c>
      <c r="J2831" s="60" t="s">
        <v>317</v>
      </c>
      <c r="K2831" s="60" t="s">
        <v>333</v>
      </c>
    </row>
    <row r="2832" spans="4:11">
      <c r="D2832" s="1" t="s">
        <v>3882</v>
      </c>
      <c r="E2832" s="60" t="s">
        <v>1812</v>
      </c>
      <c r="F2832" s="60" t="s">
        <v>1810</v>
      </c>
      <c r="G2832" s="8" t="s">
        <v>353</v>
      </c>
      <c r="H2832" s="60">
        <v>44645</v>
      </c>
      <c r="I2832" s="60" t="s">
        <v>317</v>
      </c>
      <c r="J2832" s="60" t="s">
        <v>317</v>
      </c>
      <c r="K2832" s="60" t="s">
        <v>333</v>
      </c>
    </row>
    <row r="2833" spans="4:11">
      <c r="D2833" s="1" t="s">
        <v>3883</v>
      </c>
      <c r="E2833" s="60" t="s">
        <v>1812</v>
      </c>
      <c r="F2833" s="60" t="s">
        <v>1810</v>
      </c>
      <c r="G2833" s="8" t="s">
        <v>353</v>
      </c>
      <c r="H2833" s="60">
        <v>44621</v>
      </c>
      <c r="I2833" s="60" t="s">
        <v>317</v>
      </c>
      <c r="J2833" s="60" t="s">
        <v>317</v>
      </c>
      <c r="K2833" s="60" t="s">
        <v>333</v>
      </c>
    </row>
    <row r="2834" spans="4:11">
      <c r="D2834" s="1" t="s">
        <v>3883</v>
      </c>
      <c r="E2834" s="60" t="s">
        <v>922</v>
      </c>
      <c r="F2834" s="60" t="s">
        <v>1810</v>
      </c>
      <c r="G2834" s="8" t="s">
        <v>353</v>
      </c>
      <c r="H2834" s="60">
        <v>44621</v>
      </c>
      <c r="I2834" s="60" t="s">
        <v>317</v>
      </c>
      <c r="J2834" s="60" t="s">
        <v>317</v>
      </c>
      <c r="K2834" s="60" t="s">
        <v>333</v>
      </c>
    </row>
    <row r="2835" spans="4:11">
      <c r="D2835" s="1" t="s">
        <v>3884</v>
      </c>
      <c r="E2835" s="60" t="s">
        <v>922</v>
      </c>
      <c r="F2835" s="60" t="s">
        <v>1810</v>
      </c>
      <c r="G2835" s="8" t="s">
        <v>353</v>
      </c>
      <c r="H2835" s="60">
        <v>44621</v>
      </c>
      <c r="I2835" s="60" t="s">
        <v>317</v>
      </c>
      <c r="J2835" s="60" t="s">
        <v>317</v>
      </c>
      <c r="K2835" s="60" t="s">
        <v>333</v>
      </c>
    </row>
    <row r="2836" spans="4:11">
      <c r="D2836" s="1" t="s">
        <v>3885</v>
      </c>
      <c r="E2836" s="60" t="s">
        <v>922</v>
      </c>
      <c r="F2836" s="60" t="s">
        <v>1810</v>
      </c>
      <c r="G2836" s="8" t="s">
        <v>353</v>
      </c>
      <c r="H2836" s="60">
        <v>44775</v>
      </c>
      <c r="I2836" s="60" t="s">
        <v>317</v>
      </c>
      <c r="J2836" s="60" t="s">
        <v>317</v>
      </c>
      <c r="K2836" s="60" t="s">
        <v>333</v>
      </c>
    </row>
    <row r="2837" spans="4:11">
      <c r="D2837" s="1" t="s">
        <v>3886</v>
      </c>
      <c r="E2837" s="60" t="s">
        <v>922</v>
      </c>
      <c r="F2837" s="60" t="s">
        <v>1810</v>
      </c>
      <c r="G2837" s="8" t="s">
        <v>353</v>
      </c>
      <c r="H2837" s="60">
        <v>44513</v>
      </c>
      <c r="I2837" s="60" t="s">
        <v>317</v>
      </c>
      <c r="J2837" s="60" t="s">
        <v>317</v>
      </c>
      <c r="K2837" s="60" t="s">
        <v>333</v>
      </c>
    </row>
    <row r="2838" spans="4:11">
      <c r="D2838" s="1" t="s">
        <v>3887</v>
      </c>
      <c r="E2838" s="60" t="s">
        <v>922</v>
      </c>
      <c r="F2838" s="60" t="s">
        <v>1810</v>
      </c>
      <c r="G2838" s="8" t="s">
        <v>353</v>
      </c>
      <c r="H2838" s="60">
        <v>44513</v>
      </c>
      <c r="I2838" s="60" t="s">
        <v>317</v>
      </c>
      <c r="J2838" s="60" t="s">
        <v>317</v>
      </c>
      <c r="K2838" s="60" t="s">
        <v>333</v>
      </c>
    </row>
    <row r="2839" spans="4:11">
      <c r="D2839" s="1" t="s">
        <v>3888</v>
      </c>
      <c r="E2839" s="60" t="s">
        <v>1812</v>
      </c>
      <c r="F2839" s="60" t="s">
        <v>1810</v>
      </c>
      <c r="G2839" s="8" t="s">
        <v>353</v>
      </c>
      <c r="H2839" s="60">
        <v>44705</v>
      </c>
      <c r="I2839" s="60" t="s">
        <v>317</v>
      </c>
      <c r="J2839" s="60" t="s">
        <v>317</v>
      </c>
      <c r="K2839" s="60" t="s">
        <v>333</v>
      </c>
    </row>
    <row r="2840" spans="4:11">
      <c r="D2840" s="1" t="s">
        <v>3889</v>
      </c>
      <c r="E2840" s="60" t="s">
        <v>1812</v>
      </c>
      <c r="F2840" s="60" t="s">
        <v>1810</v>
      </c>
      <c r="G2840" s="8" t="s">
        <v>353</v>
      </c>
      <c r="H2840" s="60">
        <v>44705</v>
      </c>
      <c r="I2840" s="60" t="s">
        <v>317</v>
      </c>
      <c r="J2840" s="60" t="s">
        <v>317</v>
      </c>
      <c r="K2840" s="60" t="s">
        <v>333</v>
      </c>
    </row>
    <row r="2841" spans="4:11">
      <c r="D2841" s="1" t="s">
        <v>3890</v>
      </c>
      <c r="E2841" s="60" t="s">
        <v>922</v>
      </c>
      <c r="F2841" s="60" t="s">
        <v>1810</v>
      </c>
      <c r="G2841" s="8" t="s">
        <v>353</v>
      </c>
      <c r="H2841" s="60">
        <v>44705</v>
      </c>
      <c r="I2841" s="60" t="s">
        <v>317</v>
      </c>
      <c r="J2841" s="60" t="s">
        <v>317</v>
      </c>
      <c r="K2841" s="60" t="s">
        <v>333</v>
      </c>
    </row>
    <row r="2842" spans="4:11">
      <c r="D2842" s="1" t="s">
        <v>3891</v>
      </c>
      <c r="E2842" s="60" t="s">
        <v>1812</v>
      </c>
      <c r="F2842" s="60" t="s">
        <v>1810</v>
      </c>
      <c r="G2842" s="8" t="s">
        <v>353</v>
      </c>
      <c r="H2842" s="60">
        <v>44649</v>
      </c>
      <c r="I2842" s="60" t="s">
        <v>317</v>
      </c>
      <c r="J2842" s="60" t="s">
        <v>317</v>
      </c>
      <c r="K2842" s="60" t="s">
        <v>333</v>
      </c>
    </row>
    <row r="2843" spans="4:11">
      <c r="D2843" s="1" t="s">
        <v>3892</v>
      </c>
      <c r="E2843" s="60" t="s">
        <v>922</v>
      </c>
      <c r="F2843" s="60" t="s">
        <v>1810</v>
      </c>
      <c r="G2843" s="8" t="s">
        <v>353</v>
      </c>
      <c r="H2843" s="60">
        <v>44673</v>
      </c>
      <c r="I2843" s="60" t="s">
        <v>317</v>
      </c>
      <c r="J2843" s="60" t="s">
        <v>317</v>
      </c>
      <c r="K2843" s="60" t="s">
        <v>333</v>
      </c>
    </row>
    <row r="2844" spans="4:11">
      <c r="D2844" s="1" t="s">
        <v>3893</v>
      </c>
      <c r="E2844" s="60" t="s">
        <v>922</v>
      </c>
      <c r="F2844" s="60" t="s">
        <v>1810</v>
      </c>
      <c r="G2844" s="8" t="s">
        <v>353</v>
      </c>
      <c r="H2844" s="60">
        <v>44673</v>
      </c>
      <c r="I2844" s="60" t="s">
        <v>317</v>
      </c>
      <c r="J2844" s="60" t="s">
        <v>317</v>
      </c>
      <c r="K2844" s="60" t="s">
        <v>333</v>
      </c>
    </row>
    <row r="2845" spans="4:11">
      <c r="D2845" s="1" t="s">
        <v>3894</v>
      </c>
      <c r="E2845" s="60" t="s">
        <v>1814</v>
      </c>
      <c r="F2845" s="60" t="s">
        <v>1810</v>
      </c>
      <c r="G2845" s="8" t="s">
        <v>353</v>
      </c>
      <c r="H2845" s="60">
        <v>44747</v>
      </c>
      <c r="I2845" s="60" t="s">
        <v>317</v>
      </c>
      <c r="J2845" s="60" t="s">
        <v>317</v>
      </c>
      <c r="K2845" s="60" t="s">
        <v>333</v>
      </c>
    </row>
    <row r="2846" spans="4:11">
      <c r="D2846" s="1" t="s">
        <v>3895</v>
      </c>
      <c r="E2846" s="60" t="s">
        <v>1812</v>
      </c>
      <c r="F2846" s="60" t="s">
        <v>1810</v>
      </c>
      <c r="G2846" s="8" t="s">
        <v>353</v>
      </c>
      <c r="H2846" s="60">
        <v>44601</v>
      </c>
      <c r="I2846" s="60" t="s">
        <v>317</v>
      </c>
      <c r="J2846" s="60" t="s">
        <v>317</v>
      </c>
      <c r="K2846" s="60" t="s">
        <v>333</v>
      </c>
    </row>
    <row r="2847" spans="4:11">
      <c r="D2847" s="1" t="s">
        <v>3896</v>
      </c>
      <c r="E2847" s="60" t="s">
        <v>1812</v>
      </c>
      <c r="F2847" s="60" t="s">
        <v>1810</v>
      </c>
      <c r="G2847" s="8" t="s">
        <v>353</v>
      </c>
      <c r="H2847" s="60">
        <v>44750</v>
      </c>
      <c r="I2847" s="60" t="s">
        <v>317</v>
      </c>
      <c r="J2847" s="60" t="s">
        <v>317</v>
      </c>
      <c r="K2847" s="60" t="s">
        <v>333</v>
      </c>
    </row>
    <row r="2848" spans="4:11">
      <c r="D2848" s="1" t="s">
        <v>3897</v>
      </c>
      <c r="E2848" s="60" t="s">
        <v>957</v>
      </c>
      <c r="F2848" s="60" t="s">
        <v>1810</v>
      </c>
      <c r="G2848" s="8" t="s">
        <v>353</v>
      </c>
      <c r="H2848" s="60">
        <v>44763</v>
      </c>
      <c r="I2848" s="60" t="s">
        <v>317</v>
      </c>
      <c r="J2848" s="60" t="s">
        <v>317</v>
      </c>
      <c r="K2848" s="60" t="s">
        <v>333</v>
      </c>
    </row>
    <row r="2849" spans="4:11">
      <c r="D2849" s="1" t="s">
        <v>3898</v>
      </c>
      <c r="E2849" s="60" t="s">
        <v>1812</v>
      </c>
      <c r="F2849" s="60" t="s">
        <v>1810</v>
      </c>
      <c r="G2849" s="8" t="s">
        <v>353</v>
      </c>
      <c r="H2849" s="60">
        <v>44615</v>
      </c>
      <c r="I2849" s="60" t="s">
        <v>317</v>
      </c>
      <c r="J2849" s="60" t="s">
        <v>317</v>
      </c>
      <c r="K2849" s="60" t="s">
        <v>333</v>
      </c>
    </row>
    <row r="2850" spans="4:11">
      <c r="D2850" s="1" t="s">
        <v>3899</v>
      </c>
      <c r="E2850" s="60" t="s">
        <v>1000</v>
      </c>
      <c r="F2850" s="60" t="s">
        <v>1810</v>
      </c>
      <c r="G2850" s="8" t="s">
        <v>353</v>
      </c>
      <c r="H2850" s="60">
        <v>44601</v>
      </c>
      <c r="I2850" s="60" t="s">
        <v>317</v>
      </c>
      <c r="J2850" s="60" t="s">
        <v>317</v>
      </c>
      <c r="K2850" s="60" t="s">
        <v>333</v>
      </c>
    </row>
    <row r="2851" spans="4:11">
      <c r="D2851" s="1" t="s">
        <v>3899</v>
      </c>
      <c r="E2851" s="60" t="s">
        <v>922</v>
      </c>
      <c r="F2851" s="60" t="s">
        <v>1810</v>
      </c>
      <c r="G2851" s="8" t="s">
        <v>353</v>
      </c>
      <c r="H2851" s="60">
        <v>44601</v>
      </c>
      <c r="I2851" s="60" t="s">
        <v>317</v>
      </c>
      <c r="J2851" s="60" t="s">
        <v>317</v>
      </c>
      <c r="K2851" s="60" t="s">
        <v>333</v>
      </c>
    </row>
    <row r="2852" spans="4:11">
      <c r="D2852" s="1" t="s">
        <v>3900</v>
      </c>
      <c r="E2852" s="60" t="s">
        <v>1000</v>
      </c>
      <c r="F2852" s="60" t="s">
        <v>1810</v>
      </c>
      <c r="G2852" s="8" t="s">
        <v>353</v>
      </c>
      <c r="H2852" s="60">
        <v>44763</v>
      </c>
      <c r="I2852" s="60" t="s">
        <v>317</v>
      </c>
      <c r="J2852" s="60" t="s">
        <v>317</v>
      </c>
      <c r="K2852" s="60" t="s">
        <v>333</v>
      </c>
    </row>
    <row r="2853" spans="4:11">
      <c r="D2853" s="1" t="s">
        <v>3901</v>
      </c>
      <c r="E2853" s="60" t="s">
        <v>1812</v>
      </c>
      <c r="F2853" s="60" t="s">
        <v>1810</v>
      </c>
      <c r="G2853" s="8" t="s">
        <v>353</v>
      </c>
      <c r="H2853" s="60">
        <v>44421</v>
      </c>
      <c r="I2853" s="60" t="s">
        <v>317</v>
      </c>
      <c r="J2853" s="60" t="s">
        <v>317</v>
      </c>
      <c r="K2853" s="60" t="s">
        <v>333</v>
      </c>
    </row>
    <row r="2854" spans="4:11">
      <c r="D2854" s="1" t="s">
        <v>3902</v>
      </c>
      <c r="E2854" s="60" t="s">
        <v>1000</v>
      </c>
      <c r="F2854" s="60" t="s">
        <v>1810</v>
      </c>
      <c r="G2854" s="8" t="s">
        <v>353</v>
      </c>
      <c r="H2854" s="60">
        <v>44782</v>
      </c>
      <c r="I2854" s="60" t="s">
        <v>317</v>
      </c>
      <c r="J2854" s="60" t="s">
        <v>317</v>
      </c>
      <c r="K2854" s="60" t="s">
        <v>333</v>
      </c>
    </row>
    <row r="2855" spans="4:11">
      <c r="D2855" s="1" t="s">
        <v>3902</v>
      </c>
      <c r="E2855" s="60" t="s">
        <v>922</v>
      </c>
      <c r="F2855" s="60" t="s">
        <v>1810</v>
      </c>
      <c r="G2855" s="8" t="s">
        <v>353</v>
      </c>
      <c r="H2855" s="60">
        <v>44775</v>
      </c>
      <c r="I2855" s="60" t="s">
        <v>317</v>
      </c>
      <c r="J2855" s="60" t="s">
        <v>317</v>
      </c>
      <c r="K2855" s="60" t="s">
        <v>333</v>
      </c>
    </row>
    <row r="2856" spans="4:11">
      <c r="D2856" s="1" t="s">
        <v>3903</v>
      </c>
      <c r="E2856" s="60" t="s">
        <v>1812</v>
      </c>
      <c r="F2856" s="60" t="s">
        <v>1810</v>
      </c>
      <c r="G2856" s="8" t="s">
        <v>353</v>
      </c>
      <c r="H2856" s="60">
        <v>44676</v>
      </c>
      <c r="I2856" s="60" t="s">
        <v>317</v>
      </c>
      <c r="J2856" s="60" t="s">
        <v>317</v>
      </c>
      <c r="K2856" s="60" t="s">
        <v>333</v>
      </c>
    </row>
    <row r="2857" spans="4:11">
      <c r="D2857" s="1" t="s">
        <v>3904</v>
      </c>
      <c r="E2857" s="60" t="s">
        <v>1814</v>
      </c>
      <c r="F2857" s="60" t="s">
        <v>1810</v>
      </c>
      <c r="G2857" s="8" t="s">
        <v>353</v>
      </c>
      <c r="H2857" s="60">
        <v>44530</v>
      </c>
      <c r="I2857" s="60" t="s">
        <v>317</v>
      </c>
      <c r="J2857" s="60" t="s">
        <v>317</v>
      </c>
      <c r="K2857" s="60" t="s">
        <v>333</v>
      </c>
    </row>
    <row r="2858" spans="4:11">
      <c r="D2858" s="1" t="s">
        <v>3905</v>
      </c>
      <c r="E2858" s="60" t="s">
        <v>1812</v>
      </c>
      <c r="F2858" s="60" t="s">
        <v>1810</v>
      </c>
      <c r="G2858" s="8" t="s">
        <v>353</v>
      </c>
      <c r="H2858" s="60">
        <v>44551</v>
      </c>
      <c r="I2858" s="60" t="s">
        <v>317</v>
      </c>
      <c r="J2858" s="60" t="s">
        <v>317</v>
      </c>
      <c r="K2858" s="60" t="s">
        <v>333</v>
      </c>
    </row>
    <row r="2859" spans="4:11">
      <c r="D2859" s="1" t="s">
        <v>3906</v>
      </c>
      <c r="E2859" s="60" t="s">
        <v>922</v>
      </c>
      <c r="F2859" s="60" t="s">
        <v>1810</v>
      </c>
      <c r="G2859" s="8" t="s">
        <v>353</v>
      </c>
      <c r="H2859" s="60">
        <v>44712</v>
      </c>
      <c r="I2859" s="60" t="s">
        <v>317</v>
      </c>
      <c r="J2859" s="60" t="s">
        <v>317</v>
      </c>
      <c r="K2859" s="60" t="s">
        <v>333</v>
      </c>
    </row>
    <row r="2860" spans="4:11">
      <c r="D2860" s="1" t="s">
        <v>3907</v>
      </c>
      <c r="E2860" s="60" t="s">
        <v>922</v>
      </c>
      <c r="F2860" s="60" t="s">
        <v>1810</v>
      </c>
      <c r="G2860" s="8" t="s">
        <v>353</v>
      </c>
      <c r="H2860" s="60">
        <v>44903</v>
      </c>
      <c r="I2860" s="60" t="s">
        <v>317</v>
      </c>
      <c r="J2860" s="60" t="s">
        <v>317</v>
      </c>
      <c r="K2860" s="60" t="s">
        <v>333</v>
      </c>
    </row>
    <row r="2861" spans="4:11">
      <c r="D2861" s="1" t="s">
        <v>3908</v>
      </c>
      <c r="E2861" s="60" t="s">
        <v>922</v>
      </c>
      <c r="F2861" s="60" t="s">
        <v>1810</v>
      </c>
      <c r="G2861" s="8" t="s">
        <v>353</v>
      </c>
      <c r="H2861" s="60">
        <v>44478</v>
      </c>
      <c r="I2861" s="60" t="s">
        <v>317</v>
      </c>
      <c r="J2861" s="60" t="s">
        <v>317</v>
      </c>
      <c r="K2861" s="60" t="s">
        <v>333</v>
      </c>
    </row>
    <row r="2862" spans="4:11">
      <c r="D2862" s="1" t="s">
        <v>3909</v>
      </c>
      <c r="E2862" s="60" t="s">
        <v>922</v>
      </c>
      <c r="F2862" s="60" t="s">
        <v>1810</v>
      </c>
      <c r="G2862" s="8" t="s">
        <v>353</v>
      </c>
      <c r="H2862" s="60">
        <v>44658</v>
      </c>
      <c r="I2862" s="60" t="s">
        <v>317</v>
      </c>
      <c r="J2862" s="60" t="s">
        <v>317</v>
      </c>
      <c r="K2862" s="60" t="s">
        <v>333</v>
      </c>
    </row>
    <row r="2863" spans="4:11">
      <c r="D2863" s="1" t="s">
        <v>3910</v>
      </c>
      <c r="E2863" s="60" t="s">
        <v>922</v>
      </c>
      <c r="F2863" s="60" t="s">
        <v>1810</v>
      </c>
      <c r="G2863" s="8" t="s">
        <v>353</v>
      </c>
      <c r="H2863" s="60">
        <v>44473</v>
      </c>
      <c r="I2863" s="60" t="s">
        <v>317</v>
      </c>
      <c r="J2863" s="60" t="s">
        <v>317</v>
      </c>
      <c r="K2863" s="60" t="s">
        <v>333</v>
      </c>
    </row>
    <row r="2864" spans="4:11">
      <c r="D2864" s="1" t="s">
        <v>3911</v>
      </c>
      <c r="E2864" s="60" t="s">
        <v>922</v>
      </c>
      <c r="F2864" s="60" t="s">
        <v>1810</v>
      </c>
      <c r="G2864" s="8" t="s">
        <v>353</v>
      </c>
      <c r="H2864" s="60">
        <v>44848</v>
      </c>
      <c r="I2864" s="60" t="s">
        <v>317</v>
      </c>
      <c r="J2864" s="60" t="s">
        <v>317</v>
      </c>
      <c r="K2864" s="60" t="s">
        <v>333</v>
      </c>
    </row>
    <row r="2865" spans="4:11">
      <c r="D2865" s="1" t="s">
        <v>3912</v>
      </c>
      <c r="E2865" s="60" t="s">
        <v>1812</v>
      </c>
      <c r="F2865" s="60" t="s">
        <v>1810</v>
      </c>
      <c r="G2865" s="8" t="s">
        <v>353</v>
      </c>
      <c r="H2865" s="60">
        <v>44705</v>
      </c>
      <c r="I2865" s="60" t="s">
        <v>317</v>
      </c>
      <c r="J2865" s="60" t="s">
        <v>317</v>
      </c>
      <c r="K2865" s="60" t="s">
        <v>333</v>
      </c>
    </row>
    <row r="2866" spans="4:11">
      <c r="D2866" s="1" t="s">
        <v>3913</v>
      </c>
      <c r="E2866" s="60" t="s">
        <v>1812</v>
      </c>
      <c r="F2866" s="60" t="s">
        <v>1810</v>
      </c>
      <c r="G2866" s="8" t="s">
        <v>353</v>
      </c>
      <c r="H2866" s="60">
        <v>44705</v>
      </c>
      <c r="I2866" s="60" t="s">
        <v>317</v>
      </c>
      <c r="J2866" s="60" t="s">
        <v>317</v>
      </c>
      <c r="K2866" s="60" t="s">
        <v>333</v>
      </c>
    </row>
    <row r="2867" spans="4:11">
      <c r="D2867" s="1" t="s">
        <v>3913</v>
      </c>
      <c r="E2867" s="60" t="s">
        <v>922</v>
      </c>
      <c r="F2867" s="60" t="s">
        <v>1810</v>
      </c>
      <c r="G2867" s="8" t="s">
        <v>353</v>
      </c>
      <c r="H2867" s="60">
        <v>44705</v>
      </c>
      <c r="I2867" s="60" t="s">
        <v>317</v>
      </c>
      <c r="J2867" s="60" t="s">
        <v>317</v>
      </c>
      <c r="K2867" s="60" t="s">
        <v>333</v>
      </c>
    </row>
    <row r="2868" spans="4:11">
      <c r="D2868" s="1" t="s">
        <v>3914</v>
      </c>
      <c r="E2868" s="60" t="s">
        <v>1812</v>
      </c>
      <c r="F2868" s="60" t="s">
        <v>1810</v>
      </c>
      <c r="G2868" s="8" t="s">
        <v>353</v>
      </c>
      <c r="H2868" s="60">
        <v>44705</v>
      </c>
      <c r="I2868" s="60" t="s">
        <v>317</v>
      </c>
      <c r="J2868" s="60" t="s">
        <v>317</v>
      </c>
      <c r="K2868" s="60" t="s">
        <v>333</v>
      </c>
    </row>
    <row r="2869" spans="4:11">
      <c r="D2869" s="1" t="s">
        <v>3915</v>
      </c>
      <c r="E2869" s="60" t="s">
        <v>1000</v>
      </c>
      <c r="F2869" s="60" t="s">
        <v>1815</v>
      </c>
      <c r="G2869" s="8" t="s">
        <v>353</v>
      </c>
      <c r="H2869" s="60">
        <v>44873</v>
      </c>
      <c r="I2869" s="60" t="s">
        <v>317</v>
      </c>
      <c r="J2869" s="60" t="s">
        <v>317</v>
      </c>
      <c r="K2869" s="60" t="s">
        <v>333</v>
      </c>
    </row>
    <row r="2870" spans="4:11">
      <c r="D2870" s="1" t="s">
        <v>3916</v>
      </c>
      <c r="E2870" s="60" t="s">
        <v>1000</v>
      </c>
      <c r="F2870" s="60" t="s">
        <v>1815</v>
      </c>
      <c r="G2870" s="8" t="s">
        <v>353</v>
      </c>
      <c r="H2870" s="60">
        <v>44873</v>
      </c>
      <c r="I2870" s="60" t="s">
        <v>317</v>
      </c>
      <c r="J2870" s="60" t="s">
        <v>317</v>
      </c>
      <c r="K2870" s="60" t="s">
        <v>333</v>
      </c>
    </row>
    <row r="2871" spans="4:11">
      <c r="D2871" s="1" t="s">
        <v>3917</v>
      </c>
      <c r="E2871" s="60" t="s">
        <v>922</v>
      </c>
      <c r="F2871" s="60" t="s">
        <v>1810</v>
      </c>
      <c r="G2871" s="8" t="s">
        <v>353</v>
      </c>
      <c r="H2871" s="60">
        <v>44498</v>
      </c>
      <c r="I2871" s="60" t="s">
        <v>317</v>
      </c>
      <c r="J2871" s="60" t="s">
        <v>317</v>
      </c>
      <c r="K2871" s="60" t="s">
        <v>333</v>
      </c>
    </row>
    <row r="2872" spans="4:11">
      <c r="D2872" s="1" t="s">
        <v>3918</v>
      </c>
      <c r="E2872" s="60" t="s">
        <v>922</v>
      </c>
      <c r="F2872" s="60" t="s">
        <v>1810</v>
      </c>
      <c r="G2872" s="8" t="s">
        <v>353</v>
      </c>
      <c r="H2872" s="60">
        <v>44628</v>
      </c>
      <c r="I2872" s="60" t="s">
        <v>317</v>
      </c>
      <c r="J2872" s="60" t="s">
        <v>317</v>
      </c>
      <c r="K2872" s="60" t="s">
        <v>333</v>
      </c>
    </row>
    <row r="2873" spans="4:11">
      <c r="D2873" s="1" t="s">
        <v>3919</v>
      </c>
      <c r="E2873" s="60" t="s">
        <v>1000</v>
      </c>
      <c r="F2873" s="60" t="s">
        <v>1810</v>
      </c>
      <c r="G2873" s="8" t="s">
        <v>353</v>
      </c>
      <c r="H2873" s="60">
        <v>44621</v>
      </c>
      <c r="I2873" s="60" t="s">
        <v>317</v>
      </c>
      <c r="J2873" s="60" t="s">
        <v>317</v>
      </c>
      <c r="K2873" s="60" t="s">
        <v>333</v>
      </c>
    </row>
    <row r="2874" spans="4:11">
      <c r="D2874" s="1" t="s">
        <v>3920</v>
      </c>
      <c r="E2874" s="60" t="s">
        <v>1812</v>
      </c>
      <c r="F2874" s="60" t="s">
        <v>1810</v>
      </c>
      <c r="G2874" s="8" t="s">
        <v>353</v>
      </c>
      <c r="H2874" s="60">
        <v>44621</v>
      </c>
      <c r="I2874" s="60" t="s">
        <v>317</v>
      </c>
      <c r="J2874" s="60" t="s">
        <v>317</v>
      </c>
      <c r="K2874" s="60" t="s">
        <v>333</v>
      </c>
    </row>
    <row r="2875" spans="4:11">
      <c r="D2875" s="1" t="s">
        <v>3921</v>
      </c>
      <c r="E2875" s="60" t="s">
        <v>1812</v>
      </c>
      <c r="F2875" s="60" t="s">
        <v>1810</v>
      </c>
      <c r="G2875" s="8" t="s">
        <v>353</v>
      </c>
      <c r="H2875" s="60">
        <v>44426</v>
      </c>
      <c r="I2875" s="60" t="s">
        <v>317</v>
      </c>
      <c r="J2875" s="60" t="s">
        <v>317</v>
      </c>
      <c r="K2875" s="60" t="s">
        <v>333</v>
      </c>
    </row>
    <row r="2876" spans="4:11">
      <c r="D2876" s="1" t="s">
        <v>3921</v>
      </c>
      <c r="E2876" s="60" t="s">
        <v>922</v>
      </c>
      <c r="F2876" s="60" t="s">
        <v>1810</v>
      </c>
      <c r="G2876" s="8" t="s">
        <v>353</v>
      </c>
      <c r="H2876" s="60">
        <v>44426</v>
      </c>
      <c r="I2876" s="60" t="s">
        <v>317</v>
      </c>
      <c r="J2876" s="60" t="s">
        <v>317</v>
      </c>
      <c r="K2876" s="60" t="s">
        <v>333</v>
      </c>
    </row>
    <row r="2877" spans="4:11">
      <c r="D2877" s="1" t="s">
        <v>3922</v>
      </c>
      <c r="E2877" s="60" t="s">
        <v>1812</v>
      </c>
      <c r="F2877" s="60" t="s">
        <v>1810</v>
      </c>
      <c r="G2877" s="8" t="s">
        <v>353</v>
      </c>
      <c r="H2877" s="60">
        <v>44671</v>
      </c>
      <c r="I2877" s="60" t="s">
        <v>317</v>
      </c>
      <c r="J2877" s="60" t="s">
        <v>317</v>
      </c>
      <c r="K2877" s="60" t="s">
        <v>333</v>
      </c>
    </row>
    <row r="2878" spans="4:11">
      <c r="D2878" s="1" t="s">
        <v>3923</v>
      </c>
      <c r="E2878" s="60" t="s">
        <v>1000</v>
      </c>
      <c r="F2878" s="60" t="s">
        <v>1810</v>
      </c>
      <c r="G2878" s="8" t="s">
        <v>353</v>
      </c>
      <c r="H2878" s="60">
        <v>44601</v>
      </c>
      <c r="I2878" s="60" t="s">
        <v>317</v>
      </c>
      <c r="J2878" s="60" t="s">
        <v>317</v>
      </c>
      <c r="K2878" s="60" t="s">
        <v>333</v>
      </c>
    </row>
    <row r="2879" spans="4:11">
      <c r="D2879" s="1" t="s">
        <v>3924</v>
      </c>
      <c r="E2879" s="60" t="s">
        <v>1812</v>
      </c>
      <c r="F2879" s="60" t="s">
        <v>1810</v>
      </c>
      <c r="G2879" s="8" t="s">
        <v>353</v>
      </c>
      <c r="H2879" s="60">
        <v>44447</v>
      </c>
      <c r="I2879" s="60" t="s">
        <v>317</v>
      </c>
      <c r="J2879" s="60" t="s">
        <v>317</v>
      </c>
      <c r="K2879" s="60" t="s">
        <v>333</v>
      </c>
    </row>
    <row r="2880" spans="4:11">
      <c r="D2880" s="1" t="s">
        <v>3925</v>
      </c>
      <c r="E2880" s="60" t="s">
        <v>922</v>
      </c>
      <c r="F2880" s="60" t="s">
        <v>1810</v>
      </c>
      <c r="G2880" s="8" t="s">
        <v>353</v>
      </c>
      <c r="H2880" s="60">
        <v>44447</v>
      </c>
      <c r="I2880" s="60" t="s">
        <v>317</v>
      </c>
      <c r="J2880" s="60" t="s">
        <v>317</v>
      </c>
      <c r="K2880" s="60" t="s">
        <v>333</v>
      </c>
    </row>
    <row r="2881" spans="4:11">
      <c r="D2881" s="1" t="s">
        <v>3926</v>
      </c>
      <c r="E2881" s="60" t="s">
        <v>1000</v>
      </c>
      <c r="F2881" s="60" t="s">
        <v>1810</v>
      </c>
      <c r="G2881" s="8" t="s">
        <v>353</v>
      </c>
      <c r="H2881" s="60">
        <v>44447</v>
      </c>
      <c r="I2881" s="60" t="s">
        <v>317</v>
      </c>
      <c r="J2881" s="60" t="s">
        <v>317</v>
      </c>
      <c r="K2881" s="60" t="s">
        <v>333</v>
      </c>
    </row>
    <row r="2882" spans="4:11">
      <c r="D2882" s="1" t="s">
        <v>3926</v>
      </c>
      <c r="E2882" s="60" t="s">
        <v>922</v>
      </c>
      <c r="F2882" s="60" t="s">
        <v>1810</v>
      </c>
      <c r="G2882" s="8" t="s">
        <v>353</v>
      </c>
      <c r="H2882" s="60">
        <v>44447</v>
      </c>
      <c r="I2882" s="60" t="s">
        <v>317</v>
      </c>
      <c r="J2882" s="60" t="s">
        <v>317</v>
      </c>
      <c r="K2882" s="60" t="s">
        <v>333</v>
      </c>
    </row>
    <row r="2883" spans="4:11">
      <c r="D2883" s="1" t="s">
        <v>3927</v>
      </c>
      <c r="E2883" s="60" t="s">
        <v>1814</v>
      </c>
      <c r="F2883" s="60" t="s">
        <v>1810</v>
      </c>
      <c r="G2883" s="8" t="s">
        <v>353</v>
      </c>
      <c r="H2883" s="60">
        <v>44691</v>
      </c>
      <c r="I2883" s="60" t="s">
        <v>317</v>
      </c>
      <c r="J2883" s="60" t="s">
        <v>317</v>
      </c>
      <c r="K2883" s="60" t="s">
        <v>333</v>
      </c>
    </row>
    <row r="2884" spans="4:11">
      <c r="D2884" s="1" t="s">
        <v>3927</v>
      </c>
      <c r="E2884" s="60" t="s">
        <v>979</v>
      </c>
      <c r="F2884" s="60" t="s">
        <v>1810</v>
      </c>
      <c r="G2884" s="8" t="s">
        <v>353</v>
      </c>
      <c r="H2884" s="60">
        <v>44691</v>
      </c>
      <c r="I2884" s="60" t="s">
        <v>317</v>
      </c>
      <c r="J2884" s="60" t="s">
        <v>317</v>
      </c>
      <c r="K2884" s="60" t="s">
        <v>333</v>
      </c>
    </row>
    <row r="2885" spans="4:11">
      <c r="D2885" s="1" t="s">
        <v>3928</v>
      </c>
      <c r="E2885" s="60" t="s">
        <v>1000</v>
      </c>
      <c r="F2885" s="60" t="s">
        <v>1810</v>
      </c>
      <c r="G2885" s="8" t="s">
        <v>353</v>
      </c>
      <c r="H2885" s="60">
        <v>44855</v>
      </c>
      <c r="I2885" s="60" t="s">
        <v>317</v>
      </c>
      <c r="J2885" s="60" t="s">
        <v>317</v>
      </c>
      <c r="K2885" s="60" t="s">
        <v>333</v>
      </c>
    </row>
    <row r="2886" spans="4:11">
      <c r="D2886" s="1" t="s">
        <v>3929</v>
      </c>
      <c r="E2886" s="60" t="s">
        <v>1813</v>
      </c>
      <c r="F2886" s="60" t="s">
        <v>1810</v>
      </c>
      <c r="G2886" s="8" t="s">
        <v>353</v>
      </c>
      <c r="H2886" s="60">
        <v>44498</v>
      </c>
      <c r="I2886" s="60" t="s">
        <v>317</v>
      </c>
      <c r="J2886" s="60" t="s">
        <v>317</v>
      </c>
      <c r="K2886" s="60" t="s">
        <v>333</v>
      </c>
    </row>
    <row r="2887" spans="4:11">
      <c r="D2887" s="1" t="s">
        <v>3929</v>
      </c>
      <c r="E2887" s="60" t="s">
        <v>922</v>
      </c>
      <c r="F2887" s="60" t="s">
        <v>1810</v>
      </c>
      <c r="G2887" s="8" t="s">
        <v>353</v>
      </c>
      <c r="H2887" s="60">
        <v>44498</v>
      </c>
      <c r="I2887" s="60" t="s">
        <v>317</v>
      </c>
      <c r="J2887" s="60" t="s">
        <v>317</v>
      </c>
      <c r="K2887" s="60" t="s">
        <v>333</v>
      </c>
    </row>
    <row r="2888" spans="4:11">
      <c r="D2888" s="1" t="s">
        <v>3930</v>
      </c>
      <c r="E2888" s="60" t="s">
        <v>1812</v>
      </c>
      <c r="F2888" s="60" t="s">
        <v>1810</v>
      </c>
      <c r="G2888" s="8" t="s">
        <v>353</v>
      </c>
      <c r="H2888" s="60">
        <v>44691</v>
      </c>
      <c r="I2888" s="60" t="s">
        <v>317</v>
      </c>
      <c r="J2888" s="60" t="s">
        <v>317</v>
      </c>
      <c r="K2888" s="60" t="s">
        <v>333</v>
      </c>
    </row>
    <row r="2889" spans="4:11">
      <c r="D2889" s="1" t="s">
        <v>3930</v>
      </c>
      <c r="E2889" s="60" t="s">
        <v>922</v>
      </c>
      <c r="F2889" s="60" t="s">
        <v>1810</v>
      </c>
      <c r="G2889" s="8" t="s">
        <v>353</v>
      </c>
      <c r="H2889" s="60">
        <v>44691</v>
      </c>
      <c r="I2889" s="60" t="s">
        <v>317</v>
      </c>
      <c r="J2889" s="60" t="s">
        <v>317</v>
      </c>
      <c r="K2889" s="60" t="s">
        <v>333</v>
      </c>
    </row>
    <row r="2890" spans="4:11">
      <c r="D2890" s="1" t="s">
        <v>3931</v>
      </c>
      <c r="E2890" s="60" t="s">
        <v>1812</v>
      </c>
      <c r="F2890" s="60" t="s">
        <v>1810</v>
      </c>
      <c r="G2890" s="8" t="s">
        <v>353</v>
      </c>
      <c r="H2890" s="60">
        <v>44479</v>
      </c>
      <c r="I2890" s="60" t="s">
        <v>317</v>
      </c>
      <c r="J2890" s="60" t="s">
        <v>317</v>
      </c>
      <c r="K2890" s="60" t="s">
        <v>333</v>
      </c>
    </row>
    <row r="2891" spans="4:11">
      <c r="D2891" s="1" t="s">
        <v>3932</v>
      </c>
      <c r="E2891" s="60" t="s">
        <v>1812</v>
      </c>
      <c r="F2891" s="60" t="s">
        <v>1810</v>
      </c>
      <c r="G2891" s="8" t="s">
        <v>353</v>
      </c>
      <c r="H2891" s="60">
        <v>44494</v>
      </c>
      <c r="I2891" s="60" t="s">
        <v>317</v>
      </c>
      <c r="J2891" s="60" t="s">
        <v>317</v>
      </c>
      <c r="K2891" s="60" t="s">
        <v>333</v>
      </c>
    </row>
    <row r="2892" spans="4:11">
      <c r="D2892" s="1" t="s">
        <v>3932</v>
      </c>
      <c r="E2892" s="60" t="s">
        <v>922</v>
      </c>
      <c r="F2892" s="60" t="s">
        <v>1810</v>
      </c>
      <c r="G2892" s="8" t="s">
        <v>353</v>
      </c>
      <c r="H2892" s="60">
        <v>44494</v>
      </c>
      <c r="I2892" s="60" t="s">
        <v>317</v>
      </c>
      <c r="J2892" s="60" t="s">
        <v>317</v>
      </c>
      <c r="K2892" s="60" t="s">
        <v>333</v>
      </c>
    </row>
    <row r="2893" spans="4:11">
      <c r="D2893" s="1" t="s">
        <v>3933</v>
      </c>
      <c r="E2893" s="60" t="s">
        <v>1812</v>
      </c>
      <c r="F2893" s="60" t="s">
        <v>1810</v>
      </c>
      <c r="G2893" s="8" t="s">
        <v>353</v>
      </c>
      <c r="H2893" s="60">
        <v>44588</v>
      </c>
      <c r="I2893" s="60" t="s">
        <v>317</v>
      </c>
      <c r="J2893" s="60" t="s">
        <v>317</v>
      </c>
      <c r="K2893" s="60" t="s">
        <v>333</v>
      </c>
    </row>
    <row r="2894" spans="4:11">
      <c r="D2894" s="1" t="s">
        <v>3934</v>
      </c>
      <c r="E2894" s="60" t="s">
        <v>1000</v>
      </c>
      <c r="F2894" s="60" t="s">
        <v>1815</v>
      </c>
      <c r="G2894" s="8" t="s">
        <v>353</v>
      </c>
      <c r="H2894" s="60">
        <v>44897</v>
      </c>
      <c r="I2894" s="60" t="s">
        <v>317</v>
      </c>
      <c r="J2894" s="60" t="s">
        <v>317</v>
      </c>
      <c r="K2894" s="60" t="s">
        <v>333</v>
      </c>
    </row>
    <row r="2895" spans="4:11">
      <c r="D2895" s="1" t="s">
        <v>3935</v>
      </c>
      <c r="E2895" s="60" t="s">
        <v>1813</v>
      </c>
      <c r="F2895" s="60" t="s">
        <v>1815</v>
      </c>
      <c r="G2895" s="8" t="s">
        <v>353</v>
      </c>
      <c r="H2895" s="60">
        <v>44897</v>
      </c>
      <c r="I2895" s="60" t="s">
        <v>317</v>
      </c>
      <c r="J2895" s="60" t="s">
        <v>317</v>
      </c>
      <c r="K2895" s="60" t="s">
        <v>333</v>
      </c>
    </row>
    <row r="2896" spans="4:11">
      <c r="D2896" s="1" t="s">
        <v>3935</v>
      </c>
      <c r="E2896" s="60" t="s">
        <v>1000</v>
      </c>
      <c r="F2896" s="60" t="s">
        <v>1815</v>
      </c>
      <c r="G2896" s="8" t="s">
        <v>353</v>
      </c>
      <c r="H2896" s="60">
        <v>44897</v>
      </c>
      <c r="I2896" s="60" t="s">
        <v>317</v>
      </c>
      <c r="J2896" s="60" t="s">
        <v>317</v>
      </c>
      <c r="K2896" s="60" t="s">
        <v>333</v>
      </c>
    </row>
    <row r="2897" spans="4:11">
      <c r="D2897" s="1" t="s">
        <v>3936</v>
      </c>
      <c r="E2897" s="60" t="s">
        <v>1812</v>
      </c>
      <c r="F2897" s="60" t="s">
        <v>1815</v>
      </c>
      <c r="G2897" s="8" t="s">
        <v>353</v>
      </c>
      <c r="H2897" s="60">
        <v>44897</v>
      </c>
      <c r="I2897" s="60" t="s">
        <v>317</v>
      </c>
      <c r="J2897" s="60" t="s">
        <v>317</v>
      </c>
      <c r="K2897" s="60" t="s">
        <v>333</v>
      </c>
    </row>
    <row r="2898" spans="4:11">
      <c r="D2898" s="1" t="s">
        <v>3937</v>
      </c>
      <c r="E2898" s="60" t="s">
        <v>1812</v>
      </c>
      <c r="F2898" s="60" t="s">
        <v>1815</v>
      </c>
      <c r="G2898" s="8" t="s">
        <v>353</v>
      </c>
      <c r="H2898" s="60">
        <v>44882</v>
      </c>
      <c r="I2898" s="60" t="s">
        <v>317</v>
      </c>
      <c r="J2898" s="60" t="s">
        <v>317</v>
      </c>
      <c r="K2898" s="60" t="s">
        <v>333</v>
      </c>
    </row>
    <row r="2899" spans="4:11">
      <c r="D2899" s="1" t="s">
        <v>3938</v>
      </c>
      <c r="E2899" s="60" t="s">
        <v>1812</v>
      </c>
      <c r="F2899" s="60" t="s">
        <v>1815</v>
      </c>
      <c r="G2899" s="8" t="s">
        <v>353</v>
      </c>
      <c r="H2899" s="60">
        <v>44882</v>
      </c>
      <c r="I2899" s="60" t="s">
        <v>317</v>
      </c>
      <c r="J2899" s="60" t="s">
        <v>317</v>
      </c>
      <c r="K2899" s="60" t="s">
        <v>333</v>
      </c>
    </row>
    <row r="2900" spans="4:11">
      <c r="D2900" s="1" t="s">
        <v>3938</v>
      </c>
      <c r="E2900" s="60" t="s">
        <v>1000</v>
      </c>
      <c r="F2900" s="60" t="s">
        <v>1815</v>
      </c>
      <c r="G2900" s="8" t="s">
        <v>353</v>
      </c>
      <c r="H2900" s="60">
        <v>44882</v>
      </c>
      <c r="I2900" s="60" t="s">
        <v>317</v>
      </c>
      <c r="J2900" s="60" t="s">
        <v>317</v>
      </c>
      <c r="K2900" s="60" t="s">
        <v>333</v>
      </c>
    </row>
    <row r="2901" spans="4:11">
      <c r="D2901" s="1" t="s">
        <v>3938</v>
      </c>
      <c r="E2901" s="60" t="s">
        <v>979</v>
      </c>
      <c r="F2901" s="60" t="s">
        <v>1815</v>
      </c>
      <c r="G2901" s="8" t="s">
        <v>353</v>
      </c>
      <c r="H2901" s="60">
        <v>44882</v>
      </c>
      <c r="I2901" s="60" t="s">
        <v>317</v>
      </c>
      <c r="J2901" s="60" t="s">
        <v>317</v>
      </c>
      <c r="K2901" s="60" t="s">
        <v>333</v>
      </c>
    </row>
    <row r="2902" spans="4:11">
      <c r="D2902" s="1" t="s">
        <v>3939</v>
      </c>
      <c r="E2902" s="60" t="s">
        <v>922</v>
      </c>
      <c r="F2902" s="60" t="s">
        <v>1815</v>
      </c>
      <c r="G2902" s="8" t="s">
        <v>353</v>
      </c>
      <c r="H2902" s="60">
        <v>44882</v>
      </c>
      <c r="I2902" s="60" t="s">
        <v>317</v>
      </c>
      <c r="J2902" s="60" t="s">
        <v>317</v>
      </c>
      <c r="K2902" s="60" t="s">
        <v>333</v>
      </c>
    </row>
    <row r="2903" spans="4:11">
      <c r="D2903" s="1" t="s">
        <v>3940</v>
      </c>
      <c r="E2903" s="60" t="s">
        <v>1000</v>
      </c>
      <c r="F2903" s="60" t="s">
        <v>1815</v>
      </c>
      <c r="G2903" s="8" t="s">
        <v>353</v>
      </c>
      <c r="H2903" s="60">
        <v>44882</v>
      </c>
      <c r="I2903" s="60" t="s">
        <v>317</v>
      </c>
      <c r="J2903" s="60" t="s">
        <v>317</v>
      </c>
      <c r="K2903" s="60" t="s">
        <v>333</v>
      </c>
    </row>
    <row r="2904" spans="4:11">
      <c r="D2904" s="1" t="s">
        <v>3941</v>
      </c>
      <c r="E2904" s="60" t="s">
        <v>1000</v>
      </c>
      <c r="F2904" s="60" t="s">
        <v>1815</v>
      </c>
      <c r="G2904" s="8" t="s">
        <v>353</v>
      </c>
      <c r="H2904" s="60">
        <v>44886</v>
      </c>
      <c r="I2904" s="60" t="s">
        <v>317</v>
      </c>
      <c r="J2904" s="60" t="s">
        <v>317</v>
      </c>
      <c r="K2904" s="60" t="s">
        <v>333</v>
      </c>
    </row>
    <row r="2905" spans="4:11">
      <c r="D2905" s="1" t="s">
        <v>3942</v>
      </c>
      <c r="E2905" s="60" t="s">
        <v>1812</v>
      </c>
      <c r="F2905" s="60" t="s">
        <v>1815</v>
      </c>
      <c r="G2905" s="8" t="s">
        <v>353</v>
      </c>
      <c r="H2905" s="60">
        <v>44886</v>
      </c>
      <c r="I2905" s="60" t="s">
        <v>317</v>
      </c>
      <c r="J2905" s="60" t="s">
        <v>317</v>
      </c>
      <c r="K2905" s="60" t="s">
        <v>333</v>
      </c>
    </row>
    <row r="2906" spans="4:11">
      <c r="D2906" s="1" t="s">
        <v>3943</v>
      </c>
      <c r="E2906" s="60" t="s">
        <v>1000</v>
      </c>
      <c r="F2906" s="60" t="s">
        <v>1815</v>
      </c>
      <c r="G2906" s="8" t="s">
        <v>353</v>
      </c>
      <c r="H2906" s="60">
        <v>44886</v>
      </c>
      <c r="I2906" s="60" t="s">
        <v>317</v>
      </c>
      <c r="J2906" s="60" t="s">
        <v>317</v>
      </c>
      <c r="K2906" s="60" t="s">
        <v>333</v>
      </c>
    </row>
    <row r="2907" spans="4:11">
      <c r="D2907" s="1" t="s">
        <v>3944</v>
      </c>
      <c r="E2907" s="60" t="s">
        <v>1812</v>
      </c>
      <c r="F2907" s="60" t="s">
        <v>1815</v>
      </c>
      <c r="G2907" s="8" t="s">
        <v>353</v>
      </c>
      <c r="H2907" s="60">
        <v>44907</v>
      </c>
      <c r="I2907" s="60" t="s">
        <v>317</v>
      </c>
      <c r="J2907" s="60" t="s">
        <v>317</v>
      </c>
      <c r="K2907" s="60" t="s">
        <v>333</v>
      </c>
    </row>
    <row r="2908" spans="4:11">
      <c r="D2908" s="1" t="s">
        <v>3944</v>
      </c>
      <c r="E2908" s="60" t="s">
        <v>1000</v>
      </c>
      <c r="F2908" s="60" t="s">
        <v>1815</v>
      </c>
      <c r="G2908" s="8" t="s">
        <v>353</v>
      </c>
      <c r="H2908" s="60">
        <v>44907</v>
      </c>
      <c r="I2908" s="60" t="s">
        <v>317</v>
      </c>
      <c r="J2908" s="60" t="s">
        <v>317</v>
      </c>
      <c r="K2908" s="60" t="s">
        <v>333</v>
      </c>
    </row>
    <row r="2909" spans="4:11">
      <c r="D2909" s="1" t="s">
        <v>3944</v>
      </c>
      <c r="E2909" s="60" t="s">
        <v>922</v>
      </c>
      <c r="F2909" s="60" t="s">
        <v>1815</v>
      </c>
      <c r="G2909" s="8" t="s">
        <v>353</v>
      </c>
      <c r="H2909" s="60">
        <v>44907</v>
      </c>
      <c r="I2909" s="60" t="s">
        <v>317</v>
      </c>
      <c r="J2909" s="60" t="s">
        <v>317</v>
      </c>
      <c r="K2909" s="60" t="s">
        <v>333</v>
      </c>
    </row>
    <row r="2910" spans="4:11">
      <c r="D2910" s="1" t="s">
        <v>3945</v>
      </c>
      <c r="E2910" s="60" t="s">
        <v>922</v>
      </c>
      <c r="F2910" s="60" t="s">
        <v>1815</v>
      </c>
      <c r="G2910" s="8" t="s">
        <v>353</v>
      </c>
      <c r="H2910" s="60">
        <v>44873</v>
      </c>
      <c r="I2910" s="60" t="s">
        <v>317</v>
      </c>
      <c r="J2910" s="60" t="s">
        <v>317</v>
      </c>
      <c r="K2910" s="60" t="s">
        <v>333</v>
      </c>
    </row>
    <row r="2911" spans="4:11">
      <c r="D2911" s="1" t="s">
        <v>3946</v>
      </c>
      <c r="E2911" s="60" t="s">
        <v>1000</v>
      </c>
      <c r="F2911" s="60" t="s">
        <v>1815</v>
      </c>
      <c r="G2911" s="8" t="s">
        <v>353</v>
      </c>
      <c r="H2911" s="60">
        <v>44873</v>
      </c>
      <c r="I2911" s="60" t="s">
        <v>317</v>
      </c>
      <c r="J2911" s="60" t="s">
        <v>317</v>
      </c>
      <c r="K2911" s="60" t="s">
        <v>333</v>
      </c>
    </row>
    <row r="2912" spans="4:11">
      <c r="D2912" s="1" t="s">
        <v>3947</v>
      </c>
      <c r="E2912" s="60" t="s">
        <v>922</v>
      </c>
      <c r="F2912" s="60" t="s">
        <v>1815</v>
      </c>
      <c r="G2912" s="8" t="s">
        <v>353</v>
      </c>
      <c r="H2912" s="60">
        <v>44873</v>
      </c>
      <c r="I2912" s="60" t="s">
        <v>317</v>
      </c>
      <c r="J2912" s="60" t="s">
        <v>317</v>
      </c>
      <c r="K2912" s="60" t="s">
        <v>333</v>
      </c>
    </row>
    <row r="2913" spans="4:11">
      <c r="D2913" s="1" t="s">
        <v>3948</v>
      </c>
      <c r="E2913" s="60" t="s">
        <v>1812</v>
      </c>
      <c r="F2913" s="60" t="s">
        <v>1815</v>
      </c>
      <c r="G2913" s="8" t="s">
        <v>353</v>
      </c>
      <c r="H2913" s="60">
        <v>44873</v>
      </c>
      <c r="I2913" s="60" t="s">
        <v>317</v>
      </c>
      <c r="J2913" s="60" t="s">
        <v>317</v>
      </c>
      <c r="K2913" s="60" t="s">
        <v>333</v>
      </c>
    </row>
    <row r="2914" spans="4:11">
      <c r="D2914" s="1" t="s">
        <v>3949</v>
      </c>
      <c r="E2914" s="60" t="s">
        <v>922</v>
      </c>
      <c r="F2914" s="60" t="s">
        <v>1810</v>
      </c>
      <c r="G2914" s="8" t="s">
        <v>353</v>
      </c>
      <c r="H2914" s="60">
        <v>44442</v>
      </c>
      <c r="I2914" s="60" t="s">
        <v>317</v>
      </c>
      <c r="J2914" s="60" t="s">
        <v>317</v>
      </c>
      <c r="K2914" s="60" t="s">
        <v>333</v>
      </c>
    </row>
    <row r="2915" spans="4:11">
      <c r="D2915" s="1" t="s">
        <v>3950</v>
      </c>
      <c r="E2915" s="60" t="s">
        <v>1812</v>
      </c>
      <c r="F2915" s="60" t="s">
        <v>1810</v>
      </c>
      <c r="G2915" s="8" t="s">
        <v>353</v>
      </c>
      <c r="H2915" s="60">
        <v>44565</v>
      </c>
      <c r="I2915" s="60" t="s">
        <v>317</v>
      </c>
      <c r="J2915" s="60" t="s">
        <v>317</v>
      </c>
      <c r="K2915" s="60" t="s">
        <v>333</v>
      </c>
    </row>
    <row r="2916" spans="4:11">
      <c r="D2916" s="1" t="s">
        <v>3951</v>
      </c>
      <c r="E2916" s="60" t="s">
        <v>894</v>
      </c>
      <c r="F2916" s="60" t="s">
        <v>1810</v>
      </c>
      <c r="G2916" s="8" t="s">
        <v>353</v>
      </c>
      <c r="H2916" s="60">
        <v>44565</v>
      </c>
      <c r="I2916" s="60" t="s">
        <v>317</v>
      </c>
      <c r="J2916" s="60" t="s">
        <v>317</v>
      </c>
      <c r="K2916" s="60" t="s">
        <v>333</v>
      </c>
    </row>
    <row r="2917" spans="4:11">
      <c r="D2917" s="1" t="s">
        <v>3952</v>
      </c>
      <c r="E2917" s="60" t="s">
        <v>922</v>
      </c>
      <c r="F2917" s="60" t="s">
        <v>1810</v>
      </c>
      <c r="G2917" s="8" t="s">
        <v>353</v>
      </c>
      <c r="H2917" s="60">
        <v>44754</v>
      </c>
      <c r="I2917" s="60" t="s">
        <v>317</v>
      </c>
      <c r="J2917" s="60" t="s">
        <v>317</v>
      </c>
      <c r="K2917" s="60" t="s">
        <v>333</v>
      </c>
    </row>
    <row r="2918" spans="4:11">
      <c r="D2918" s="1" t="s">
        <v>3953</v>
      </c>
      <c r="E2918" s="60" t="s">
        <v>1812</v>
      </c>
      <c r="F2918" s="60" t="s">
        <v>1810</v>
      </c>
      <c r="G2918" s="8" t="s">
        <v>353</v>
      </c>
      <c r="H2918" s="60">
        <v>44665</v>
      </c>
      <c r="I2918" s="60" t="s">
        <v>317</v>
      </c>
      <c r="J2918" s="60" t="s">
        <v>317</v>
      </c>
      <c r="K2918" s="60" t="s">
        <v>333</v>
      </c>
    </row>
    <row r="2919" spans="4:11">
      <c r="D2919" s="1" t="s">
        <v>3954</v>
      </c>
      <c r="E2919" s="60" t="s">
        <v>922</v>
      </c>
      <c r="F2919" s="60" t="s">
        <v>1810</v>
      </c>
      <c r="G2919" s="8" t="s">
        <v>353</v>
      </c>
      <c r="H2919" s="60">
        <v>44418</v>
      </c>
      <c r="I2919" s="60" t="s">
        <v>317</v>
      </c>
      <c r="J2919" s="60" t="s">
        <v>317</v>
      </c>
      <c r="K2919" s="60" t="s">
        <v>333</v>
      </c>
    </row>
    <row r="2920" spans="4:11">
      <c r="D2920" s="1" t="s">
        <v>3955</v>
      </c>
      <c r="E2920" s="60" t="s">
        <v>1812</v>
      </c>
      <c r="F2920" s="60" t="s">
        <v>1810</v>
      </c>
      <c r="G2920" s="8" t="s">
        <v>353</v>
      </c>
      <c r="H2920" s="60">
        <v>44763</v>
      </c>
      <c r="I2920" s="60" t="s">
        <v>317</v>
      </c>
      <c r="J2920" s="60" t="s">
        <v>317</v>
      </c>
      <c r="K2920" s="60" t="s">
        <v>333</v>
      </c>
    </row>
    <row r="2921" spans="4:11">
      <c r="D2921" s="1" t="s">
        <v>3956</v>
      </c>
      <c r="E2921" s="60" t="s">
        <v>922</v>
      </c>
      <c r="F2921" s="60" t="s">
        <v>1810</v>
      </c>
      <c r="G2921" s="8" t="s">
        <v>353</v>
      </c>
      <c r="H2921" s="60">
        <v>44495</v>
      </c>
      <c r="I2921" s="60" t="s">
        <v>317</v>
      </c>
      <c r="J2921" s="60" t="s">
        <v>317</v>
      </c>
      <c r="K2921" s="60" t="s">
        <v>333</v>
      </c>
    </row>
    <row r="2922" spans="4:11">
      <c r="D2922" s="1" t="s">
        <v>3957</v>
      </c>
      <c r="E2922" s="60" t="s">
        <v>1812</v>
      </c>
      <c r="F2922" s="60" t="s">
        <v>1810</v>
      </c>
      <c r="G2922" s="8" t="s">
        <v>353</v>
      </c>
      <c r="H2922" s="60">
        <v>44495</v>
      </c>
      <c r="I2922" s="60" t="s">
        <v>317</v>
      </c>
      <c r="J2922" s="60" t="s">
        <v>317</v>
      </c>
      <c r="K2922" s="60" t="s">
        <v>333</v>
      </c>
    </row>
    <row r="2923" spans="4:11">
      <c r="D2923" s="1" t="s">
        <v>3958</v>
      </c>
      <c r="E2923" s="60" t="s">
        <v>922</v>
      </c>
      <c r="F2923" s="60" t="s">
        <v>1810</v>
      </c>
      <c r="G2923" s="8" t="s">
        <v>353</v>
      </c>
      <c r="H2923" s="60">
        <v>44588</v>
      </c>
      <c r="I2923" s="60" t="s">
        <v>317</v>
      </c>
      <c r="J2923" s="60" t="s">
        <v>317</v>
      </c>
      <c r="K2923" s="60" t="s">
        <v>333</v>
      </c>
    </row>
    <row r="2924" spans="4:11">
      <c r="D2924" s="1" t="s">
        <v>3959</v>
      </c>
      <c r="E2924" s="60" t="s">
        <v>922</v>
      </c>
      <c r="F2924" s="60" t="s">
        <v>1810</v>
      </c>
      <c r="G2924" s="8" t="s">
        <v>353</v>
      </c>
      <c r="H2924" s="60">
        <v>44473</v>
      </c>
      <c r="I2924" s="60" t="s">
        <v>317</v>
      </c>
      <c r="J2924" s="60" t="s">
        <v>317</v>
      </c>
      <c r="K2924" s="60" t="s">
        <v>333</v>
      </c>
    </row>
    <row r="2925" spans="4:11">
      <c r="D2925" s="1" t="s">
        <v>3960</v>
      </c>
      <c r="E2925" s="60" t="s">
        <v>1812</v>
      </c>
      <c r="F2925" s="60" t="s">
        <v>1810</v>
      </c>
      <c r="G2925" s="8" t="s">
        <v>353</v>
      </c>
      <c r="H2925" s="60">
        <v>44450</v>
      </c>
      <c r="I2925" s="60" t="s">
        <v>317</v>
      </c>
      <c r="J2925" s="60" t="s">
        <v>317</v>
      </c>
      <c r="K2925" s="60" t="s">
        <v>333</v>
      </c>
    </row>
    <row r="2926" spans="4:11">
      <c r="D2926" s="1" t="s">
        <v>3961</v>
      </c>
      <c r="E2926" s="60" t="s">
        <v>922</v>
      </c>
      <c r="F2926" s="60" t="s">
        <v>1810</v>
      </c>
      <c r="G2926" s="8" t="s">
        <v>353</v>
      </c>
      <c r="H2926" s="60">
        <v>44629</v>
      </c>
      <c r="I2926" s="60" t="s">
        <v>317</v>
      </c>
      <c r="J2926" s="60" t="s">
        <v>317</v>
      </c>
      <c r="K2926" s="60" t="s">
        <v>333</v>
      </c>
    </row>
    <row r="2927" spans="4:11">
      <c r="D2927" s="1" t="s">
        <v>3962</v>
      </c>
      <c r="E2927" s="60" t="s">
        <v>1812</v>
      </c>
      <c r="F2927" s="60" t="s">
        <v>1810</v>
      </c>
      <c r="G2927" s="8" t="s">
        <v>353</v>
      </c>
      <c r="H2927" s="60">
        <v>44747</v>
      </c>
      <c r="I2927" s="60" t="s">
        <v>317</v>
      </c>
      <c r="J2927" s="60" t="s">
        <v>317</v>
      </c>
      <c r="K2927" s="60" t="s">
        <v>333</v>
      </c>
    </row>
    <row r="2928" spans="4:11">
      <c r="D2928" s="1" t="s">
        <v>3963</v>
      </c>
      <c r="E2928" s="60" t="s">
        <v>922</v>
      </c>
      <c r="F2928" s="60" t="s">
        <v>1810</v>
      </c>
      <c r="G2928" s="8" t="s">
        <v>353</v>
      </c>
      <c r="H2928" s="60">
        <v>44504</v>
      </c>
      <c r="I2928" s="60" t="s">
        <v>317</v>
      </c>
      <c r="J2928" s="60" t="s">
        <v>317</v>
      </c>
      <c r="K2928" s="60" t="s">
        <v>333</v>
      </c>
    </row>
    <row r="2929" spans="4:11">
      <c r="D2929" s="1" t="s">
        <v>3964</v>
      </c>
      <c r="E2929" s="60" t="s">
        <v>1814</v>
      </c>
      <c r="F2929" s="60" t="s">
        <v>1810</v>
      </c>
      <c r="G2929" s="8" t="s">
        <v>353</v>
      </c>
      <c r="H2929" s="60">
        <v>44435</v>
      </c>
      <c r="I2929" s="60" t="s">
        <v>317</v>
      </c>
      <c r="J2929" s="60" t="s">
        <v>317</v>
      </c>
      <c r="K2929" s="60" t="s">
        <v>333</v>
      </c>
    </row>
    <row r="2930" spans="4:11">
      <c r="D2930" s="1" t="s">
        <v>3965</v>
      </c>
      <c r="E2930" s="60" t="s">
        <v>922</v>
      </c>
      <c r="F2930" s="60" t="s">
        <v>1810</v>
      </c>
      <c r="G2930" s="8" t="s">
        <v>353</v>
      </c>
      <c r="H2930" s="60">
        <v>44473</v>
      </c>
      <c r="I2930" s="60" t="s">
        <v>317</v>
      </c>
      <c r="J2930" s="60" t="s">
        <v>317</v>
      </c>
      <c r="K2930" s="60" t="s">
        <v>333</v>
      </c>
    </row>
    <row r="2931" spans="4:11">
      <c r="D2931" s="1" t="s">
        <v>3966</v>
      </c>
      <c r="E2931" s="60" t="s">
        <v>922</v>
      </c>
      <c r="F2931" s="60" t="s">
        <v>1810</v>
      </c>
      <c r="G2931" s="8" t="s">
        <v>353</v>
      </c>
      <c r="H2931" s="60">
        <v>44707</v>
      </c>
      <c r="I2931" s="60" t="s">
        <v>317</v>
      </c>
      <c r="J2931" s="60" t="s">
        <v>317</v>
      </c>
      <c r="K2931" s="60" t="s">
        <v>333</v>
      </c>
    </row>
    <row r="2932" spans="4:11">
      <c r="D2932" s="1" t="s">
        <v>3967</v>
      </c>
      <c r="E2932" s="60" t="s">
        <v>1812</v>
      </c>
      <c r="F2932" s="60" t="s">
        <v>1810</v>
      </c>
      <c r="G2932" s="8" t="s">
        <v>353</v>
      </c>
      <c r="H2932" s="60">
        <v>44775</v>
      </c>
      <c r="I2932" s="60" t="s">
        <v>317</v>
      </c>
      <c r="J2932" s="60" t="s">
        <v>317</v>
      </c>
      <c r="K2932" s="60" t="s">
        <v>333</v>
      </c>
    </row>
    <row r="2933" spans="4:11">
      <c r="D2933" s="1" t="s">
        <v>3968</v>
      </c>
      <c r="E2933" s="60" t="s">
        <v>1000</v>
      </c>
      <c r="F2933" s="60" t="s">
        <v>1810</v>
      </c>
      <c r="G2933" s="8" t="s">
        <v>353</v>
      </c>
      <c r="H2933" s="60">
        <v>44473</v>
      </c>
      <c r="I2933" s="60" t="s">
        <v>317</v>
      </c>
      <c r="J2933" s="60" t="s">
        <v>317</v>
      </c>
      <c r="K2933" s="60" t="s">
        <v>333</v>
      </c>
    </row>
    <row r="2934" spans="4:11">
      <c r="D2934" s="1" t="s">
        <v>3969</v>
      </c>
      <c r="E2934" s="60" t="s">
        <v>922</v>
      </c>
      <c r="F2934" s="60" t="s">
        <v>1810</v>
      </c>
      <c r="G2934" s="8" t="s">
        <v>353</v>
      </c>
      <c r="H2934" s="60">
        <v>44775</v>
      </c>
      <c r="I2934" s="60" t="s">
        <v>317</v>
      </c>
      <c r="J2934" s="60" t="s">
        <v>317</v>
      </c>
      <c r="K2934" s="60" t="s">
        <v>333</v>
      </c>
    </row>
    <row r="2935" spans="4:11">
      <c r="D2935" s="1" t="s">
        <v>3970</v>
      </c>
      <c r="E2935" s="60" t="s">
        <v>979</v>
      </c>
      <c r="F2935" s="60" t="s">
        <v>1810</v>
      </c>
      <c r="G2935" s="8" t="s">
        <v>353</v>
      </c>
      <c r="H2935" s="60">
        <v>44575</v>
      </c>
      <c r="I2935" s="60" t="s">
        <v>317</v>
      </c>
      <c r="J2935" s="60" t="s">
        <v>317</v>
      </c>
      <c r="K2935" s="60" t="s">
        <v>333</v>
      </c>
    </row>
    <row r="2936" spans="4:11">
      <c r="D2936" s="1" t="s">
        <v>3971</v>
      </c>
      <c r="E2936" s="60" t="s">
        <v>1000</v>
      </c>
      <c r="F2936" s="60" t="s">
        <v>1810</v>
      </c>
      <c r="G2936" s="8" t="s">
        <v>353</v>
      </c>
      <c r="H2936" s="60">
        <v>44588</v>
      </c>
      <c r="I2936" s="60" t="s">
        <v>317</v>
      </c>
      <c r="J2936" s="60" t="s">
        <v>317</v>
      </c>
      <c r="K2936" s="60" t="s">
        <v>333</v>
      </c>
    </row>
    <row r="2937" spans="4:11">
      <c r="D2937" s="1" t="s">
        <v>3972</v>
      </c>
      <c r="E2937" s="60" t="s">
        <v>873</v>
      </c>
      <c r="F2937" s="60" t="s">
        <v>1810</v>
      </c>
      <c r="G2937" s="8" t="s">
        <v>353</v>
      </c>
      <c r="H2937" s="60">
        <v>44575</v>
      </c>
      <c r="I2937" s="60" t="s">
        <v>317</v>
      </c>
      <c r="J2937" s="60" t="s">
        <v>317</v>
      </c>
      <c r="K2937" s="60" t="s">
        <v>333</v>
      </c>
    </row>
    <row r="2938" spans="4:11">
      <c r="D2938" s="1" t="s">
        <v>3973</v>
      </c>
      <c r="E2938" s="60" t="s">
        <v>922</v>
      </c>
      <c r="F2938" s="60" t="s">
        <v>1810</v>
      </c>
      <c r="G2938" s="8" t="s">
        <v>353</v>
      </c>
      <c r="H2938" s="60">
        <v>44628</v>
      </c>
      <c r="I2938" s="60" t="s">
        <v>317</v>
      </c>
      <c r="J2938" s="60" t="s">
        <v>317</v>
      </c>
      <c r="K2938" s="60" t="s">
        <v>333</v>
      </c>
    </row>
    <row r="2939" spans="4:11">
      <c r="D2939" s="1" t="s">
        <v>3974</v>
      </c>
      <c r="E2939" s="60" t="s">
        <v>1812</v>
      </c>
      <c r="F2939" s="60" t="s">
        <v>1810</v>
      </c>
      <c r="G2939" s="8" t="s">
        <v>353</v>
      </c>
      <c r="H2939" s="60">
        <v>44588</v>
      </c>
      <c r="I2939" s="60" t="s">
        <v>317</v>
      </c>
      <c r="J2939" s="60" t="s">
        <v>317</v>
      </c>
      <c r="K2939" s="60" t="s">
        <v>333</v>
      </c>
    </row>
    <row r="2940" spans="4:11">
      <c r="D2940" s="1" t="s">
        <v>3974</v>
      </c>
      <c r="E2940" s="60" t="s">
        <v>922</v>
      </c>
      <c r="F2940" s="60" t="s">
        <v>1810</v>
      </c>
      <c r="G2940" s="8" t="s">
        <v>353</v>
      </c>
      <c r="H2940" s="60">
        <v>44588</v>
      </c>
      <c r="I2940" s="60" t="s">
        <v>317</v>
      </c>
      <c r="J2940" s="60" t="s">
        <v>317</v>
      </c>
      <c r="K2940" s="60" t="s">
        <v>333</v>
      </c>
    </row>
    <row r="2941" spans="4:11">
      <c r="D2941" s="1" t="s">
        <v>3975</v>
      </c>
      <c r="E2941" s="60" t="s">
        <v>979</v>
      </c>
      <c r="F2941" s="60" t="s">
        <v>1810</v>
      </c>
      <c r="G2941" s="8" t="s">
        <v>353</v>
      </c>
      <c r="H2941" s="60">
        <v>44588</v>
      </c>
      <c r="I2941" s="60" t="s">
        <v>317</v>
      </c>
      <c r="J2941" s="60" t="s">
        <v>317</v>
      </c>
      <c r="K2941" s="60" t="s">
        <v>333</v>
      </c>
    </row>
    <row r="2942" spans="4:11">
      <c r="D2942" s="1" t="s">
        <v>3976</v>
      </c>
      <c r="E2942" s="60" t="s">
        <v>922</v>
      </c>
      <c r="F2942" s="60" t="s">
        <v>1810</v>
      </c>
      <c r="G2942" s="8" t="s">
        <v>353</v>
      </c>
      <c r="H2942" s="60">
        <v>44412</v>
      </c>
      <c r="I2942" s="60" t="s">
        <v>317</v>
      </c>
      <c r="J2942" s="60" t="s">
        <v>317</v>
      </c>
      <c r="K2942" s="60" t="s">
        <v>333</v>
      </c>
    </row>
    <row r="2943" spans="4:11">
      <c r="D2943" s="1" t="s">
        <v>3977</v>
      </c>
      <c r="E2943" s="60" t="s">
        <v>1814</v>
      </c>
      <c r="F2943" s="60" t="s">
        <v>1810</v>
      </c>
      <c r="G2943" s="8" t="s">
        <v>353</v>
      </c>
      <c r="H2943" s="60">
        <v>44592</v>
      </c>
      <c r="I2943" s="60" t="s">
        <v>317</v>
      </c>
      <c r="J2943" s="60" t="s">
        <v>317</v>
      </c>
      <c r="K2943" s="60" t="s">
        <v>333</v>
      </c>
    </row>
    <row r="2944" spans="4:11">
      <c r="D2944" s="1" t="s">
        <v>3978</v>
      </c>
      <c r="E2944" s="60" t="s">
        <v>1812</v>
      </c>
      <c r="F2944" s="60" t="s">
        <v>1810</v>
      </c>
      <c r="G2944" s="8" t="s">
        <v>353</v>
      </c>
      <c r="H2944" s="60">
        <v>44588</v>
      </c>
      <c r="I2944" s="60" t="s">
        <v>317</v>
      </c>
      <c r="J2944" s="60" t="s">
        <v>317</v>
      </c>
      <c r="K2944" s="60" t="s">
        <v>333</v>
      </c>
    </row>
    <row r="2945" spans="4:11">
      <c r="D2945" s="1" t="s">
        <v>3978</v>
      </c>
      <c r="E2945" s="60" t="s">
        <v>1000</v>
      </c>
      <c r="F2945" s="60" t="s">
        <v>1810</v>
      </c>
      <c r="G2945" s="8" t="s">
        <v>353</v>
      </c>
      <c r="H2945" s="60">
        <v>44588</v>
      </c>
      <c r="I2945" s="60" t="s">
        <v>317</v>
      </c>
      <c r="J2945" s="60" t="s">
        <v>317</v>
      </c>
      <c r="K2945" s="60" t="s">
        <v>333</v>
      </c>
    </row>
    <row r="2946" spans="4:11">
      <c r="D2946" s="1" t="s">
        <v>3979</v>
      </c>
      <c r="E2946" s="60" t="s">
        <v>1000</v>
      </c>
      <c r="F2946" s="60" t="s">
        <v>1810</v>
      </c>
      <c r="G2946" s="8" t="s">
        <v>353</v>
      </c>
      <c r="H2946" s="60">
        <v>44907</v>
      </c>
      <c r="I2946" s="60" t="s">
        <v>317</v>
      </c>
      <c r="J2946" s="60" t="s">
        <v>317</v>
      </c>
      <c r="K2946" s="60" t="s">
        <v>333</v>
      </c>
    </row>
    <row r="2947" spans="4:11">
      <c r="D2947" s="1" t="s">
        <v>3980</v>
      </c>
      <c r="E2947" s="60" t="s">
        <v>1812</v>
      </c>
      <c r="F2947" s="60" t="s">
        <v>1810</v>
      </c>
      <c r="G2947" s="8" t="s">
        <v>353</v>
      </c>
      <c r="H2947" s="60">
        <v>44747</v>
      </c>
      <c r="I2947" s="60" t="s">
        <v>317</v>
      </c>
      <c r="J2947" s="60" t="s">
        <v>317</v>
      </c>
      <c r="K2947" s="60" t="s">
        <v>333</v>
      </c>
    </row>
    <row r="2948" spans="4:11">
      <c r="D2948" s="1" t="s">
        <v>3981</v>
      </c>
      <c r="E2948" s="60" t="s">
        <v>922</v>
      </c>
      <c r="F2948" s="60" t="s">
        <v>1810</v>
      </c>
      <c r="G2948" s="8" t="s">
        <v>353</v>
      </c>
      <c r="H2948" s="60">
        <v>44601</v>
      </c>
      <c r="I2948" s="60" t="s">
        <v>317</v>
      </c>
      <c r="J2948" s="60" t="s">
        <v>317</v>
      </c>
      <c r="K2948" s="60" t="s">
        <v>333</v>
      </c>
    </row>
    <row r="2949" spans="4:11">
      <c r="D2949" s="1" t="s">
        <v>3982</v>
      </c>
      <c r="E2949" s="60" t="s">
        <v>922</v>
      </c>
      <c r="F2949" s="60" t="s">
        <v>1810</v>
      </c>
      <c r="G2949" s="8" t="s">
        <v>353</v>
      </c>
      <c r="H2949" s="60">
        <v>44603</v>
      </c>
      <c r="I2949" s="60" t="s">
        <v>317</v>
      </c>
      <c r="J2949" s="60" t="s">
        <v>317</v>
      </c>
      <c r="K2949" s="60" t="s">
        <v>333</v>
      </c>
    </row>
    <row r="2950" spans="4:11">
      <c r="D2950" s="1" t="s">
        <v>3983</v>
      </c>
      <c r="E2950" s="60" t="s">
        <v>922</v>
      </c>
      <c r="F2950" s="60" t="s">
        <v>1810</v>
      </c>
      <c r="G2950" s="8" t="s">
        <v>353</v>
      </c>
      <c r="H2950" s="60">
        <v>44776</v>
      </c>
      <c r="I2950" s="60" t="s">
        <v>317</v>
      </c>
      <c r="J2950" s="60" t="s">
        <v>317</v>
      </c>
      <c r="K2950" s="60" t="s">
        <v>333</v>
      </c>
    </row>
    <row r="2951" spans="4:11">
      <c r="D2951" s="1" t="s">
        <v>3984</v>
      </c>
      <c r="E2951" s="60" t="s">
        <v>922</v>
      </c>
      <c r="F2951" s="60" t="s">
        <v>1810</v>
      </c>
      <c r="G2951" s="8" t="s">
        <v>353</v>
      </c>
      <c r="H2951" s="60">
        <v>44649</v>
      </c>
      <c r="I2951" s="60" t="s">
        <v>317</v>
      </c>
      <c r="J2951" s="60" t="s">
        <v>317</v>
      </c>
      <c r="K2951" s="60" t="s">
        <v>333</v>
      </c>
    </row>
    <row r="2952" spans="4:11">
      <c r="D2952" s="1" t="s">
        <v>3985</v>
      </c>
      <c r="E2952" s="60" t="s">
        <v>922</v>
      </c>
      <c r="F2952" s="60" t="s">
        <v>1810</v>
      </c>
      <c r="G2952" s="8" t="s">
        <v>353</v>
      </c>
      <c r="H2952" s="60">
        <v>44763</v>
      </c>
      <c r="I2952" s="60" t="s">
        <v>317</v>
      </c>
      <c r="J2952" s="60" t="s">
        <v>317</v>
      </c>
      <c r="K2952" s="60" t="s">
        <v>333</v>
      </c>
    </row>
    <row r="2953" spans="4:11">
      <c r="D2953" s="1" t="s">
        <v>3986</v>
      </c>
      <c r="E2953" s="60" t="s">
        <v>1814</v>
      </c>
      <c r="F2953" s="60" t="s">
        <v>1810</v>
      </c>
      <c r="G2953" s="8" t="s">
        <v>353</v>
      </c>
      <c r="H2953" s="60">
        <v>44747</v>
      </c>
      <c r="I2953" s="60" t="s">
        <v>317</v>
      </c>
      <c r="J2953" s="60" t="s">
        <v>317</v>
      </c>
      <c r="K2953" s="60" t="s">
        <v>333</v>
      </c>
    </row>
    <row r="2954" spans="4:11">
      <c r="D2954" s="1" t="s">
        <v>3987</v>
      </c>
      <c r="E2954" s="60" t="s">
        <v>922</v>
      </c>
      <c r="F2954" s="60" t="s">
        <v>1810</v>
      </c>
      <c r="G2954" s="8" t="s">
        <v>353</v>
      </c>
      <c r="H2954" s="60">
        <v>44734</v>
      </c>
      <c r="I2954" s="60" t="s">
        <v>317</v>
      </c>
      <c r="J2954" s="60" t="s">
        <v>317</v>
      </c>
      <c r="K2954" s="60" t="s">
        <v>333</v>
      </c>
    </row>
    <row r="2955" spans="4:11">
      <c r="D2955" s="1" t="s">
        <v>3988</v>
      </c>
      <c r="E2955" s="60" t="s">
        <v>922</v>
      </c>
      <c r="F2955" s="60" t="s">
        <v>1810</v>
      </c>
      <c r="G2955" s="8" t="s">
        <v>353</v>
      </c>
      <c r="H2955" s="60">
        <v>44705</v>
      </c>
      <c r="I2955" s="60" t="s">
        <v>317</v>
      </c>
      <c r="J2955" s="60" t="s">
        <v>317</v>
      </c>
      <c r="K2955" s="60" t="s">
        <v>333</v>
      </c>
    </row>
    <row r="2956" spans="4:11">
      <c r="D2956" s="1" t="s">
        <v>3989</v>
      </c>
      <c r="E2956" s="60" t="s">
        <v>922</v>
      </c>
      <c r="F2956" s="60" t="s">
        <v>1810</v>
      </c>
      <c r="G2956" s="8" t="s">
        <v>353</v>
      </c>
      <c r="H2956" s="60">
        <v>44665</v>
      </c>
      <c r="I2956" s="60" t="s">
        <v>317</v>
      </c>
      <c r="J2956" s="60" t="s">
        <v>317</v>
      </c>
      <c r="K2956" s="60" t="s">
        <v>333</v>
      </c>
    </row>
    <row r="2957" spans="4:11">
      <c r="D2957" s="1" t="s">
        <v>3990</v>
      </c>
      <c r="E2957" s="60" t="s">
        <v>922</v>
      </c>
      <c r="F2957" s="60" t="s">
        <v>1810</v>
      </c>
      <c r="G2957" s="8" t="s">
        <v>353</v>
      </c>
      <c r="H2957" s="60">
        <v>44601</v>
      </c>
      <c r="I2957" s="60" t="s">
        <v>317</v>
      </c>
      <c r="J2957" s="60" t="s">
        <v>317</v>
      </c>
      <c r="K2957" s="60" t="s">
        <v>333</v>
      </c>
    </row>
    <row r="2958" spans="4:11">
      <c r="D2958" s="1" t="s">
        <v>3991</v>
      </c>
      <c r="E2958" s="60" t="s">
        <v>922</v>
      </c>
      <c r="F2958" s="60" t="s">
        <v>1810</v>
      </c>
      <c r="G2958" s="8" t="s">
        <v>353</v>
      </c>
      <c r="H2958" s="60">
        <v>44908</v>
      </c>
      <c r="I2958" s="60" t="s">
        <v>317</v>
      </c>
      <c r="J2958" s="60" t="s">
        <v>317</v>
      </c>
      <c r="K2958" s="60" t="s">
        <v>333</v>
      </c>
    </row>
    <row r="2959" spans="4:11">
      <c r="D2959" s="1" t="s">
        <v>3992</v>
      </c>
      <c r="E2959" s="60" t="s">
        <v>1814</v>
      </c>
      <c r="F2959" s="60" t="s">
        <v>1810</v>
      </c>
      <c r="G2959" s="8" t="s">
        <v>353</v>
      </c>
      <c r="H2959" s="60">
        <v>44484</v>
      </c>
      <c r="I2959" s="60" t="s">
        <v>317</v>
      </c>
      <c r="J2959" s="60" t="s">
        <v>317</v>
      </c>
      <c r="K2959" s="60" t="s">
        <v>333</v>
      </c>
    </row>
    <row r="2960" spans="4:11">
      <c r="D2960" s="1" t="s">
        <v>3993</v>
      </c>
      <c r="E2960" s="60" t="s">
        <v>922</v>
      </c>
      <c r="F2960" s="60" t="s">
        <v>1810</v>
      </c>
      <c r="G2960" s="8" t="s">
        <v>353</v>
      </c>
      <c r="H2960" s="60">
        <v>44462</v>
      </c>
      <c r="I2960" s="60" t="s">
        <v>317</v>
      </c>
      <c r="J2960" s="60" t="s">
        <v>317</v>
      </c>
      <c r="K2960" s="60" t="s">
        <v>333</v>
      </c>
    </row>
    <row r="2961" spans="4:11">
      <c r="D2961" s="1" t="s">
        <v>3994</v>
      </c>
      <c r="E2961" s="60" t="s">
        <v>922</v>
      </c>
      <c r="F2961" s="60" t="s">
        <v>1810</v>
      </c>
      <c r="G2961" s="8" t="s">
        <v>353</v>
      </c>
      <c r="H2961" s="60">
        <v>44641</v>
      </c>
      <c r="I2961" s="60" t="s">
        <v>317</v>
      </c>
      <c r="J2961" s="60" t="s">
        <v>317</v>
      </c>
      <c r="K2961" s="60" t="s">
        <v>333</v>
      </c>
    </row>
    <row r="2962" spans="4:11">
      <c r="D2962" s="1" t="s">
        <v>3995</v>
      </c>
      <c r="E2962" s="60" t="s">
        <v>1812</v>
      </c>
      <c r="F2962" s="60" t="s">
        <v>1810</v>
      </c>
      <c r="G2962" s="8" t="s">
        <v>353</v>
      </c>
      <c r="H2962" s="60">
        <v>44706</v>
      </c>
      <c r="I2962" s="60" t="s">
        <v>317</v>
      </c>
      <c r="J2962" s="60" t="s">
        <v>317</v>
      </c>
      <c r="K2962" s="60" t="s">
        <v>333</v>
      </c>
    </row>
    <row r="2963" spans="4:11">
      <c r="D2963" s="1" t="s">
        <v>3996</v>
      </c>
      <c r="E2963" s="60" t="s">
        <v>1814</v>
      </c>
      <c r="F2963" s="60" t="s">
        <v>1810</v>
      </c>
      <c r="G2963" s="8" t="s">
        <v>353</v>
      </c>
      <c r="H2963" s="60">
        <v>44504</v>
      </c>
      <c r="I2963" s="60" t="s">
        <v>317</v>
      </c>
      <c r="J2963" s="60" t="s">
        <v>317</v>
      </c>
      <c r="K2963" s="60" t="s">
        <v>333</v>
      </c>
    </row>
    <row r="2964" spans="4:11">
      <c r="D2964" s="1" t="s">
        <v>3997</v>
      </c>
      <c r="E2964" s="60" t="s">
        <v>922</v>
      </c>
      <c r="F2964" s="60" t="s">
        <v>1810</v>
      </c>
      <c r="G2964" s="8" t="s">
        <v>353</v>
      </c>
      <c r="H2964" s="60">
        <v>44504</v>
      </c>
      <c r="I2964" s="60" t="s">
        <v>317</v>
      </c>
      <c r="J2964" s="60" t="s">
        <v>317</v>
      </c>
      <c r="K2964" s="60" t="s">
        <v>333</v>
      </c>
    </row>
    <row r="2965" spans="4:11">
      <c r="D2965" s="1" t="s">
        <v>3998</v>
      </c>
      <c r="E2965" s="60" t="s">
        <v>1812</v>
      </c>
      <c r="F2965" s="60" t="s">
        <v>1810</v>
      </c>
      <c r="G2965" s="8" t="s">
        <v>353</v>
      </c>
      <c r="H2965" s="60">
        <v>44565</v>
      </c>
      <c r="I2965" s="60" t="s">
        <v>317</v>
      </c>
      <c r="J2965" s="60" t="s">
        <v>317</v>
      </c>
      <c r="K2965" s="60" t="s">
        <v>333</v>
      </c>
    </row>
    <row r="2966" spans="4:11">
      <c r="D2966" s="1" t="s">
        <v>3998</v>
      </c>
      <c r="E2966" s="60" t="s">
        <v>922</v>
      </c>
      <c r="F2966" s="60" t="s">
        <v>1810</v>
      </c>
      <c r="G2966" s="8" t="s">
        <v>353</v>
      </c>
      <c r="H2966" s="60">
        <v>44565</v>
      </c>
      <c r="I2966" s="60" t="s">
        <v>317</v>
      </c>
      <c r="J2966" s="60" t="s">
        <v>317</v>
      </c>
      <c r="K2966" s="60" t="s">
        <v>333</v>
      </c>
    </row>
    <row r="2967" spans="4:11">
      <c r="D2967" s="1" t="s">
        <v>3999</v>
      </c>
      <c r="E2967" s="60" t="s">
        <v>1812</v>
      </c>
      <c r="F2967" s="60" t="s">
        <v>1810</v>
      </c>
      <c r="G2967" s="8" t="s">
        <v>353</v>
      </c>
      <c r="H2967" s="60">
        <v>44565</v>
      </c>
      <c r="I2967" s="60" t="s">
        <v>317</v>
      </c>
      <c r="J2967" s="60" t="s">
        <v>317</v>
      </c>
      <c r="K2967" s="60" t="s">
        <v>333</v>
      </c>
    </row>
    <row r="2968" spans="4:11">
      <c r="D2968" s="1" t="s">
        <v>3999</v>
      </c>
      <c r="E2968" s="60" t="s">
        <v>922</v>
      </c>
      <c r="F2968" s="60" t="s">
        <v>1810</v>
      </c>
      <c r="G2968" s="8" t="s">
        <v>353</v>
      </c>
      <c r="H2968" s="60">
        <v>44565</v>
      </c>
      <c r="I2968" s="60" t="s">
        <v>317</v>
      </c>
      <c r="J2968" s="60" t="s">
        <v>317</v>
      </c>
      <c r="K2968" s="60" t="s">
        <v>333</v>
      </c>
    </row>
    <row r="2969" spans="4:11">
      <c r="D2969" s="1" t="s">
        <v>4000</v>
      </c>
      <c r="E2969" s="60" t="s">
        <v>1000</v>
      </c>
      <c r="F2969" s="60" t="s">
        <v>1815</v>
      </c>
      <c r="G2969" s="8" t="s">
        <v>353</v>
      </c>
      <c r="H2969" s="60">
        <v>44873</v>
      </c>
      <c r="I2969" s="60" t="s">
        <v>317</v>
      </c>
      <c r="J2969" s="60" t="s">
        <v>317</v>
      </c>
      <c r="K2969" s="60" t="s">
        <v>333</v>
      </c>
    </row>
    <row r="2970" spans="4:11">
      <c r="D2970" s="1" t="s">
        <v>4001</v>
      </c>
      <c r="E2970" s="60" t="s">
        <v>1000</v>
      </c>
      <c r="F2970" s="60" t="s">
        <v>1810</v>
      </c>
      <c r="G2970" s="8" t="s">
        <v>353</v>
      </c>
      <c r="H2970" s="60">
        <v>44831</v>
      </c>
      <c r="I2970" s="60" t="s">
        <v>317</v>
      </c>
      <c r="J2970" s="60" t="s">
        <v>317</v>
      </c>
      <c r="K2970" s="60" t="s">
        <v>333</v>
      </c>
    </row>
    <row r="2971" spans="4:11">
      <c r="D2971" s="1" t="s">
        <v>4002</v>
      </c>
      <c r="E2971" s="60" t="s">
        <v>1814</v>
      </c>
      <c r="F2971" s="60" t="s">
        <v>1810</v>
      </c>
      <c r="G2971" s="8" t="s">
        <v>353</v>
      </c>
      <c r="H2971" s="60">
        <v>44831</v>
      </c>
      <c r="I2971" s="60" t="s">
        <v>317</v>
      </c>
      <c r="J2971" s="60" t="s">
        <v>317</v>
      </c>
      <c r="K2971" s="60" t="s">
        <v>333</v>
      </c>
    </row>
    <row r="2972" spans="4:11">
      <c r="D2972" s="1" t="s">
        <v>4003</v>
      </c>
      <c r="E2972" s="60" t="s">
        <v>1814</v>
      </c>
      <c r="F2972" s="60" t="s">
        <v>1810</v>
      </c>
      <c r="G2972" s="8" t="s">
        <v>353</v>
      </c>
      <c r="H2972" s="60">
        <v>44421</v>
      </c>
      <c r="I2972" s="60" t="s">
        <v>317</v>
      </c>
      <c r="J2972" s="60" t="s">
        <v>317</v>
      </c>
      <c r="K2972" s="60" t="s">
        <v>333</v>
      </c>
    </row>
    <row r="2973" spans="4:11">
      <c r="D2973" s="1" t="s">
        <v>4004</v>
      </c>
      <c r="E2973" s="60" t="s">
        <v>922</v>
      </c>
      <c r="F2973" s="60" t="s">
        <v>1810</v>
      </c>
      <c r="G2973" s="8" t="s">
        <v>353</v>
      </c>
      <c r="H2973" s="60">
        <v>44418</v>
      </c>
      <c r="I2973" s="60" t="s">
        <v>317</v>
      </c>
      <c r="J2973" s="60" t="s">
        <v>317</v>
      </c>
      <c r="K2973" s="60" t="s">
        <v>333</v>
      </c>
    </row>
    <row r="2974" spans="4:11">
      <c r="D2974" s="1" t="s">
        <v>4005</v>
      </c>
      <c r="E2974" s="60" t="s">
        <v>922</v>
      </c>
      <c r="F2974" s="60" t="s">
        <v>1810</v>
      </c>
      <c r="G2974" s="8" t="s">
        <v>353</v>
      </c>
      <c r="H2974" s="60">
        <v>44484</v>
      </c>
      <c r="I2974" s="60" t="s">
        <v>317</v>
      </c>
      <c r="J2974" s="60" t="s">
        <v>317</v>
      </c>
      <c r="K2974" s="60" t="s">
        <v>333</v>
      </c>
    </row>
    <row r="2975" spans="4:11">
      <c r="D2975" s="1" t="s">
        <v>4006</v>
      </c>
      <c r="E2975" s="60" t="s">
        <v>922</v>
      </c>
      <c r="F2975" s="60" t="s">
        <v>1810</v>
      </c>
      <c r="G2975" s="8" t="s">
        <v>353</v>
      </c>
      <c r="H2975" s="60">
        <v>44635</v>
      </c>
      <c r="I2975" s="60" t="s">
        <v>317</v>
      </c>
      <c r="J2975" s="60" t="s">
        <v>317</v>
      </c>
      <c r="K2975" s="60" t="s">
        <v>333</v>
      </c>
    </row>
    <row r="2976" spans="4:11">
      <c r="D2976" s="1" t="s">
        <v>4007</v>
      </c>
      <c r="E2976" s="60" t="s">
        <v>922</v>
      </c>
      <c r="F2976" s="60" t="s">
        <v>1810</v>
      </c>
      <c r="G2976" s="8" t="s">
        <v>353</v>
      </c>
      <c r="H2976" s="60">
        <v>44734</v>
      </c>
      <c r="I2976" s="60" t="s">
        <v>317</v>
      </c>
      <c r="J2976" s="60" t="s">
        <v>317</v>
      </c>
      <c r="K2976" s="60" t="s">
        <v>333</v>
      </c>
    </row>
    <row r="2977" spans="4:11">
      <c r="D2977" s="1" t="s">
        <v>4008</v>
      </c>
      <c r="E2977" s="60" t="s">
        <v>922</v>
      </c>
      <c r="F2977" s="60" t="s">
        <v>1810</v>
      </c>
      <c r="G2977" s="8" t="s">
        <v>353</v>
      </c>
      <c r="H2977" s="60">
        <v>44663</v>
      </c>
      <c r="I2977" s="60" t="s">
        <v>317</v>
      </c>
      <c r="J2977" s="60" t="s">
        <v>317</v>
      </c>
      <c r="K2977" s="60" t="s">
        <v>333</v>
      </c>
    </row>
    <row r="2978" spans="4:11">
      <c r="D2978" s="1" t="s">
        <v>4009</v>
      </c>
      <c r="E2978" s="60" t="s">
        <v>1814</v>
      </c>
      <c r="F2978" s="60" t="s">
        <v>1810</v>
      </c>
      <c r="G2978" s="8" t="s">
        <v>353</v>
      </c>
      <c r="H2978" s="60">
        <v>44663</v>
      </c>
      <c r="I2978" s="60" t="s">
        <v>317</v>
      </c>
      <c r="J2978" s="60" t="s">
        <v>317</v>
      </c>
      <c r="K2978" s="60" t="s">
        <v>333</v>
      </c>
    </row>
    <row r="2979" spans="4:11">
      <c r="D2979" s="1" t="s">
        <v>4009</v>
      </c>
      <c r="E2979" s="60" t="s">
        <v>1000</v>
      </c>
      <c r="F2979" s="60" t="s">
        <v>1810</v>
      </c>
      <c r="G2979" s="8" t="s">
        <v>353</v>
      </c>
      <c r="H2979" s="60">
        <v>44663</v>
      </c>
      <c r="I2979" s="60" t="s">
        <v>317</v>
      </c>
      <c r="J2979" s="60" t="s">
        <v>317</v>
      </c>
      <c r="K2979" s="60" t="s">
        <v>333</v>
      </c>
    </row>
    <row r="2980" spans="4:11">
      <c r="D2980" s="1" t="s">
        <v>4010</v>
      </c>
      <c r="E2980" s="60" t="s">
        <v>1814</v>
      </c>
      <c r="F2980" s="60" t="s">
        <v>1810</v>
      </c>
      <c r="G2980" s="8" t="s">
        <v>353</v>
      </c>
      <c r="H2980" s="60">
        <v>44601</v>
      </c>
      <c r="I2980" s="60" t="s">
        <v>317</v>
      </c>
      <c r="J2980" s="60" t="s">
        <v>317</v>
      </c>
      <c r="K2980" s="60" t="s">
        <v>333</v>
      </c>
    </row>
    <row r="2981" spans="4:11">
      <c r="D2981" s="1" t="s">
        <v>4011</v>
      </c>
      <c r="E2981" s="60" t="s">
        <v>1814</v>
      </c>
      <c r="F2981" s="60" t="s">
        <v>1810</v>
      </c>
      <c r="G2981" s="8" t="s">
        <v>353</v>
      </c>
      <c r="H2981" s="60">
        <v>44519</v>
      </c>
      <c r="I2981" s="60" t="s">
        <v>317</v>
      </c>
      <c r="J2981" s="60" t="s">
        <v>317</v>
      </c>
      <c r="K2981" s="60" t="s">
        <v>333</v>
      </c>
    </row>
    <row r="2982" spans="4:11">
      <c r="D2982" s="1" t="s">
        <v>4012</v>
      </c>
      <c r="E2982" s="60" t="s">
        <v>922</v>
      </c>
      <c r="F2982" s="60" t="s">
        <v>1810</v>
      </c>
      <c r="G2982" s="8" t="s">
        <v>353</v>
      </c>
      <c r="H2982" s="60">
        <v>44524</v>
      </c>
      <c r="I2982" s="60" t="s">
        <v>317</v>
      </c>
      <c r="J2982" s="60" t="s">
        <v>317</v>
      </c>
      <c r="K2982" s="60" t="s">
        <v>333</v>
      </c>
    </row>
    <row r="2983" spans="4:11">
      <c r="D2983" s="1" t="s">
        <v>4013</v>
      </c>
      <c r="E2983" s="60" t="s">
        <v>1000</v>
      </c>
      <c r="F2983" s="60" t="s">
        <v>1810</v>
      </c>
      <c r="G2983" s="8" t="s">
        <v>353</v>
      </c>
      <c r="H2983" s="60">
        <v>44826</v>
      </c>
      <c r="I2983" s="60" t="s">
        <v>317</v>
      </c>
      <c r="J2983" s="60" t="s">
        <v>317</v>
      </c>
      <c r="K2983" s="60" t="s">
        <v>333</v>
      </c>
    </row>
    <row r="2984" spans="4:11">
      <c r="D2984" s="1" t="s">
        <v>4014</v>
      </c>
      <c r="E2984" s="60" t="s">
        <v>922</v>
      </c>
      <c r="F2984" s="60" t="s">
        <v>1810</v>
      </c>
      <c r="G2984" s="8" t="s">
        <v>353</v>
      </c>
      <c r="H2984" s="60">
        <v>44479</v>
      </c>
      <c r="I2984" s="60" t="s">
        <v>317</v>
      </c>
      <c r="J2984" s="60" t="s">
        <v>317</v>
      </c>
      <c r="K2984" s="60" t="s">
        <v>333</v>
      </c>
    </row>
    <row r="2985" spans="4:11">
      <c r="D2985" s="1" t="s">
        <v>4015</v>
      </c>
      <c r="E2985" s="60" t="s">
        <v>922</v>
      </c>
      <c r="F2985" s="60" t="s">
        <v>1810</v>
      </c>
      <c r="G2985" s="8" t="s">
        <v>353</v>
      </c>
      <c r="H2985" s="60">
        <v>44621</v>
      </c>
      <c r="I2985" s="60" t="s">
        <v>317</v>
      </c>
      <c r="J2985" s="60" t="s">
        <v>317</v>
      </c>
      <c r="K2985" s="60" t="s">
        <v>333</v>
      </c>
    </row>
    <row r="2986" spans="4:11">
      <c r="D2986" s="1" t="s">
        <v>4016</v>
      </c>
      <c r="E2986" s="60" t="s">
        <v>922</v>
      </c>
      <c r="F2986" s="60" t="s">
        <v>1810</v>
      </c>
      <c r="G2986" s="8" t="s">
        <v>353</v>
      </c>
      <c r="H2986" s="60">
        <v>44874</v>
      </c>
      <c r="I2986" s="60" t="s">
        <v>317</v>
      </c>
      <c r="J2986" s="60" t="s">
        <v>317</v>
      </c>
      <c r="K2986" s="60" t="s">
        <v>333</v>
      </c>
    </row>
    <row r="2987" spans="4:11">
      <c r="D2987" s="1" t="s">
        <v>4017</v>
      </c>
      <c r="E2987" s="60" t="s">
        <v>922</v>
      </c>
      <c r="F2987" s="60" t="s">
        <v>1810</v>
      </c>
      <c r="G2987" s="8" t="s">
        <v>353</v>
      </c>
      <c r="H2987" s="60">
        <v>44763</v>
      </c>
      <c r="I2987" s="60" t="s">
        <v>317</v>
      </c>
      <c r="J2987" s="60" t="s">
        <v>317</v>
      </c>
      <c r="K2987" s="60" t="s">
        <v>333</v>
      </c>
    </row>
    <row r="2988" spans="4:11">
      <c r="D2988" s="1" t="s">
        <v>4018</v>
      </c>
      <c r="E2988" s="60" t="s">
        <v>922</v>
      </c>
      <c r="F2988" s="60" t="s">
        <v>1810</v>
      </c>
      <c r="G2988" s="8" t="s">
        <v>353</v>
      </c>
      <c r="H2988" s="60">
        <v>44663</v>
      </c>
      <c r="I2988" s="60" t="s">
        <v>317</v>
      </c>
      <c r="J2988" s="60" t="s">
        <v>317</v>
      </c>
      <c r="K2988" s="60" t="s">
        <v>333</v>
      </c>
    </row>
    <row r="2989" spans="4:11">
      <c r="D2989" s="1" t="s">
        <v>4019</v>
      </c>
      <c r="E2989" s="60" t="s">
        <v>1812</v>
      </c>
      <c r="F2989" s="60" t="s">
        <v>1810</v>
      </c>
      <c r="G2989" s="8" t="s">
        <v>353</v>
      </c>
      <c r="H2989" s="60">
        <v>44775</v>
      </c>
      <c r="I2989" s="60" t="s">
        <v>317</v>
      </c>
      <c r="J2989" s="60" t="s">
        <v>317</v>
      </c>
      <c r="K2989" s="60" t="s">
        <v>333</v>
      </c>
    </row>
    <row r="2990" spans="4:11">
      <c r="D2990" s="1" t="s">
        <v>4020</v>
      </c>
      <c r="E2990" s="60" t="s">
        <v>922</v>
      </c>
      <c r="F2990" s="60" t="s">
        <v>1810</v>
      </c>
      <c r="G2990" s="8" t="s">
        <v>353</v>
      </c>
      <c r="H2990" s="60">
        <v>44775</v>
      </c>
      <c r="I2990" s="60" t="s">
        <v>317</v>
      </c>
      <c r="J2990" s="60" t="s">
        <v>317</v>
      </c>
      <c r="K2990" s="60" t="s">
        <v>333</v>
      </c>
    </row>
    <row r="2991" spans="4:11">
      <c r="D2991" s="1" t="s">
        <v>4021</v>
      </c>
      <c r="E2991" s="60" t="s">
        <v>1000</v>
      </c>
      <c r="F2991" s="60" t="s">
        <v>1810</v>
      </c>
      <c r="G2991" s="8" t="s">
        <v>353</v>
      </c>
      <c r="H2991" s="60">
        <v>44775</v>
      </c>
      <c r="I2991" s="60" t="s">
        <v>317</v>
      </c>
      <c r="J2991" s="60" t="s">
        <v>317</v>
      </c>
      <c r="K2991" s="60" t="s">
        <v>333</v>
      </c>
    </row>
    <row r="2992" spans="4:11">
      <c r="D2992" s="1" t="s">
        <v>4022</v>
      </c>
      <c r="E2992" s="60" t="s">
        <v>1000</v>
      </c>
      <c r="F2992" s="60" t="s">
        <v>1810</v>
      </c>
      <c r="G2992" s="8" t="s">
        <v>353</v>
      </c>
      <c r="H2992" s="60">
        <v>44831</v>
      </c>
      <c r="I2992" s="60" t="s">
        <v>317</v>
      </c>
      <c r="J2992" s="60" t="s">
        <v>317</v>
      </c>
      <c r="K2992" s="60" t="s">
        <v>333</v>
      </c>
    </row>
    <row r="2993" spans="4:11">
      <c r="D2993" s="1" t="s">
        <v>4023</v>
      </c>
      <c r="E2993" s="60" t="s">
        <v>1000</v>
      </c>
      <c r="F2993" s="60" t="s">
        <v>1810</v>
      </c>
      <c r="G2993" s="8" t="s">
        <v>353</v>
      </c>
      <c r="H2993" s="60">
        <v>44831</v>
      </c>
      <c r="I2993" s="60" t="s">
        <v>317</v>
      </c>
      <c r="J2993" s="60" t="s">
        <v>317</v>
      </c>
      <c r="K2993" s="60" t="s">
        <v>333</v>
      </c>
    </row>
    <row r="2994" spans="4:11">
      <c r="D2994" s="1" t="s">
        <v>4024</v>
      </c>
      <c r="E2994" s="60" t="s">
        <v>922</v>
      </c>
      <c r="F2994" s="60" t="s">
        <v>1810</v>
      </c>
      <c r="G2994" s="8" t="s">
        <v>353</v>
      </c>
      <c r="H2994" s="60">
        <v>44588</v>
      </c>
      <c r="I2994" s="60" t="s">
        <v>317</v>
      </c>
      <c r="J2994" s="60" t="s">
        <v>317</v>
      </c>
      <c r="K2994" s="60" t="s">
        <v>333</v>
      </c>
    </row>
    <row r="2995" spans="4:11">
      <c r="D2995" s="1" t="s">
        <v>4025</v>
      </c>
      <c r="E2995" s="60" t="s">
        <v>1000</v>
      </c>
      <c r="F2995" s="60" t="s">
        <v>1810</v>
      </c>
      <c r="G2995" s="8" t="s">
        <v>353</v>
      </c>
      <c r="H2995" s="60">
        <v>44837</v>
      </c>
      <c r="I2995" s="60" t="s">
        <v>317</v>
      </c>
      <c r="J2995" s="60" t="s">
        <v>317</v>
      </c>
      <c r="K2995" s="60" t="s">
        <v>333</v>
      </c>
    </row>
    <row r="2996" spans="4:11">
      <c r="D2996" s="1" t="s">
        <v>4026</v>
      </c>
      <c r="E2996" s="60" t="s">
        <v>1000</v>
      </c>
      <c r="F2996" s="60" t="s">
        <v>1810</v>
      </c>
      <c r="G2996" s="8" t="s">
        <v>353</v>
      </c>
      <c r="H2996" s="60">
        <v>44837</v>
      </c>
      <c r="I2996" s="60" t="s">
        <v>317</v>
      </c>
      <c r="J2996" s="60" t="s">
        <v>317</v>
      </c>
      <c r="K2996" s="60" t="s">
        <v>333</v>
      </c>
    </row>
    <row r="2997" spans="4:11">
      <c r="D2997" s="1" t="s">
        <v>4027</v>
      </c>
      <c r="E2997" s="60" t="s">
        <v>1000</v>
      </c>
      <c r="F2997" s="60" t="s">
        <v>1810</v>
      </c>
      <c r="G2997" s="8" t="s">
        <v>353</v>
      </c>
      <c r="H2997" s="60">
        <v>44831</v>
      </c>
      <c r="I2997" s="60" t="s">
        <v>317</v>
      </c>
      <c r="J2997" s="60" t="s">
        <v>317</v>
      </c>
      <c r="K2997" s="60" t="s">
        <v>333</v>
      </c>
    </row>
    <row r="2998" spans="4:11">
      <c r="D2998" s="1" t="s">
        <v>4028</v>
      </c>
      <c r="E2998" s="60" t="s">
        <v>922</v>
      </c>
      <c r="F2998" s="60" t="s">
        <v>1810</v>
      </c>
      <c r="G2998" s="8" t="s">
        <v>353</v>
      </c>
      <c r="H2998" s="60">
        <v>44504</v>
      </c>
      <c r="I2998" s="60" t="s">
        <v>317</v>
      </c>
      <c r="J2998" s="60" t="s">
        <v>317</v>
      </c>
      <c r="K2998" s="60" t="s">
        <v>333</v>
      </c>
    </row>
    <row r="2999" spans="4:11">
      <c r="D2999" s="1" t="s">
        <v>4029</v>
      </c>
      <c r="E2999" s="60" t="s">
        <v>922</v>
      </c>
      <c r="F2999" s="60" t="s">
        <v>1810</v>
      </c>
      <c r="G2999" s="8" t="s">
        <v>353</v>
      </c>
      <c r="H2999" s="60">
        <v>44412</v>
      </c>
      <c r="I2999" s="60" t="s">
        <v>317</v>
      </c>
      <c r="J2999" s="60" t="s">
        <v>317</v>
      </c>
      <c r="K2999" s="60" t="s">
        <v>333</v>
      </c>
    </row>
    <row r="3000" spans="4:11">
      <c r="D3000" s="1" t="s">
        <v>4030</v>
      </c>
      <c r="E3000" s="60" t="s">
        <v>1000</v>
      </c>
      <c r="F3000" s="60" t="s">
        <v>1810</v>
      </c>
      <c r="G3000" s="8" t="s">
        <v>353</v>
      </c>
      <c r="H3000" s="60">
        <v>44775</v>
      </c>
      <c r="I3000" s="60" t="s">
        <v>317</v>
      </c>
      <c r="J3000" s="60" t="s">
        <v>317</v>
      </c>
      <c r="K3000" s="60" t="s">
        <v>333</v>
      </c>
    </row>
    <row r="3001" spans="4:11">
      <c r="D3001" s="1" t="s">
        <v>4031</v>
      </c>
      <c r="E3001" s="60" t="s">
        <v>1812</v>
      </c>
      <c r="F3001" s="60" t="s">
        <v>1810</v>
      </c>
      <c r="G3001" s="8" t="s">
        <v>353</v>
      </c>
      <c r="H3001" s="60">
        <v>44498</v>
      </c>
      <c r="I3001" s="60" t="s">
        <v>317</v>
      </c>
      <c r="J3001" s="60" t="s">
        <v>317</v>
      </c>
      <c r="K3001" s="60" t="s">
        <v>333</v>
      </c>
    </row>
    <row r="3002" spans="4:11">
      <c r="D3002" s="1" t="s">
        <v>4032</v>
      </c>
      <c r="E3002" s="60" t="s">
        <v>922</v>
      </c>
      <c r="F3002" s="60" t="s">
        <v>1810</v>
      </c>
      <c r="G3002" s="8" t="s">
        <v>353</v>
      </c>
      <c r="H3002" s="60">
        <v>44513</v>
      </c>
      <c r="I3002" s="60" t="s">
        <v>317</v>
      </c>
      <c r="J3002" s="60" t="s">
        <v>317</v>
      </c>
      <c r="K3002" s="60" t="s">
        <v>333</v>
      </c>
    </row>
    <row r="3003" spans="4:11">
      <c r="D3003" s="1" t="s">
        <v>4033</v>
      </c>
      <c r="E3003" s="60" t="s">
        <v>1814</v>
      </c>
      <c r="F3003" s="60" t="s">
        <v>1810</v>
      </c>
      <c r="G3003" s="8" t="s">
        <v>353</v>
      </c>
      <c r="H3003" s="60">
        <v>44504</v>
      </c>
      <c r="I3003" s="60" t="s">
        <v>317</v>
      </c>
      <c r="J3003" s="60" t="s">
        <v>317</v>
      </c>
      <c r="K3003" s="60" t="s">
        <v>333</v>
      </c>
    </row>
    <row r="3004" spans="4:11">
      <c r="D3004" s="1" t="s">
        <v>4034</v>
      </c>
      <c r="E3004" s="60" t="s">
        <v>1000</v>
      </c>
      <c r="F3004" s="60" t="s">
        <v>1810</v>
      </c>
      <c r="G3004" s="8" t="s">
        <v>353</v>
      </c>
      <c r="H3004" s="60">
        <v>44775</v>
      </c>
      <c r="I3004" s="60" t="s">
        <v>317</v>
      </c>
      <c r="J3004" s="60" t="s">
        <v>317</v>
      </c>
      <c r="K3004" s="60" t="s">
        <v>333</v>
      </c>
    </row>
    <row r="3005" spans="4:11">
      <c r="D3005" s="1" t="s">
        <v>4035</v>
      </c>
      <c r="E3005" s="60" t="s">
        <v>922</v>
      </c>
      <c r="F3005" s="60" t="s">
        <v>1810</v>
      </c>
      <c r="G3005" s="8" t="s">
        <v>353</v>
      </c>
      <c r="H3005" s="60">
        <v>44756</v>
      </c>
      <c r="I3005" s="60" t="s">
        <v>317</v>
      </c>
      <c r="J3005" s="60" t="s">
        <v>317</v>
      </c>
      <c r="K3005" s="60" t="s">
        <v>333</v>
      </c>
    </row>
    <row r="3006" spans="4:11">
      <c r="D3006" s="1" t="s">
        <v>4036</v>
      </c>
      <c r="E3006" s="60" t="s">
        <v>922</v>
      </c>
      <c r="F3006" s="60" t="s">
        <v>1810</v>
      </c>
      <c r="G3006" s="8" t="s">
        <v>353</v>
      </c>
      <c r="H3006" s="60">
        <v>44621</v>
      </c>
      <c r="I3006" s="60" t="s">
        <v>317</v>
      </c>
      <c r="J3006" s="60" t="s">
        <v>317</v>
      </c>
      <c r="K3006" s="60" t="s">
        <v>333</v>
      </c>
    </row>
    <row r="3007" spans="4:11">
      <c r="D3007" s="1" t="s">
        <v>4037</v>
      </c>
      <c r="E3007" s="60" t="s">
        <v>922</v>
      </c>
      <c r="F3007" s="60" t="s">
        <v>1810</v>
      </c>
      <c r="G3007" s="8" t="s">
        <v>353</v>
      </c>
      <c r="H3007" s="60">
        <v>44588</v>
      </c>
      <c r="I3007" s="60" t="s">
        <v>317</v>
      </c>
      <c r="J3007" s="60" t="s">
        <v>317</v>
      </c>
      <c r="K3007" s="60" t="s">
        <v>333</v>
      </c>
    </row>
    <row r="3008" spans="4:11">
      <c r="D3008" s="1" t="s">
        <v>4038</v>
      </c>
      <c r="E3008" s="60" t="s">
        <v>1812</v>
      </c>
      <c r="F3008" s="60" t="s">
        <v>1810</v>
      </c>
      <c r="G3008" s="8" t="s">
        <v>353</v>
      </c>
      <c r="H3008" s="60">
        <v>44575</v>
      </c>
      <c r="I3008" s="60" t="s">
        <v>317</v>
      </c>
      <c r="J3008" s="60" t="s">
        <v>317</v>
      </c>
      <c r="K3008" s="60" t="s">
        <v>333</v>
      </c>
    </row>
    <row r="3009" spans="4:11">
      <c r="D3009" s="1" t="s">
        <v>4039</v>
      </c>
      <c r="E3009" s="60" t="s">
        <v>922</v>
      </c>
      <c r="F3009" s="60" t="s">
        <v>1810</v>
      </c>
      <c r="G3009" s="8" t="s">
        <v>353</v>
      </c>
      <c r="H3009" s="60">
        <v>44473</v>
      </c>
      <c r="I3009" s="60" t="s">
        <v>317</v>
      </c>
      <c r="J3009" s="60" t="s">
        <v>317</v>
      </c>
      <c r="K3009" s="60" t="s">
        <v>333</v>
      </c>
    </row>
    <row r="3010" spans="4:11">
      <c r="D3010" s="1" t="s">
        <v>4040</v>
      </c>
      <c r="E3010" s="60" t="s">
        <v>1000</v>
      </c>
      <c r="F3010" s="60" t="s">
        <v>1815</v>
      </c>
      <c r="G3010" s="8" t="s">
        <v>353</v>
      </c>
      <c r="H3010" s="60">
        <v>44025</v>
      </c>
      <c r="I3010" s="60" t="s">
        <v>317</v>
      </c>
      <c r="J3010" s="60" t="s">
        <v>317</v>
      </c>
      <c r="K3010" s="60" t="s">
        <v>333</v>
      </c>
    </row>
    <row r="3011" spans="4:11">
      <c r="D3011" s="1" t="s">
        <v>4041</v>
      </c>
      <c r="E3011" s="60" t="s">
        <v>1000</v>
      </c>
      <c r="F3011" s="60" t="s">
        <v>1810</v>
      </c>
      <c r="G3011" s="8" t="s">
        <v>353</v>
      </c>
      <c r="H3011" s="60">
        <v>44775</v>
      </c>
      <c r="I3011" s="60" t="s">
        <v>317</v>
      </c>
      <c r="J3011" s="60" t="s">
        <v>317</v>
      </c>
      <c r="K3011" s="60" t="s">
        <v>333</v>
      </c>
    </row>
    <row r="3012" spans="4:11">
      <c r="D3012" s="1" t="s">
        <v>4042</v>
      </c>
      <c r="E3012" s="60" t="s">
        <v>1000</v>
      </c>
      <c r="F3012" s="60" t="s">
        <v>1810</v>
      </c>
      <c r="G3012" s="8" t="s">
        <v>353</v>
      </c>
      <c r="H3012" s="60">
        <v>44705</v>
      </c>
      <c r="I3012" s="60" t="s">
        <v>317</v>
      </c>
      <c r="J3012" s="60" t="s">
        <v>317</v>
      </c>
      <c r="K3012" s="60" t="s">
        <v>333</v>
      </c>
    </row>
    <row r="3013" spans="4:11">
      <c r="D3013" s="1" t="s">
        <v>4042</v>
      </c>
      <c r="E3013" s="60" t="s">
        <v>922</v>
      </c>
      <c r="F3013" s="60" t="s">
        <v>1810</v>
      </c>
      <c r="G3013" s="8" t="s">
        <v>353</v>
      </c>
      <c r="H3013" s="60">
        <v>44705</v>
      </c>
      <c r="I3013" s="60" t="s">
        <v>317</v>
      </c>
      <c r="J3013" s="60" t="s">
        <v>317</v>
      </c>
      <c r="K3013" s="60" t="s">
        <v>333</v>
      </c>
    </row>
    <row r="3014" spans="4:11">
      <c r="D3014" s="1" t="s">
        <v>4043</v>
      </c>
      <c r="E3014" s="60" t="s">
        <v>922</v>
      </c>
      <c r="F3014" s="60" t="s">
        <v>1810</v>
      </c>
      <c r="G3014" s="8" t="s">
        <v>353</v>
      </c>
      <c r="H3014" s="60">
        <v>44657</v>
      </c>
      <c r="I3014" s="60" t="s">
        <v>317</v>
      </c>
      <c r="J3014" s="60" t="s">
        <v>317</v>
      </c>
      <c r="K3014" s="60" t="s">
        <v>333</v>
      </c>
    </row>
    <row r="3015" spans="4:11">
      <c r="D3015" s="1" t="s">
        <v>4044</v>
      </c>
      <c r="E3015" s="60" t="s">
        <v>873</v>
      </c>
      <c r="F3015" s="60" t="s">
        <v>1810</v>
      </c>
      <c r="G3015" s="8" t="s">
        <v>353</v>
      </c>
      <c r="H3015" s="60">
        <v>44614</v>
      </c>
      <c r="I3015" s="60" t="s">
        <v>317</v>
      </c>
      <c r="J3015" s="60" t="s">
        <v>317</v>
      </c>
      <c r="K3015" s="60" t="s">
        <v>333</v>
      </c>
    </row>
    <row r="3016" spans="4:11">
      <c r="D3016" s="1" t="s">
        <v>4045</v>
      </c>
      <c r="E3016" s="60" t="s">
        <v>922</v>
      </c>
      <c r="F3016" s="60" t="s">
        <v>1810</v>
      </c>
      <c r="G3016" s="8" t="s">
        <v>353</v>
      </c>
      <c r="H3016" s="60">
        <v>44478</v>
      </c>
      <c r="I3016" s="60" t="s">
        <v>317</v>
      </c>
      <c r="J3016" s="60" t="s">
        <v>317</v>
      </c>
      <c r="K3016" s="60" t="s">
        <v>333</v>
      </c>
    </row>
    <row r="3017" spans="4:11">
      <c r="D3017" s="1" t="s">
        <v>4046</v>
      </c>
      <c r="E3017" s="60" t="s">
        <v>922</v>
      </c>
      <c r="F3017" s="60" t="s">
        <v>1810</v>
      </c>
      <c r="G3017" s="8" t="s">
        <v>353</v>
      </c>
      <c r="H3017" s="60">
        <v>44601</v>
      </c>
      <c r="I3017" s="60" t="s">
        <v>317</v>
      </c>
      <c r="J3017" s="60" t="s">
        <v>317</v>
      </c>
      <c r="K3017" s="60" t="s">
        <v>333</v>
      </c>
    </row>
    <row r="3018" spans="4:11">
      <c r="D3018" s="1" t="s">
        <v>4047</v>
      </c>
      <c r="E3018" s="60" t="s">
        <v>922</v>
      </c>
      <c r="F3018" s="60" t="s">
        <v>1810</v>
      </c>
      <c r="G3018" s="8" t="s">
        <v>353</v>
      </c>
      <c r="H3018" s="60">
        <v>44614</v>
      </c>
      <c r="I3018" s="60" t="s">
        <v>317</v>
      </c>
      <c r="J3018" s="60" t="s">
        <v>317</v>
      </c>
      <c r="K3018" s="60" t="s">
        <v>333</v>
      </c>
    </row>
    <row r="3019" spans="4:11">
      <c r="D3019" s="1" t="s">
        <v>4048</v>
      </c>
      <c r="E3019" s="60" t="s">
        <v>1813</v>
      </c>
      <c r="F3019" s="60" t="s">
        <v>1810</v>
      </c>
      <c r="G3019" s="8" t="s">
        <v>353</v>
      </c>
      <c r="H3019" s="60">
        <v>44831</v>
      </c>
      <c r="I3019" s="60" t="s">
        <v>317</v>
      </c>
      <c r="J3019" s="60" t="s">
        <v>317</v>
      </c>
      <c r="K3019" s="60" t="s">
        <v>333</v>
      </c>
    </row>
    <row r="3020" spans="4:11">
      <c r="D3020" s="1" t="s">
        <v>4049</v>
      </c>
      <c r="E3020" s="60" t="s">
        <v>1000</v>
      </c>
      <c r="F3020" s="60" t="s">
        <v>1810</v>
      </c>
      <c r="G3020" s="8" t="s">
        <v>353</v>
      </c>
      <c r="H3020" s="60">
        <v>44831</v>
      </c>
      <c r="I3020" s="60" t="s">
        <v>317</v>
      </c>
      <c r="J3020" s="60" t="s">
        <v>317</v>
      </c>
      <c r="K3020" s="60" t="s">
        <v>333</v>
      </c>
    </row>
    <row r="3021" spans="4:11">
      <c r="D3021" s="1" t="s">
        <v>4050</v>
      </c>
      <c r="E3021" s="60" t="s">
        <v>1812</v>
      </c>
      <c r="F3021" s="60" t="s">
        <v>1810</v>
      </c>
      <c r="G3021" s="8" t="s">
        <v>353</v>
      </c>
      <c r="H3021" s="60">
        <v>44831</v>
      </c>
      <c r="I3021" s="60" t="s">
        <v>317</v>
      </c>
      <c r="J3021" s="60" t="s">
        <v>317</v>
      </c>
      <c r="K3021" s="60" t="s">
        <v>333</v>
      </c>
    </row>
    <row r="3022" spans="4:11">
      <c r="D3022" s="1" t="s">
        <v>4051</v>
      </c>
      <c r="E3022" s="60" t="s">
        <v>1812</v>
      </c>
      <c r="F3022" s="60" t="s">
        <v>1810</v>
      </c>
      <c r="G3022" s="8" t="s">
        <v>353</v>
      </c>
      <c r="H3022" s="60">
        <v>44831</v>
      </c>
      <c r="I3022" s="60" t="s">
        <v>317</v>
      </c>
      <c r="J3022" s="60" t="s">
        <v>317</v>
      </c>
      <c r="K3022" s="60" t="s">
        <v>333</v>
      </c>
    </row>
    <row r="3023" spans="4:11">
      <c r="D3023" s="1" t="s">
        <v>4052</v>
      </c>
      <c r="E3023" s="60" t="s">
        <v>873</v>
      </c>
      <c r="F3023" s="60" t="s">
        <v>1810</v>
      </c>
      <c r="G3023" s="8" t="s">
        <v>353</v>
      </c>
      <c r="H3023" s="60">
        <v>44831</v>
      </c>
      <c r="I3023" s="60" t="s">
        <v>317</v>
      </c>
      <c r="J3023" s="60" t="s">
        <v>317</v>
      </c>
      <c r="K3023" s="60" t="s">
        <v>333</v>
      </c>
    </row>
    <row r="3024" spans="4:11">
      <c r="D3024" s="1" t="s">
        <v>4053</v>
      </c>
      <c r="E3024" s="60" t="s">
        <v>1000</v>
      </c>
      <c r="F3024" s="60" t="s">
        <v>1810</v>
      </c>
      <c r="G3024" s="8" t="s">
        <v>353</v>
      </c>
      <c r="H3024" s="60">
        <v>44831</v>
      </c>
      <c r="I3024" s="60" t="s">
        <v>317</v>
      </c>
      <c r="J3024" s="60" t="s">
        <v>317</v>
      </c>
      <c r="K3024" s="60" t="s">
        <v>333</v>
      </c>
    </row>
    <row r="3025" spans="4:11">
      <c r="D3025" s="1" t="s">
        <v>4054</v>
      </c>
      <c r="E3025" s="60" t="s">
        <v>1812</v>
      </c>
      <c r="F3025" s="60" t="s">
        <v>1810</v>
      </c>
      <c r="G3025" s="8" t="s">
        <v>353</v>
      </c>
      <c r="H3025" s="60">
        <v>44831</v>
      </c>
      <c r="I3025" s="60" t="s">
        <v>317</v>
      </c>
      <c r="J3025" s="60" t="s">
        <v>317</v>
      </c>
      <c r="K3025" s="60" t="s">
        <v>333</v>
      </c>
    </row>
    <row r="3026" spans="4:11">
      <c r="D3026" s="1" t="s">
        <v>4055</v>
      </c>
      <c r="E3026" s="60" t="s">
        <v>1000</v>
      </c>
      <c r="F3026" s="60" t="s">
        <v>1810</v>
      </c>
      <c r="G3026" s="8" t="s">
        <v>353</v>
      </c>
      <c r="H3026" s="60">
        <v>44691</v>
      </c>
      <c r="I3026" s="60" t="s">
        <v>317</v>
      </c>
      <c r="J3026" s="60" t="s">
        <v>317</v>
      </c>
      <c r="K3026" s="60" t="s">
        <v>333</v>
      </c>
    </row>
    <row r="3027" spans="4:11">
      <c r="D3027" s="1" t="s">
        <v>4056</v>
      </c>
      <c r="E3027" s="60" t="s">
        <v>1813</v>
      </c>
      <c r="F3027" s="60" t="s">
        <v>1810</v>
      </c>
      <c r="G3027" s="8" t="s">
        <v>353</v>
      </c>
      <c r="H3027" s="60">
        <v>44705</v>
      </c>
      <c r="I3027" s="60" t="s">
        <v>317</v>
      </c>
      <c r="J3027" s="60" t="s">
        <v>317</v>
      </c>
      <c r="K3027" s="60" t="s">
        <v>333</v>
      </c>
    </row>
    <row r="3028" spans="4:11">
      <c r="D3028" s="1" t="s">
        <v>4057</v>
      </c>
      <c r="E3028" s="60" t="s">
        <v>1812</v>
      </c>
      <c r="F3028" s="60" t="s">
        <v>1810</v>
      </c>
      <c r="G3028" s="8" t="s">
        <v>353</v>
      </c>
      <c r="H3028" s="60">
        <v>44498</v>
      </c>
      <c r="I3028" s="60" t="s">
        <v>317</v>
      </c>
      <c r="J3028" s="60" t="s">
        <v>317</v>
      </c>
      <c r="K3028" s="60" t="s">
        <v>333</v>
      </c>
    </row>
    <row r="3029" spans="4:11">
      <c r="D3029" s="1" t="s">
        <v>4057</v>
      </c>
      <c r="E3029" s="60" t="s">
        <v>1000</v>
      </c>
      <c r="F3029" s="60" t="s">
        <v>1810</v>
      </c>
      <c r="G3029" s="8" t="s">
        <v>353</v>
      </c>
      <c r="H3029" s="60">
        <v>44498</v>
      </c>
      <c r="I3029" s="60" t="s">
        <v>317</v>
      </c>
      <c r="J3029" s="60" t="s">
        <v>317</v>
      </c>
      <c r="K3029" s="60" t="s">
        <v>333</v>
      </c>
    </row>
    <row r="3030" spans="4:11">
      <c r="D3030" s="1" t="s">
        <v>4058</v>
      </c>
      <c r="E3030" s="60" t="s">
        <v>922</v>
      </c>
      <c r="F3030" s="60" t="s">
        <v>1810</v>
      </c>
      <c r="G3030" s="8" t="s">
        <v>353</v>
      </c>
      <c r="H3030" s="60">
        <v>44629</v>
      </c>
      <c r="I3030" s="60" t="s">
        <v>317</v>
      </c>
      <c r="J3030" s="60" t="s">
        <v>317</v>
      </c>
      <c r="K3030" s="60" t="s">
        <v>333</v>
      </c>
    </row>
    <row r="3031" spans="4:11">
      <c r="D3031" s="1" t="s">
        <v>4059</v>
      </c>
      <c r="E3031" s="60" t="s">
        <v>922</v>
      </c>
      <c r="F3031" s="60" t="s">
        <v>1810</v>
      </c>
      <c r="G3031" s="8" t="s">
        <v>353</v>
      </c>
      <c r="H3031" s="60">
        <v>44530</v>
      </c>
      <c r="I3031" s="60" t="s">
        <v>317</v>
      </c>
      <c r="J3031" s="60" t="s">
        <v>317</v>
      </c>
      <c r="K3031" s="60" t="s">
        <v>333</v>
      </c>
    </row>
    <row r="3032" spans="4:11">
      <c r="D3032" s="1" t="s">
        <v>4060</v>
      </c>
      <c r="E3032" s="60" t="s">
        <v>922</v>
      </c>
      <c r="F3032" s="60" t="s">
        <v>1810</v>
      </c>
      <c r="G3032" s="8" t="s">
        <v>353</v>
      </c>
      <c r="H3032" s="60">
        <v>44627</v>
      </c>
      <c r="I3032" s="60" t="s">
        <v>317</v>
      </c>
      <c r="J3032" s="60" t="s">
        <v>317</v>
      </c>
      <c r="K3032" s="60" t="s">
        <v>333</v>
      </c>
    </row>
    <row r="3033" spans="4:11">
      <c r="D3033" s="1" t="s">
        <v>4061</v>
      </c>
      <c r="E3033" s="60" t="s">
        <v>922</v>
      </c>
      <c r="F3033" s="60" t="s">
        <v>1810</v>
      </c>
      <c r="G3033" s="8" t="s">
        <v>353</v>
      </c>
      <c r="H3033" s="60">
        <v>44588</v>
      </c>
      <c r="I3033" s="60" t="s">
        <v>317</v>
      </c>
      <c r="J3033" s="60" t="s">
        <v>317</v>
      </c>
      <c r="K3033" s="60" t="s">
        <v>333</v>
      </c>
    </row>
    <row r="3034" spans="4:11">
      <c r="D3034" s="1" t="s">
        <v>4062</v>
      </c>
      <c r="E3034" s="60" t="s">
        <v>1814</v>
      </c>
      <c r="F3034" s="60" t="s">
        <v>1810</v>
      </c>
      <c r="G3034" s="8" t="s">
        <v>353</v>
      </c>
      <c r="H3034" s="60">
        <v>44428</v>
      </c>
      <c r="I3034" s="60" t="s">
        <v>317</v>
      </c>
      <c r="J3034" s="60" t="s">
        <v>317</v>
      </c>
      <c r="K3034" s="60" t="s">
        <v>333</v>
      </c>
    </row>
    <row r="3035" spans="4:11">
      <c r="D3035" s="1" t="s">
        <v>4063</v>
      </c>
      <c r="E3035" s="60" t="s">
        <v>1000</v>
      </c>
      <c r="F3035" s="60" t="s">
        <v>1815</v>
      </c>
      <c r="G3035" s="8" t="s">
        <v>353</v>
      </c>
      <c r="H3035" s="60">
        <v>44021</v>
      </c>
      <c r="I3035" s="60" t="s">
        <v>317</v>
      </c>
      <c r="J3035" s="60" t="s">
        <v>317</v>
      </c>
      <c r="K3035" s="60" t="s">
        <v>333</v>
      </c>
    </row>
    <row r="3036" spans="4:11">
      <c r="D3036" s="1" t="s">
        <v>4064</v>
      </c>
      <c r="E3036" s="60" t="s">
        <v>922</v>
      </c>
      <c r="F3036" s="60" t="s">
        <v>1810</v>
      </c>
      <c r="G3036" s="8" t="s">
        <v>353</v>
      </c>
      <c r="H3036" s="60">
        <v>44558</v>
      </c>
      <c r="I3036" s="60" t="s">
        <v>317</v>
      </c>
      <c r="J3036" s="60" t="s">
        <v>317</v>
      </c>
      <c r="K3036" s="60" t="s">
        <v>333</v>
      </c>
    </row>
    <row r="3037" spans="4:11">
      <c r="D3037" s="1" t="s">
        <v>4065</v>
      </c>
      <c r="E3037" s="60" t="s">
        <v>922</v>
      </c>
      <c r="F3037" s="60" t="s">
        <v>1810</v>
      </c>
      <c r="G3037" s="8" t="s">
        <v>353</v>
      </c>
      <c r="H3037" s="60">
        <v>44621</v>
      </c>
      <c r="I3037" s="60" t="s">
        <v>317</v>
      </c>
      <c r="J3037" s="60" t="s">
        <v>317</v>
      </c>
      <c r="K3037" s="60" t="s">
        <v>333</v>
      </c>
    </row>
    <row r="3038" spans="4:11">
      <c r="D3038" s="1" t="s">
        <v>4066</v>
      </c>
      <c r="E3038" s="60" t="s">
        <v>922</v>
      </c>
      <c r="F3038" s="60" t="s">
        <v>1810</v>
      </c>
      <c r="G3038" s="8" t="s">
        <v>353</v>
      </c>
      <c r="H3038" s="60">
        <v>44621</v>
      </c>
      <c r="I3038" s="60" t="s">
        <v>317</v>
      </c>
      <c r="J3038" s="60" t="s">
        <v>317</v>
      </c>
      <c r="K3038" s="60" t="s">
        <v>333</v>
      </c>
    </row>
    <row r="3039" spans="4:11">
      <c r="D3039" s="1" t="s">
        <v>4067</v>
      </c>
      <c r="E3039" s="60" t="s">
        <v>922</v>
      </c>
      <c r="F3039" s="60" t="s">
        <v>1810</v>
      </c>
      <c r="G3039" s="8" t="s">
        <v>353</v>
      </c>
      <c r="H3039" s="60">
        <v>44747</v>
      </c>
      <c r="I3039" s="60" t="s">
        <v>317</v>
      </c>
      <c r="J3039" s="60" t="s">
        <v>317</v>
      </c>
      <c r="K3039" s="60" t="s">
        <v>333</v>
      </c>
    </row>
    <row r="3040" spans="4:11">
      <c r="D3040" s="1" t="s">
        <v>4068</v>
      </c>
      <c r="E3040" s="60" t="s">
        <v>922</v>
      </c>
      <c r="F3040" s="60" t="s">
        <v>1810</v>
      </c>
      <c r="G3040" s="8" t="s">
        <v>353</v>
      </c>
      <c r="H3040" s="60">
        <v>44831</v>
      </c>
      <c r="I3040" s="60" t="s">
        <v>317</v>
      </c>
      <c r="J3040" s="60" t="s">
        <v>317</v>
      </c>
      <c r="K3040" s="60" t="s">
        <v>333</v>
      </c>
    </row>
    <row r="3041" spans="4:11">
      <c r="D3041" s="1" t="s">
        <v>4069</v>
      </c>
      <c r="E3041" s="60" t="s">
        <v>1813</v>
      </c>
      <c r="F3041" s="60" t="s">
        <v>1810</v>
      </c>
      <c r="G3041" s="8" t="s">
        <v>353</v>
      </c>
      <c r="H3041" s="60">
        <v>44763</v>
      </c>
      <c r="I3041" s="60" t="s">
        <v>317</v>
      </c>
      <c r="J3041" s="60" t="s">
        <v>317</v>
      </c>
      <c r="K3041" s="60" t="s">
        <v>333</v>
      </c>
    </row>
    <row r="3042" spans="4:11">
      <c r="D3042" s="1" t="s">
        <v>4070</v>
      </c>
      <c r="E3042" s="60" t="s">
        <v>1000</v>
      </c>
      <c r="F3042" s="60" t="s">
        <v>1810</v>
      </c>
      <c r="G3042" s="8" t="s">
        <v>353</v>
      </c>
      <c r="H3042" s="60">
        <v>44763</v>
      </c>
      <c r="I3042" s="60" t="s">
        <v>317</v>
      </c>
      <c r="J3042" s="60" t="s">
        <v>317</v>
      </c>
      <c r="K3042" s="60" t="s">
        <v>333</v>
      </c>
    </row>
    <row r="3043" spans="4:11">
      <c r="D3043" s="1" t="s">
        <v>4071</v>
      </c>
      <c r="E3043" s="60" t="s">
        <v>1813</v>
      </c>
      <c r="F3043" s="60" t="s">
        <v>1810</v>
      </c>
      <c r="G3043" s="8" t="s">
        <v>353</v>
      </c>
      <c r="H3043" s="60">
        <v>44775</v>
      </c>
      <c r="I3043" s="60" t="s">
        <v>317</v>
      </c>
      <c r="J3043" s="60" t="s">
        <v>317</v>
      </c>
      <c r="K3043" s="60" t="s">
        <v>333</v>
      </c>
    </row>
    <row r="3044" spans="4:11">
      <c r="D3044" s="1" t="s">
        <v>4071</v>
      </c>
      <c r="E3044" s="60" t="s">
        <v>922</v>
      </c>
      <c r="F3044" s="60" t="s">
        <v>1810</v>
      </c>
      <c r="G3044" s="8" t="s">
        <v>353</v>
      </c>
      <c r="H3044" s="60">
        <v>44775</v>
      </c>
      <c r="I3044" s="60" t="s">
        <v>317</v>
      </c>
      <c r="J3044" s="60" t="s">
        <v>317</v>
      </c>
      <c r="K3044" s="60" t="s">
        <v>333</v>
      </c>
    </row>
    <row r="3045" spans="4:11">
      <c r="D3045" s="1" t="s">
        <v>4072</v>
      </c>
      <c r="E3045" s="60" t="s">
        <v>1000</v>
      </c>
      <c r="F3045" s="60" t="s">
        <v>1810</v>
      </c>
      <c r="G3045" s="8" t="s">
        <v>353</v>
      </c>
      <c r="H3045" s="60">
        <v>44775</v>
      </c>
      <c r="I3045" s="60" t="s">
        <v>317</v>
      </c>
      <c r="J3045" s="60" t="s">
        <v>317</v>
      </c>
      <c r="K3045" s="60" t="s">
        <v>333</v>
      </c>
    </row>
    <row r="3046" spans="4:11">
      <c r="D3046" s="1" t="s">
        <v>4073</v>
      </c>
      <c r="E3046" s="60" t="s">
        <v>1813</v>
      </c>
      <c r="F3046" s="60" t="s">
        <v>1810</v>
      </c>
      <c r="G3046" s="8" t="s">
        <v>353</v>
      </c>
      <c r="H3046" s="60">
        <v>44775</v>
      </c>
      <c r="I3046" s="60" t="s">
        <v>317</v>
      </c>
      <c r="J3046" s="60" t="s">
        <v>317</v>
      </c>
      <c r="K3046" s="60" t="s">
        <v>333</v>
      </c>
    </row>
    <row r="3047" spans="4:11">
      <c r="D3047" s="1" t="s">
        <v>4074</v>
      </c>
      <c r="E3047" s="60" t="s">
        <v>1813</v>
      </c>
      <c r="F3047" s="60" t="s">
        <v>1810</v>
      </c>
      <c r="G3047" s="8" t="s">
        <v>353</v>
      </c>
      <c r="H3047" s="60">
        <v>44775</v>
      </c>
      <c r="I3047" s="60" t="s">
        <v>317</v>
      </c>
      <c r="J3047" s="60" t="s">
        <v>317</v>
      </c>
      <c r="K3047" s="60" t="s">
        <v>333</v>
      </c>
    </row>
    <row r="3048" spans="4:11">
      <c r="D3048" s="1" t="s">
        <v>4075</v>
      </c>
      <c r="E3048" s="60" t="s">
        <v>1000</v>
      </c>
      <c r="F3048" s="60" t="s">
        <v>1810</v>
      </c>
      <c r="G3048" s="8" t="s">
        <v>353</v>
      </c>
      <c r="H3048" s="60">
        <v>44494</v>
      </c>
      <c r="I3048" s="60" t="s">
        <v>317</v>
      </c>
      <c r="J3048" s="60" t="s">
        <v>317</v>
      </c>
      <c r="K3048" s="60" t="s">
        <v>333</v>
      </c>
    </row>
    <row r="3049" spans="4:11">
      <c r="D3049" s="1" t="s">
        <v>4076</v>
      </c>
      <c r="E3049" s="60" t="s">
        <v>922</v>
      </c>
      <c r="F3049" s="60" t="s">
        <v>1810</v>
      </c>
      <c r="G3049" s="8" t="s">
        <v>353</v>
      </c>
      <c r="H3049" s="60">
        <v>44831</v>
      </c>
      <c r="I3049" s="60" t="s">
        <v>317</v>
      </c>
      <c r="J3049" s="60" t="s">
        <v>317</v>
      </c>
      <c r="K3049" s="60" t="s">
        <v>333</v>
      </c>
    </row>
    <row r="3050" spans="4:11">
      <c r="D3050" s="1" t="s">
        <v>4077</v>
      </c>
      <c r="E3050" s="60" t="s">
        <v>1812</v>
      </c>
      <c r="F3050" s="60" t="s">
        <v>1810</v>
      </c>
      <c r="G3050" s="8" t="s">
        <v>353</v>
      </c>
      <c r="H3050" s="60">
        <v>44614</v>
      </c>
      <c r="I3050" s="60" t="s">
        <v>317</v>
      </c>
      <c r="J3050" s="60" t="s">
        <v>317</v>
      </c>
      <c r="K3050" s="60" t="s">
        <v>333</v>
      </c>
    </row>
    <row r="3051" spans="4:11">
      <c r="D3051" s="1" t="s">
        <v>4077</v>
      </c>
      <c r="E3051" s="60" t="s">
        <v>922</v>
      </c>
      <c r="F3051" s="60" t="s">
        <v>1810</v>
      </c>
      <c r="G3051" s="8" t="s">
        <v>353</v>
      </c>
      <c r="H3051" s="60">
        <v>44614</v>
      </c>
      <c r="I3051" s="60" t="s">
        <v>317</v>
      </c>
      <c r="J3051" s="60" t="s">
        <v>317</v>
      </c>
      <c r="K3051" s="60" t="s">
        <v>333</v>
      </c>
    </row>
    <row r="3052" spans="4:11">
      <c r="D3052" s="1" t="s">
        <v>4078</v>
      </c>
      <c r="E3052" s="60" t="s">
        <v>922</v>
      </c>
      <c r="F3052" s="60" t="s">
        <v>1810</v>
      </c>
      <c r="G3052" s="8" t="s">
        <v>353</v>
      </c>
      <c r="H3052" s="60">
        <v>44601</v>
      </c>
      <c r="I3052" s="60" t="s">
        <v>317</v>
      </c>
      <c r="J3052" s="60" t="s">
        <v>317</v>
      </c>
      <c r="K3052" s="60" t="s">
        <v>333</v>
      </c>
    </row>
    <row r="3053" spans="4:11">
      <c r="D3053" s="1" t="s">
        <v>4079</v>
      </c>
      <c r="E3053" s="60" t="s">
        <v>922</v>
      </c>
      <c r="F3053" s="60" t="s">
        <v>1810</v>
      </c>
      <c r="G3053" s="8" t="s">
        <v>353</v>
      </c>
      <c r="H3053" s="60">
        <v>44595</v>
      </c>
      <c r="I3053" s="60" t="s">
        <v>317</v>
      </c>
      <c r="J3053" s="60" t="s">
        <v>317</v>
      </c>
      <c r="K3053" s="60" t="s">
        <v>333</v>
      </c>
    </row>
    <row r="3054" spans="4:11">
      <c r="D3054" s="1" t="s">
        <v>4080</v>
      </c>
      <c r="E3054" s="60" t="s">
        <v>1812</v>
      </c>
      <c r="F3054" s="60" t="s">
        <v>1810</v>
      </c>
      <c r="G3054" s="8" t="s">
        <v>353</v>
      </c>
      <c r="H3054" s="60">
        <v>44595</v>
      </c>
      <c r="I3054" s="60" t="s">
        <v>317</v>
      </c>
      <c r="J3054" s="60" t="s">
        <v>317</v>
      </c>
      <c r="K3054" s="60" t="s">
        <v>333</v>
      </c>
    </row>
    <row r="3055" spans="4:11">
      <c r="D3055" s="1" t="s">
        <v>4081</v>
      </c>
      <c r="E3055" s="60" t="s">
        <v>1813</v>
      </c>
      <c r="F3055" s="60" t="s">
        <v>1810</v>
      </c>
      <c r="G3055" s="8" t="s">
        <v>353</v>
      </c>
      <c r="H3055" s="60">
        <v>44615</v>
      </c>
      <c r="I3055" s="60" t="s">
        <v>317</v>
      </c>
      <c r="J3055" s="60" t="s">
        <v>317</v>
      </c>
      <c r="K3055" s="60" t="s">
        <v>333</v>
      </c>
    </row>
    <row r="3056" spans="4:11">
      <c r="D3056" s="1" t="s">
        <v>4082</v>
      </c>
      <c r="E3056" s="60" t="s">
        <v>922</v>
      </c>
      <c r="F3056" s="60" t="s">
        <v>1810</v>
      </c>
      <c r="G3056" s="8" t="s">
        <v>353</v>
      </c>
      <c r="H3056" s="60">
        <v>44595</v>
      </c>
      <c r="I3056" s="60" t="s">
        <v>317</v>
      </c>
      <c r="J3056" s="60" t="s">
        <v>317</v>
      </c>
      <c r="K3056" s="60" t="s">
        <v>333</v>
      </c>
    </row>
    <row r="3057" spans="4:11">
      <c r="D3057" s="1" t="s">
        <v>4083</v>
      </c>
      <c r="E3057" s="60" t="s">
        <v>1000</v>
      </c>
      <c r="F3057" s="60" t="s">
        <v>1810</v>
      </c>
      <c r="G3057" s="8" t="s">
        <v>353</v>
      </c>
      <c r="H3057" s="60">
        <v>44831</v>
      </c>
      <c r="I3057" s="60" t="s">
        <v>317</v>
      </c>
      <c r="J3057" s="60" t="s">
        <v>317</v>
      </c>
      <c r="K3057" s="60" t="s">
        <v>333</v>
      </c>
    </row>
    <row r="3058" spans="4:11">
      <c r="D3058" s="1" t="s">
        <v>4084</v>
      </c>
      <c r="E3058" s="60" t="s">
        <v>1813</v>
      </c>
      <c r="F3058" s="60" t="s">
        <v>1810</v>
      </c>
      <c r="G3058" s="8" t="s">
        <v>353</v>
      </c>
      <c r="H3058" s="60">
        <v>44831</v>
      </c>
      <c r="I3058" s="60" t="s">
        <v>317</v>
      </c>
      <c r="J3058" s="60" t="s">
        <v>317</v>
      </c>
      <c r="K3058" s="60" t="s">
        <v>333</v>
      </c>
    </row>
    <row r="3059" spans="4:11">
      <c r="D3059" s="1" t="s">
        <v>4085</v>
      </c>
      <c r="E3059" s="60" t="s">
        <v>922</v>
      </c>
      <c r="F3059" s="60" t="s">
        <v>1810</v>
      </c>
      <c r="G3059" s="8" t="s">
        <v>353</v>
      </c>
      <c r="H3059" s="60">
        <v>44767</v>
      </c>
      <c r="I3059" s="60" t="s">
        <v>317</v>
      </c>
      <c r="J3059" s="60" t="s">
        <v>317</v>
      </c>
      <c r="K3059" s="60" t="s">
        <v>333</v>
      </c>
    </row>
    <row r="3060" spans="4:11">
      <c r="D3060" s="1" t="s">
        <v>4086</v>
      </c>
      <c r="E3060" s="60" t="s">
        <v>1812</v>
      </c>
      <c r="F3060" s="60" t="s">
        <v>1810</v>
      </c>
      <c r="G3060" s="8" t="s">
        <v>353</v>
      </c>
      <c r="H3060" s="60">
        <v>44615</v>
      </c>
      <c r="I3060" s="60" t="s">
        <v>317</v>
      </c>
      <c r="J3060" s="60" t="s">
        <v>317</v>
      </c>
      <c r="K3060" s="60" t="s">
        <v>333</v>
      </c>
    </row>
    <row r="3061" spans="4:11">
      <c r="D3061" s="1" t="s">
        <v>4087</v>
      </c>
      <c r="E3061" s="60" t="s">
        <v>922</v>
      </c>
      <c r="F3061" s="60" t="s">
        <v>1810</v>
      </c>
      <c r="G3061" s="8" t="s">
        <v>353</v>
      </c>
      <c r="H3061" s="60">
        <v>44628</v>
      </c>
      <c r="I3061" s="60" t="s">
        <v>317</v>
      </c>
      <c r="J3061" s="60" t="s">
        <v>317</v>
      </c>
      <c r="K3061" s="60" t="s">
        <v>333</v>
      </c>
    </row>
    <row r="3062" spans="4:11">
      <c r="D3062" s="1" t="s">
        <v>4088</v>
      </c>
      <c r="E3062" s="60" t="s">
        <v>1000</v>
      </c>
      <c r="F3062" s="60" t="s">
        <v>1810</v>
      </c>
      <c r="G3062" s="8" t="s">
        <v>353</v>
      </c>
      <c r="H3062" s="60">
        <v>44754</v>
      </c>
      <c r="I3062" s="60" t="s">
        <v>317</v>
      </c>
      <c r="J3062" s="60" t="s">
        <v>317</v>
      </c>
      <c r="K3062" s="60" t="s">
        <v>333</v>
      </c>
    </row>
    <row r="3063" spans="4:11">
      <c r="D3063" s="1" t="s">
        <v>4089</v>
      </c>
      <c r="E3063" s="60" t="s">
        <v>1812</v>
      </c>
      <c r="F3063" s="60" t="s">
        <v>1810</v>
      </c>
      <c r="G3063" s="8" t="s">
        <v>353</v>
      </c>
      <c r="H3063" s="60">
        <v>44595</v>
      </c>
      <c r="I3063" s="60" t="s">
        <v>317</v>
      </c>
      <c r="J3063" s="60" t="s">
        <v>317</v>
      </c>
      <c r="K3063" s="60" t="s">
        <v>333</v>
      </c>
    </row>
    <row r="3064" spans="4:11">
      <c r="D3064" s="1" t="s">
        <v>4090</v>
      </c>
      <c r="E3064" s="60" t="s">
        <v>922</v>
      </c>
      <c r="F3064" s="60" t="s">
        <v>1810</v>
      </c>
      <c r="G3064" s="8" t="s">
        <v>353</v>
      </c>
      <c r="H3064" s="60">
        <v>44705</v>
      </c>
      <c r="I3064" s="60" t="s">
        <v>317</v>
      </c>
      <c r="J3064" s="60" t="s">
        <v>317</v>
      </c>
      <c r="K3064" s="60" t="s">
        <v>333</v>
      </c>
    </row>
    <row r="3065" spans="4:11">
      <c r="D3065" s="1" t="s">
        <v>4091</v>
      </c>
      <c r="E3065" s="60" t="s">
        <v>922</v>
      </c>
      <c r="F3065" s="60" t="s">
        <v>1810</v>
      </c>
      <c r="G3065" s="8" t="s">
        <v>353</v>
      </c>
      <c r="H3065" s="60">
        <v>44705</v>
      </c>
      <c r="I3065" s="60" t="s">
        <v>317</v>
      </c>
      <c r="J3065" s="60" t="s">
        <v>317</v>
      </c>
      <c r="K3065" s="60" t="s">
        <v>333</v>
      </c>
    </row>
    <row r="3066" spans="4:11">
      <c r="D3066" s="1" t="s">
        <v>4092</v>
      </c>
      <c r="E3066" s="60" t="s">
        <v>922</v>
      </c>
      <c r="F3066" s="60" t="s">
        <v>1810</v>
      </c>
      <c r="G3066" s="8" t="s">
        <v>353</v>
      </c>
      <c r="H3066" s="60">
        <v>44502</v>
      </c>
      <c r="I3066" s="60" t="s">
        <v>317</v>
      </c>
      <c r="J3066" s="60" t="s">
        <v>317</v>
      </c>
      <c r="K3066" s="60" t="s">
        <v>333</v>
      </c>
    </row>
    <row r="3067" spans="4:11">
      <c r="D3067" s="1" t="s">
        <v>4093</v>
      </c>
      <c r="E3067" s="60" t="s">
        <v>1812</v>
      </c>
      <c r="F3067" s="60" t="s">
        <v>1810</v>
      </c>
      <c r="G3067" s="8" t="s">
        <v>353</v>
      </c>
      <c r="H3067" s="60">
        <v>44601</v>
      </c>
      <c r="I3067" s="60" t="s">
        <v>317</v>
      </c>
      <c r="J3067" s="60" t="s">
        <v>317</v>
      </c>
      <c r="K3067" s="60" t="s">
        <v>333</v>
      </c>
    </row>
    <row r="3068" spans="4:11">
      <c r="D3068" s="1" t="s">
        <v>4094</v>
      </c>
      <c r="E3068" s="60" t="s">
        <v>922</v>
      </c>
      <c r="F3068" s="60" t="s">
        <v>1810</v>
      </c>
      <c r="G3068" s="8" t="s">
        <v>353</v>
      </c>
      <c r="H3068" s="60">
        <v>44670</v>
      </c>
      <c r="I3068" s="60" t="s">
        <v>317</v>
      </c>
      <c r="J3068" s="60" t="s">
        <v>317</v>
      </c>
      <c r="K3068" s="60" t="s">
        <v>333</v>
      </c>
    </row>
    <row r="3069" spans="4:11">
      <c r="D3069" s="1" t="s">
        <v>4095</v>
      </c>
      <c r="E3069" s="60" t="s">
        <v>1000</v>
      </c>
      <c r="F3069" s="60" t="s">
        <v>1810</v>
      </c>
      <c r="G3069" s="8" t="s">
        <v>353</v>
      </c>
      <c r="H3069" s="60">
        <v>44671</v>
      </c>
      <c r="I3069" s="60" t="s">
        <v>317</v>
      </c>
      <c r="J3069" s="60" t="s">
        <v>317</v>
      </c>
      <c r="K3069" s="60" t="s">
        <v>333</v>
      </c>
    </row>
    <row r="3070" spans="4:11">
      <c r="D3070" s="1" t="s">
        <v>4095</v>
      </c>
      <c r="E3070" s="60" t="s">
        <v>1000</v>
      </c>
      <c r="F3070" s="60" t="s">
        <v>1810</v>
      </c>
      <c r="G3070" s="8" t="s">
        <v>353</v>
      </c>
      <c r="H3070" s="60">
        <v>44671</v>
      </c>
      <c r="I3070" s="60" t="s">
        <v>317</v>
      </c>
      <c r="J3070" s="60" t="s">
        <v>317</v>
      </c>
      <c r="K3070" s="60" t="s">
        <v>333</v>
      </c>
    </row>
    <row r="3071" spans="4:11">
      <c r="D3071" s="1" t="s">
        <v>4096</v>
      </c>
      <c r="E3071" s="60" t="s">
        <v>1812</v>
      </c>
      <c r="F3071" s="60" t="s">
        <v>1810</v>
      </c>
      <c r="G3071" s="8" t="s">
        <v>353</v>
      </c>
      <c r="H3071" s="60">
        <v>44412</v>
      </c>
      <c r="I3071" s="60" t="s">
        <v>317</v>
      </c>
      <c r="J3071" s="60" t="s">
        <v>317</v>
      </c>
      <c r="K3071" s="60" t="s">
        <v>333</v>
      </c>
    </row>
    <row r="3072" spans="4:11">
      <c r="D3072" s="1" t="s">
        <v>4096</v>
      </c>
      <c r="E3072" s="60" t="s">
        <v>1000</v>
      </c>
      <c r="F3072" s="60" t="s">
        <v>1810</v>
      </c>
      <c r="G3072" s="8" t="s">
        <v>353</v>
      </c>
      <c r="H3072" s="60">
        <v>44412</v>
      </c>
      <c r="I3072" s="60" t="s">
        <v>317</v>
      </c>
      <c r="J3072" s="60" t="s">
        <v>317</v>
      </c>
      <c r="K3072" s="60" t="s">
        <v>333</v>
      </c>
    </row>
    <row r="3073" spans="4:11">
      <c r="D3073" s="1" t="s">
        <v>4097</v>
      </c>
      <c r="E3073" s="60" t="s">
        <v>1000</v>
      </c>
      <c r="F3073" s="60" t="s">
        <v>1810</v>
      </c>
      <c r="G3073" s="8" t="s">
        <v>353</v>
      </c>
      <c r="H3073" s="60">
        <v>44412</v>
      </c>
      <c r="I3073" s="60" t="s">
        <v>317</v>
      </c>
      <c r="J3073" s="60" t="s">
        <v>317</v>
      </c>
      <c r="K3073" s="60" t="s">
        <v>333</v>
      </c>
    </row>
    <row r="3074" spans="4:11">
      <c r="D3074" s="1" t="s">
        <v>4097</v>
      </c>
      <c r="E3074" s="60" t="s">
        <v>922</v>
      </c>
      <c r="F3074" s="60" t="s">
        <v>1810</v>
      </c>
      <c r="G3074" s="8" t="s">
        <v>353</v>
      </c>
      <c r="H3074" s="60">
        <v>44412</v>
      </c>
      <c r="I3074" s="60" t="s">
        <v>317</v>
      </c>
      <c r="J3074" s="60" t="s">
        <v>317</v>
      </c>
      <c r="K3074" s="60" t="s">
        <v>333</v>
      </c>
    </row>
    <row r="3075" spans="4:11">
      <c r="D3075" s="1" t="s">
        <v>4098</v>
      </c>
      <c r="E3075" s="60" t="s">
        <v>922</v>
      </c>
      <c r="F3075" s="60" t="s">
        <v>1810</v>
      </c>
      <c r="G3075" s="8" t="s">
        <v>353</v>
      </c>
      <c r="H3075" s="60">
        <v>44788</v>
      </c>
      <c r="I3075" s="60" t="s">
        <v>317</v>
      </c>
      <c r="J3075" s="60" t="s">
        <v>317</v>
      </c>
      <c r="K3075" s="60" t="s">
        <v>333</v>
      </c>
    </row>
    <row r="3076" spans="4:11">
      <c r="D3076" s="1" t="s">
        <v>4099</v>
      </c>
      <c r="E3076" s="60" t="s">
        <v>922</v>
      </c>
      <c r="F3076" s="60" t="s">
        <v>1810</v>
      </c>
      <c r="G3076" s="8" t="s">
        <v>353</v>
      </c>
      <c r="H3076" s="60">
        <v>44588</v>
      </c>
      <c r="I3076" s="60" t="s">
        <v>317</v>
      </c>
      <c r="J3076" s="60" t="s">
        <v>317</v>
      </c>
      <c r="K3076" s="60" t="s">
        <v>333</v>
      </c>
    </row>
    <row r="3077" spans="4:11">
      <c r="D3077" s="1" t="s">
        <v>4100</v>
      </c>
      <c r="E3077" s="60" t="s">
        <v>922</v>
      </c>
      <c r="F3077" s="60" t="s">
        <v>1810</v>
      </c>
      <c r="G3077" s="8" t="s">
        <v>353</v>
      </c>
      <c r="H3077" s="60">
        <v>44588</v>
      </c>
      <c r="I3077" s="60" t="s">
        <v>317</v>
      </c>
      <c r="J3077" s="60" t="s">
        <v>317</v>
      </c>
      <c r="K3077" s="60" t="s">
        <v>333</v>
      </c>
    </row>
    <row r="3078" spans="4:11">
      <c r="D3078" s="1" t="s">
        <v>4101</v>
      </c>
      <c r="E3078" s="60" t="s">
        <v>922</v>
      </c>
      <c r="F3078" s="60" t="s">
        <v>1810</v>
      </c>
      <c r="G3078" s="8" t="s">
        <v>353</v>
      </c>
      <c r="H3078" s="60">
        <v>44637</v>
      </c>
      <c r="I3078" s="60" t="s">
        <v>317</v>
      </c>
      <c r="J3078" s="60" t="s">
        <v>317</v>
      </c>
      <c r="K3078" s="60" t="s">
        <v>333</v>
      </c>
    </row>
    <row r="3079" spans="4:11">
      <c r="D3079" s="1" t="s">
        <v>4102</v>
      </c>
      <c r="E3079" s="60" t="s">
        <v>1000</v>
      </c>
      <c r="F3079" s="60" t="s">
        <v>1810</v>
      </c>
      <c r="G3079" s="8" t="s">
        <v>353</v>
      </c>
      <c r="H3079" s="60">
        <v>44458</v>
      </c>
      <c r="I3079" s="60" t="s">
        <v>317</v>
      </c>
      <c r="J3079" s="60" t="s">
        <v>317</v>
      </c>
      <c r="K3079" s="60" t="s">
        <v>333</v>
      </c>
    </row>
    <row r="3080" spans="4:11">
      <c r="D3080" s="1" t="s">
        <v>4103</v>
      </c>
      <c r="E3080" s="60" t="s">
        <v>1812</v>
      </c>
      <c r="F3080" s="60" t="s">
        <v>1810</v>
      </c>
      <c r="G3080" s="8" t="s">
        <v>353</v>
      </c>
      <c r="H3080" s="60">
        <v>44635</v>
      </c>
      <c r="I3080" s="60" t="s">
        <v>317</v>
      </c>
      <c r="J3080" s="60" t="s">
        <v>317</v>
      </c>
      <c r="K3080" s="60" t="s">
        <v>333</v>
      </c>
    </row>
    <row r="3081" spans="4:11">
      <c r="D3081" s="1" t="s">
        <v>4104</v>
      </c>
      <c r="E3081" s="60" t="s">
        <v>922</v>
      </c>
      <c r="F3081" s="60" t="s">
        <v>1810</v>
      </c>
      <c r="G3081" s="8" t="s">
        <v>353</v>
      </c>
      <c r="H3081" s="60">
        <v>44622</v>
      </c>
      <c r="I3081" s="60" t="s">
        <v>317</v>
      </c>
      <c r="J3081" s="60" t="s">
        <v>317</v>
      </c>
      <c r="K3081" s="60" t="s">
        <v>333</v>
      </c>
    </row>
    <row r="3082" spans="4:11">
      <c r="D3082" s="1" t="s">
        <v>4105</v>
      </c>
      <c r="E3082" s="60" t="s">
        <v>1812</v>
      </c>
      <c r="F3082" s="60" t="s">
        <v>1810</v>
      </c>
      <c r="G3082" s="8" t="s">
        <v>353</v>
      </c>
      <c r="H3082" s="60">
        <v>44622</v>
      </c>
      <c r="I3082" s="60" t="s">
        <v>317</v>
      </c>
      <c r="J3082" s="60" t="s">
        <v>317</v>
      </c>
      <c r="K3082" s="60" t="s">
        <v>333</v>
      </c>
    </row>
    <row r="3083" spans="4:11">
      <c r="D3083" s="1" t="s">
        <v>4106</v>
      </c>
      <c r="E3083" s="60" t="s">
        <v>1812</v>
      </c>
      <c r="F3083" s="60" t="s">
        <v>1810</v>
      </c>
      <c r="G3083" s="8" t="s">
        <v>353</v>
      </c>
      <c r="H3083" s="60">
        <v>44462</v>
      </c>
      <c r="I3083" s="60" t="s">
        <v>317</v>
      </c>
      <c r="J3083" s="60" t="s">
        <v>317</v>
      </c>
      <c r="K3083" s="60" t="s">
        <v>333</v>
      </c>
    </row>
    <row r="3084" spans="4:11">
      <c r="D3084" s="1" t="s">
        <v>4106</v>
      </c>
      <c r="E3084" s="60" t="s">
        <v>1000</v>
      </c>
      <c r="F3084" s="60" t="s">
        <v>1810</v>
      </c>
      <c r="G3084" s="8" t="s">
        <v>353</v>
      </c>
      <c r="H3084" s="60">
        <v>44462</v>
      </c>
      <c r="I3084" s="60" t="s">
        <v>317</v>
      </c>
      <c r="J3084" s="60" t="s">
        <v>317</v>
      </c>
      <c r="K3084" s="60" t="s">
        <v>333</v>
      </c>
    </row>
    <row r="3085" spans="4:11">
      <c r="D3085" s="1" t="s">
        <v>4107</v>
      </c>
      <c r="E3085" s="60" t="s">
        <v>1000</v>
      </c>
      <c r="F3085" s="60" t="s">
        <v>1810</v>
      </c>
      <c r="G3085" s="8" t="s">
        <v>353</v>
      </c>
      <c r="H3085" s="60">
        <v>44747</v>
      </c>
      <c r="I3085" s="60" t="s">
        <v>317</v>
      </c>
      <c r="J3085" s="60" t="s">
        <v>317</v>
      </c>
      <c r="K3085" s="60" t="s">
        <v>333</v>
      </c>
    </row>
    <row r="3086" spans="4:11">
      <c r="D3086" s="1" t="s">
        <v>4108</v>
      </c>
      <c r="E3086" s="60" t="s">
        <v>922</v>
      </c>
      <c r="F3086" s="60" t="s">
        <v>1810</v>
      </c>
      <c r="G3086" s="8" t="s">
        <v>353</v>
      </c>
      <c r="H3086" s="60">
        <v>44473</v>
      </c>
      <c r="I3086" s="60" t="s">
        <v>317</v>
      </c>
      <c r="J3086" s="60" t="s">
        <v>317</v>
      </c>
      <c r="K3086" s="60" t="s">
        <v>333</v>
      </c>
    </row>
    <row r="3087" spans="4:11">
      <c r="D3087" s="1" t="s">
        <v>4109</v>
      </c>
      <c r="E3087" s="60" t="s">
        <v>922</v>
      </c>
      <c r="F3087" s="60" t="s">
        <v>1810</v>
      </c>
      <c r="G3087" s="8" t="s">
        <v>353</v>
      </c>
      <c r="H3087" s="60">
        <v>44513</v>
      </c>
      <c r="I3087" s="60" t="s">
        <v>317</v>
      </c>
      <c r="J3087" s="60" t="s">
        <v>317</v>
      </c>
      <c r="K3087" s="60" t="s">
        <v>333</v>
      </c>
    </row>
    <row r="3088" spans="4:11">
      <c r="D3088" s="1" t="s">
        <v>4110</v>
      </c>
      <c r="E3088" s="60" t="s">
        <v>1812</v>
      </c>
      <c r="F3088" s="60" t="s">
        <v>1810</v>
      </c>
      <c r="G3088" s="8" t="s">
        <v>353</v>
      </c>
      <c r="H3088" s="60">
        <v>44628</v>
      </c>
      <c r="I3088" s="60" t="s">
        <v>317</v>
      </c>
      <c r="J3088" s="60" t="s">
        <v>317</v>
      </c>
      <c r="K3088" s="60" t="s">
        <v>333</v>
      </c>
    </row>
    <row r="3089" spans="4:11">
      <c r="D3089" s="1" t="s">
        <v>4111</v>
      </c>
      <c r="E3089" s="60" t="s">
        <v>922</v>
      </c>
      <c r="F3089" s="60" t="s">
        <v>1810</v>
      </c>
      <c r="G3089" s="8" t="s">
        <v>353</v>
      </c>
      <c r="H3089" s="60">
        <v>44628</v>
      </c>
      <c r="I3089" s="60" t="s">
        <v>317</v>
      </c>
      <c r="J3089" s="60" t="s">
        <v>317</v>
      </c>
      <c r="K3089" s="60" t="s">
        <v>333</v>
      </c>
    </row>
    <row r="3090" spans="4:11">
      <c r="D3090" s="1" t="s">
        <v>4112</v>
      </c>
      <c r="E3090" s="60" t="s">
        <v>1812</v>
      </c>
      <c r="F3090" s="60" t="s">
        <v>1810</v>
      </c>
      <c r="G3090" s="8" t="s">
        <v>353</v>
      </c>
      <c r="H3090" s="60">
        <v>44601</v>
      </c>
      <c r="I3090" s="60" t="s">
        <v>317</v>
      </c>
      <c r="J3090" s="60" t="s">
        <v>317</v>
      </c>
      <c r="K3090" s="60" t="s">
        <v>333</v>
      </c>
    </row>
    <row r="3091" spans="4:11">
      <c r="D3091" s="1" t="s">
        <v>4112</v>
      </c>
      <c r="E3091" s="60" t="s">
        <v>922</v>
      </c>
      <c r="F3091" s="60" t="s">
        <v>1810</v>
      </c>
      <c r="G3091" s="8" t="s">
        <v>353</v>
      </c>
      <c r="H3091" s="60">
        <v>44601</v>
      </c>
      <c r="I3091" s="60" t="s">
        <v>317</v>
      </c>
      <c r="J3091" s="60" t="s">
        <v>317</v>
      </c>
      <c r="K3091" s="60" t="s">
        <v>333</v>
      </c>
    </row>
    <row r="3092" spans="4:11">
      <c r="D3092" s="1" t="s">
        <v>4113</v>
      </c>
      <c r="E3092" s="60" t="s">
        <v>873</v>
      </c>
      <c r="F3092" s="60" t="s">
        <v>1810</v>
      </c>
      <c r="G3092" s="8" t="s">
        <v>353</v>
      </c>
      <c r="H3092" s="60">
        <v>44565</v>
      </c>
      <c r="I3092" s="60" t="s">
        <v>317</v>
      </c>
      <c r="J3092" s="60" t="s">
        <v>317</v>
      </c>
      <c r="K3092" s="60" t="s">
        <v>333</v>
      </c>
    </row>
    <row r="3093" spans="4:11">
      <c r="D3093" s="1" t="s">
        <v>4114</v>
      </c>
      <c r="E3093" s="60" t="s">
        <v>922</v>
      </c>
      <c r="F3093" s="60" t="s">
        <v>1810</v>
      </c>
      <c r="G3093" s="8" t="s">
        <v>353</v>
      </c>
      <c r="H3093" s="60">
        <v>44750</v>
      </c>
      <c r="I3093" s="60" t="s">
        <v>317</v>
      </c>
      <c r="J3093" s="60" t="s">
        <v>317</v>
      </c>
      <c r="K3093" s="60" t="s">
        <v>333</v>
      </c>
    </row>
    <row r="3094" spans="4:11">
      <c r="D3094" s="1" t="s">
        <v>4115</v>
      </c>
      <c r="E3094" s="60" t="s">
        <v>1000</v>
      </c>
      <c r="F3094" s="60" t="s">
        <v>1810</v>
      </c>
      <c r="G3094" s="8" t="s">
        <v>353</v>
      </c>
      <c r="H3094" s="60">
        <v>44750</v>
      </c>
      <c r="I3094" s="60" t="s">
        <v>317</v>
      </c>
      <c r="J3094" s="60" t="s">
        <v>317</v>
      </c>
      <c r="K3094" s="60" t="s">
        <v>333</v>
      </c>
    </row>
    <row r="3095" spans="4:11">
      <c r="D3095" s="1" t="s">
        <v>4116</v>
      </c>
      <c r="E3095" s="60" t="s">
        <v>979</v>
      </c>
      <c r="F3095" s="60" t="s">
        <v>1810</v>
      </c>
      <c r="G3095" s="8" t="s">
        <v>353</v>
      </c>
      <c r="H3095" s="60">
        <v>44601</v>
      </c>
      <c r="I3095" s="60" t="s">
        <v>317</v>
      </c>
      <c r="J3095" s="60" t="s">
        <v>317</v>
      </c>
      <c r="K3095" s="60" t="s">
        <v>333</v>
      </c>
    </row>
    <row r="3096" spans="4:11">
      <c r="D3096" s="1" t="s">
        <v>4117</v>
      </c>
      <c r="E3096" s="60" t="s">
        <v>922</v>
      </c>
      <c r="F3096" s="60" t="s">
        <v>1810</v>
      </c>
      <c r="G3096" s="8" t="s">
        <v>353</v>
      </c>
      <c r="H3096" s="60">
        <v>44897</v>
      </c>
      <c r="I3096" s="60" t="s">
        <v>317</v>
      </c>
      <c r="J3096" s="60" t="s">
        <v>317</v>
      </c>
      <c r="K3096" s="60" t="s">
        <v>333</v>
      </c>
    </row>
    <row r="3097" spans="4:11">
      <c r="D3097" s="1" t="s">
        <v>4118</v>
      </c>
      <c r="E3097" s="60" t="s">
        <v>1000</v>
      </c>
      <c r="F3097" s="60" t="s">
        <v>1810</v>
      </c>
      <c r="G3097" s="8" t="s">
        <v>353</v>
      </c>
      <c r="H3097" s="60">
        <v>44519</v>
      </c>
      <c r="I3097" s="60" t="s">
        <v>317</v>
      </c>
      <c r="J3097" s="60" t="s">
        <v>317</v>
      </c>
      <c r="K3097" s="60" t="s">
        <v>333</v>
      </c>
    </row>
    <row r="3098" spans="4:11">
      <c r="D3098" s="1" t="s">
        <v>4119</v>
      </c>
      <c r="E3098" s="60" t="s">
        <v>1814</v>
      </c>
      <c r="F3098" s="60" t="s">
        <v>1810</v>
      </c>
      <c r="G3098" s="8" t="s">
        <v>353</v>
      </c>
      <c r="H3098" s="60">
        <v>44519</v>
      </c>
      <c r="I3098" s="60" t="s">
        <v>317</v>
      </c>
      <c r="J3098" s="60" t="s">
        <v>317</v>
      </c>
      <c r="K3098" s="60" t="s">
        <v>333</v>
      </c>
    </row>
    <row r="3099" spans="4:11">
      <c r="D3099" s="1" t="s">
        <v>4120</v>
      </c>
      <c r="E3099" s="60" t="s">
        <v>922</v>
      </c>
      <c r="F3099" s="60" t="s">
        <v>1810</v>
      </c>
      <c r="G3099" s="8" t="s">
        <v>353</v>
      </c>
      <c r="H3099" s="60">
        <v>44676</v>
      </c>
      <c r="I3099" s="60" t="s">
        <v>317</v>
      </c>
      <c r="J3099" s="60" t="s">
        <v>317</v>
      </c>
      <c r="K3099" s="60" t="s">
        <v>333</v>
      </c>
    </row>
    <row r="3100" spans="4:11">
      <c r="D3100" s="1" t="s">
        <v>4121</v>
      </c>
      <c r="E3100" s="60" t="s">
        <v>1812</v>
      </c>
      <c r="F3100" s="60" t="s">
        <v>1810</v>
      </c>
      <c r="G3100" s="8" t="s">
        <v>353</v>
      </c>
      <c r="H3100" s="60">
        <v>44676</v>
      </c>
      <c r="I3100" s="60" t="s">
        <v>317</v>
      </c>
      <c r="J3100" s="60" t="s">
        <v>317</v>
      </c>
      <c r="K3100" s="60" t="s">
        <v>333</v>
      </c>
    </row>
    <row r="3101" spans="4:11">
      <c r="D3101" s="1" t="s">
        <v>4122</v>
      </c>
      <c r="E3101" s="60" t="s">
        <v>1000</v>
      </c>
      <c r="F3101" s="60" t="s">
        <v>1810</v>
      </c>
      <c r="G3101" s="8" t="s">
        <v>353</v>
      </c>
      <c r="H3101" s="60">
        <v>44588</v>
      </c>
      <c r="I3101" s="60" t="s">
        <v>317</v>
      </c>
      <c r="J3101" s="60" t="s">
        <v>317</v>
      </c>
      <c r="K3101" s="60" t="s">
        <v>333</v>
      </c>
    </row>
    <row r="3102" spans="4:11">
      <c r="D3102" s="1" t="s">
        <v>4123</v>
      </c>
      <c r="E3102" s="60" t="s">
        <v>1812</v>
      </c>
      <c r="F3102" s="60" t="s">
        <v>1810</v>
      </c>
      <c r="G3102" s="8" t="s">
        <v>353</v>
      </c>
      <c r="H3102" s="60">
        <v>44399</v>
      </c>
      <c r="I3102" s="60" t="s">
        <v>317</v>
      </c>
      <c r="J3102" s="60" t="s">
        <v>317</v>
      </c>
      <c r="K3102" s="60" t="s">
        <v>333</v>
      </c>
    </row>
    <row r="3103" spans="4:11">
      <c r="D3103" s="1" t="s">
        <v>4123</v>
      </c>
      <c r="E3103" s="60" t="s">
        <v>1000</v>
      </c>
      <c r="F3103" s="60" t="s">
        <v>1810</v>
      </c>
      <c r="G3103" s="8" t="s">
        <v>353</v>
      </c>
      <c r="H3103" s="60">
        <v>44399</v>
      </c>
      <c r="I3103" s="60" t="s">
        <v>317</v>
      </c>
      <c r="J3103" s="60" t="s">
        <v>317</v>
      </c>
      <c r="K3103" s="60" t="s">
        <v>333</v>
      </c>
    </row>
    <row r="3104" spans="4:11">
      <c r="D3104" s="1" t="s">
        <v>4123</v>
      </c>
      <c r="E3104" s="60" t="s">
        <v>922</v>
      </c>
      <c r="F3104" s="60" t="s">
        <v>1810</v>
      </c>
      <c r="G3104" s="8" t="s">
        <v>353</v>
      </c>
      <c r="H3104" s="60">
        <v>44399</v>
      </c>
      <c r="I3104" s="60" t="s">
        <v>317</v>
      </c>
      <c r="J3104" s="60" t="s">
        <v>317</v>
      </c>
      <c r="K3104" s="60" t="s">
        <v>333</v>
      </c>
    </row>
    <row r="3105" spans="4:11">
      <c r="D3105" s="1" t="s">
        <v>4124</v>
      </c>
      <c r="E3105" s="60" t="s">
        <v>979</v>
      </c>
      <c r="F3105" s="60" t="s">
        <v>1810</v>
      </c>
      <c r="G3105" s="8" t="s">
        <v>353</v>
      </c>
      <c r="H3105" s="60">
        <v>44831</v>
      </c>
      <c r="I3105" s="60" t="s">
        <v>317</v>
      </c>
      <c r="J3105" s="60" t="s">
        <v>317</v>
      </c>
      <c r="K3105" s="60" t="s">
        <v>333</v>
      </c>
    </row>
    <row r="3106" spans="4:11">
      <c r="D3106" s="1" t="s">
        <v>4125</v>
      </c>
      <c r="E3106" s="60" t="s">
        <v>1812</v>
      </c>
      <c r="F3106" s="60" t="s">
        <v>1810</v>
      </c>
      <c r="G3106" s="8" t="s">
        <v>353</v>
      </c>
      <c r="H3106" s="60">
        <v>44831</v>
      </c>
      <c r="I3106" s="60" t="s">
        <v>317</v>
      </c>
      <c r="J3106" s="60" t="s">
        <v>317</v>
      </c>
      <c r="K3106" s="60" t="s">
        <v>333</v>
      </c>
    </row>
    <row r="3107" spans="4:11">
      <c r="D3107" s="1" t="s">
        <v>4126</v>
      </c>
      <c r="E3107" s="60" t="s">
        <v>1812</v>
      </c>
      <c r="F3107" s="60" t="s">
        <v>1810</v>
      </c>
      <c r="G3107" s="8" t="s">
        <v>353</v>
      </c>
      <c r="H3107" s="60">
        <v>44831</v>
      </c>
      <c r="I3107" s="60" t="s">
        <v>317</v>
      </c>
      <c r="J3107" s="60" t="s">
        <v>317</v>
      </c>
      <c r="K3107" s="60" t="s">
        <v>333</v>
      </c>
    </row>
    <row r="3108" spans="4:11">
      <c r="D3108" s="1" t="s">
        <v>4127</v>
      </c>
      <c r="E3108" s="60" t="s">
        <v>1000</v>
      </c>
      <c r="F3108" s="60" t="s">
        <v>1810</v>
      </c>
      <c r="G3108" s="8" t="s">
        <v>353</v>
      </c>
      <c r="H3108" s="60">
        <v>44412</v>
      </c>
      <c r="I3108" s="60" t="s">
        <v>317</v>
      </c>
      <c r="J3108" s="60" t="s">
        <v>317</v>
      </c>
      <c r="K3108" s="60" t="s">
        <v>333</v>
      </c>
    </row>
    <row r="3109" spans="4:11">
      <c r="D3109" s="1" t="s">
        <v>4127</v>
      </c>
      <c r="E3109" s="60" t="s">
        <v>922</v>
      </c>
      <c r="F3109" s="60" t="s">
        <v>1810</v>
      </c>
      <c r="G3109" s="8" t="s">
        <v>353</v>
      </c>
      <c r="H3109" s="60">
        <v>44412</v>
      </c>
      <c r="I3109" s="60" t="s">
        <v>317</v>
      </c>
      <c r="J3109" s="60" t="s">
        <v>317</v>
      </c>
      <c r="K3109" s="60" t="s">
        <v>333</v>
      </c>
    </row>
    <row r="3110" spans="4:11">
      <c r="D3110" s="1" t="s">
        <v>4128</v>
      </c>
      <c r="E3110" s="60" t="s">
        <v>1000</v>
      </c>
      <c r="F3110" s="60" t="s">
        <v>1810</v>
      </c>
      <c r="G3110" s="8" t="s">
        <v>353</v>
      </c>
      <c r="H3110" s="60">
        <v>44763</v>
      </c>
      <c r="I3110" s="60" t="s">
        <v>317</v>
      </c>
      <c r="J3110" s="60" t="s">
        <v>317</v>
      </c>
      <c r="K3110" s="60" t="s">
        <v>333</v>
      </c>
    </row>
    <row r="3111" spans="4:11">
      <c r="D3111" s="1" t="s">
        <v>4129</v>
      </c>
      <c r="E3111" s="60" t="s">
        <v>922</v>
      </c>
      <c r="F3111" s="60" t="s">
        <v>1810</v>
      </c>
      <c r="G3111" s="8" t="s">
        <v>353</v>
      </c>
      <c r="H3111" s="60">
        <v>44763</v>
      </c>
      <c r="I3111" s="60" t="s">
        <v>317</v>
      </c>
      <c r="J3111" s="60" t="s">
        <v>317</v>
      </c>
      <c r="K3111" s="60" t="s">
        <v>333</v>
      </c>
    </row>
    <row r="3112" spans="4:11">
      <c r="D3112" s="1" t="s">
        <v>4130</v>
      </c>
      <c r="E3112" s="60" t="s">
        <v>1000</v>
      </c>
      <c r="F3112" s="60" t="s">
        <v>1810</v>
      </c>
      <c r="G3112" s="8" t="s">
        <v>353</v>
      </c>
      <c r="H3112" s="60">
        <v>44775</v>
      </c>
      <c r="I3112" s="60" t="s">
        <v>317</v>
      </c>
      <c r="J3112" s="60" t="s">
        <v>317</v>
      </c>
      <c r="K3112" s="60" t="s">
        <v>333</v>
      </c>
    </row>
    <row r="3113" spans="4:11">
      <c r="D3113" s="1" t="s">
        <v>4131</v>
      </c>
      <c r="E3113" s="60" t="s">
        <v>1812</v>
      </c>
      <c r="F3113" s="60" t="s">
        <v>1810</v>
      </c>
      <c r="G3113" s="8" t="s">
        <v>353</v>
      </c>
      <c r="H3113" s="60">
        <v>44565</v>
      </c>
      <c r="I3113" s="60" t="s">
        <v>317</v>
      </c>
      <c r="J3113" s="60" t="s">
        <v>317</v>
      </c>
      <c r="K3113" s="60" t="s">
        <v>333</v>
      </c>
    </row>
    <row r="3114" spans="4:11">
      <c r="D3114" s="1" t="s">
        <v>4131</v>
      </c>
      <c r="E3114" s="60" t="s">
        <v>1000</v>
      </c>
      <c r="F3114" s="60" t="s">
        <v>1810</v>
      </c>
      <c r="G3114" s="8" t="s">
        <v>353</v>
      </c>
      <c r="H3114" s="60">
        <v>44565</v>
      </c>
      <c r="I3114" s="60" t="s">
        <v>317</v>
      </c>
      <c r="J3114" s="60" t="s">
        <v>317</v>
      </c>
      <c r="K3114" s="60" t="s">
        <v>333</v>
      </c>
    </row>
    <row r="3115" spans="4:11">
      <c r="D3115" s="1" t="s">
        <v>4132</v>
      </c>
      <c r="E3115" s="60" t="s">
        <v>1813</v>
      </c>
      <c r="F3115" s="60" t="s">
        <v>1810</v>
      </c>
      <c r="G3115" s="8" t="s">
        <v>353</v>
      </c>
      <c r="H3115" s="60">
        <v>44592</v>
      </c>
      <c r="I3115" s="60" t="s">
        <v>317</v>
      </c>
      <c r="J3115" s="60" t="s">
        <v>317</v>
      </c>
      <c r="K3115" s="60" t="s">
        <v>333</v>
      </c>
    </row>
    <row r="3116" spans="4:11">
      <c r="D3116" s="1" t="s">
        <v>4133</v>
      </c>
      <c r="E3116" s="60" t="s">
        <v>1812</v>
      </c>
      <c r="F3116" s="60" t="s">
        <v>1810</v>
      </c>
      <c r="G3116" s="8" t="s">
        <v>353</v>
      </c>
      <c r="H3116" s="60">
        <v>44615</v>
      </c>
      <c r="I3116" s="60" t="s">
        <v>317</v>
      </c>
      <c r="J3116" s="60" t="s">
        <v>317</v>
      </c>
      <c r="K3116" s="60" t="s">
        <v>333</v>
      </c>
    </row>
    <row r="3117" spans="4:11">
      <c r="D3117" s="1" t="s">
        <v>4133</v>
      </c>
      <c r="E3117" s="60" t="s">
        <v>922</v>
      </c>
      <c r="F3117" s="60" t="s">
        <v>1810</v>
      </c>
      <c r="G3117" s="8" t="s">
        <v>353</v>
      </c>
      <c r="H3117" s="60">
        <v>44615</v>
      </c>
      <c r="I3117" s="60" t="s">
        <v>317</v>
      </c>
      <c r="J3117" s="60" t="s">
        <v>317</v>
      </c>
      <c r="K3117" s="60" t="s">
        <v>333</v>
      </c>
    </row>
    <row r="3118" spans="4:11">
      <c r="D3118" s="1" t="s">
        <v>4134</v>
      </c>
      <c r="E3118" s="60" t="s">
        <v>922</v>
      </c>
      <c r="F3118" s="60" t="s">
        <v>1810</v>
      </c>
      <c r="G3118" s="8" t="s">
        <v>353</v>
      </c>
      <c r="H3118" s="60">
        <v>44637</v>
      </c>
      <c r="I3118" s="60" t="s">
        <v>317</v>
      </c>
      <c r="J3118" s="60" t="s">
        <v>317</v>
      </c>
      <c r="K3118" s="60" t="s">
        <v>333</v>
      </c>
    </row>
    <row r="3119" spans="4:11">
      <c r="D3119" s="1" t="s">
        <v>4135</v>
      </c>
      <c r="E3119" s="60" t="s">
        <v>922</v>
      </c>
      <c r="F3119" s="60" t="s">
        <v>1810</v>
      </c>
      <c r="G3119" s="8" t="s">
        <v>353</v>
      </c>
      <c r="H3119" s="60">
        <v>44657</v>
      </c>
      <c r="I3119" s="60" t="s">
        <v>317</v>
      </c>
      <c r="J3119" s="60" t="s">
        <v>317</v>
      </c>
      <c r="K3119" s="60" t="s">
        <v>333</v>
      </c>
    </row>
    <row r="3120" spans="4:11">
      <c r="D3120" s="1" t="s">
        <v>4136</v>
      </c>
      <c r="E3120" s="60" t="s">
        <v>922</v>
      </c>
      <c r="F3120" s="60" t="s">
        <v>1810</v>
      </c>
      <c r="G3120" s="8" t="s">
        <v>353</v>
      </c>
      <c r="H3120" s="60">
        <v>44592</v>
      </c>
      <c r="I3120" s="60" t="s">
        <v>317</v>
      </c>
      <c r="J3120" s="60" t="s">
        <v>317</v>
      </c>
      <c r="K3120" s="60" t="s">
        <v>333</v>
      </c>
    </row>
    <row r="3121" spans="4:11">
      <c r="D3121" s="1" t="s">
        <v>4137</v>
      </c>
      <c r="E3121" s="60" t="s">
        <v>1813</v>
      </c>
      <c r="F3121" s="60" t="s">
        <v>1810</v>
      </c>
      <c r="G3121" s="8" t="s">
        <v>353</v>
      </c>
      <c r="H3121" s="60">
        <v>44412</v>
      </c>
      <c r="I3121" s="60" t="s">
        <v>317</v>
      </c>
      <c r="J3121" s="60" t="s">
        <v>317</v>
      </c>
      <c r="K3121" s="60" t="s">
        <v>333</v>
      </c>
    </row>
    <row r="3122" spans="4:11">
      <c r="D3122" s="1" t="s">
        <v>4137</v>
      </c>
      <c r="E3122" s="60" t="s">
        <v>922</v>
      </c>
      <c r="F3122" s="60" t="s">
        <v>1810</v>
      </c>
      <c r="G3122" s="8" t="s">
        <v>353</v>
      </c>
      <c r="H3122" s="60">
        <v>44412</v>
      </c>
      <c r="I3122" s="60" t="s">
        <v>317</v>
      </c>
      <c r="J3122" s="60" t="s">
        <v>317</v>
      </c>
      <c r="K3122" s="60" t="s">
        <v>333</v>
      </c>
    </row>
    <row r="3123" spans="4:11">
      <c r="D3123" s="1" t="s">
        <v>4138</v>
      </c>
      <c r="E3123" s="60" t="s">
        <v>1000</v>
      </c>
      <c r="F3123" s="60" t="s">
        <v>1810</v>
      </c>
      <c r="G3123" s="8" t="s">
        <v>353</v>
      </c>
      <c r="H3123" s="60">
        <v>44831</v>
      </c>
      <c r="I3123" s="60" t="s">
        <v>317</v>
      </c>
      <c r="J3123" s="60" t="s">
        <v>317</v>
      </c>
      <c r="K3123" s="60" t="s">
        <v>333</v>
      </c>
    </row>
    <row r="3124" spans="4:11">
      <c r="D3124" s="1" t="s">
        <v>4139</v>
      </c>
      <c r="E3124" s="60" t="s">
        <v>1812</v>
      </c>
      <c r="F3124" s="60" t="s">
        <v>1810</v>
      </c>
      <c r="G3124" s="8" t="s">
        <v>353</v>
      </c>
      <c r="H3124" s="60">
        <v>44601</v>
      </c>
      <c r="I3124" s="60" t="s">
        <v>317</v>
      </c>
      <c r="J3124" s="60" t="s">
        <v>317</v>
      </c>
      <c r="K3124" s="60" t="s">
        <v>333</v>
      </c>
    </row>
    <row r="3125" spans="4:11">
      <c r="D3125" s="1" t="s">
        <v>4140</v>
      </c>
      <c r="E3125" s="60" t="s">
        <v>873</v>
      </c>
      <c r="F3125" s="60" t="s">
        <v>1810</v>
      </c>
      <c r="G3125" s="8" t="s">
        <v>353</v>
      </c>
      <c r="H3125" s="60">
        <v>44642</v>
      </c>
      <c r="I3125" s="60" t="s">
        <v>317</v>
      </c>
      <c r="J3125" s="60" t="s">
        <v>317</v>
      </c>
      <c r="K3125" s="60" t="s">
        <v>333</v>
      </c>
    </row>
    <row r="3126" spans="4:11">
      <c r="D3126" s="1" t="s">
        <v>4141</v>
      </c>
      <c r="E3126" s="60" t="s">
        <v>1813</v>
      </c>
      <c r="F3126" s="60" t="s">
        <v>1810</v>
      </c>
      <c r="G3126" s="8" t="s">
        <v>353</v>
      </c>
      <c r="H3126" s="60">
        <v>44412</v>
      </c>
      <c r="I3126" s="60" t="s">
        <v>317</v>
      </c>
      <c r="J3126" s="60" t="s">
        <v>317</v>
      </c>
      <c r="K3126" s="60" t="s">
        <v>333</v>
      </c>
    </row>
    <row r="3127" spans="4:11">
      <c r="D3127" s="1" t="s">
        <v>4141</v>
      </c>
      <c r="E3127" s="60" t="s">
        <v>922</v>
      </c>
      <c r="F3127" s="60" t="s">
        <v>1810</v>
      </c>
      <c r="G3127" s="8" t="s">
        <v>353</v>
      </c>
      <c r="H3127" s="60">
        <v>44412</v>
      </c>
      <c r="I3127" s="60" t="s">
        <v>317</v>
      </c>
      <c r="J3127" s="60" t="s">
        <v>317</v>
      </c>
      <c r="K3127" s="60" t="s">
        <v>333</v>
      </c>
    </row>
    <row r="3128" spans="4:11">
      <c r="D3128" s="1" t="s">
        <v>4142</v>
      </c>
      <c r="E3128" s="60" t="s">
        <v>1812</v>
      </c>
      <c r="F3128" s="60" t="s">
        <v>1810</v>
      </c>
      <c r="G3128" s="8" t="s">
        <v>353</v>
      </c>
      <c r="H3128" s="60">
        <v>44637</v>
      </c>
      <c r="I3128" s="60" t="s">
        <v>317</v>
      </c>
      <c r="J3128" s="60" t="s">
        <v>317</v>
      </c>
      <c r="K3128" s="60" t="s">
        <v>333</v>
      </c>
    </row>
    <row r="3129" spans="4:11">
      <c r="D3129" s="1" t="s">
        <v>4143</v>
      </c>
      <c r="E3129" s="60" t="s">
        <v>922</v>
      </c>
      <c r="F3129" s="60" t="s">
        <v>1810</v>
      </c>
      <c r="G3129" s="8" t="s">
        <v>353</v>
      </c>
      <c r="H3129" s="60">
        <v>44427</v>
      </c>
      <c r="I3129" s="60" t="s">
        <v>317</v>
      </c>
      <c r="J3129" s="60" t="s">
        <v>317</v>
      </c>
      <c r="K3129" s="60" t="s">
        <v>333</v>
      </c>
    </row>
    <row r="3130" spans="4:11">
      <c r="D3130" s="1" t="s">
        <v>4144</v>
      </c>
      <c r="E3130" s="60" t="s">
        <v>1000</v>
      </c>
      <c r="F3130" s="60" t="s">
        <v>1810</v>
      </c>
      <c r="G3130" s="8" t="s">
        <v>353</v>
      </c>
      <c r="H3130" s="60">
        <v>44676</v>
      </c>
      <c r="I3130" s="60" t="s">
        <v>317</v>
      </c>
      <c r="J3130" s="60" t="s">
        <v>317</v>
      </c>
      <c r="K3130" s="60" t="s">
        <v>333</v>
      </c>
    </row>
    <row r="3131" spans="4:11">
      <c r="D3131" s="1" t="s">
        <v>4145</v>
      </c>
      <c r="E3131" s="60" t="s">
        <v>1812</v>
      </c>
      <c r="F3131" s="60" t="s">
        <v>1810</v>
      </c>
      <c r="G3131" s="8" t="s">
        <v>353</v>
      </c>
      <c r="H3131" s="60">
        <v>44484</v>
      </c>
      <c r="I3131" s="60" t="s">
        <v>317</v>
      </c>
      <c r="J3131" s="60" t="s">
        <v>317</v>
      </c>
      <c r="K3131" s="60" t="s">
        <v>333</v>
      </c>
    </row>
    <row r="3132" spans="4:11">
      <c r="D3132" s="1" t="s">
        <v>4146</v>
      </c>
      <c r="E3132" s="60" t="s">
        <v>1812</v>
      </c>
      <c r="F3132" s="60" t="s">
        <v>1810</v>
      </c>
      <c r="G3132" s="8" t="s">
        <v>353</v>
      </c>
      <c r="H3132" s="60">
        <v>44427</v>
      </c>
      <c r="I3132" s="60" t="s">
        <v>317</v>
      </c>
      <c r="J3132" s="60" t="s">
        <v>317</v>
      </c>
      <c r="K3132" s="60" t="s">
        <v>333</v>
      </c>
    </row>
    <row r="3133" spans="4:11">
      <c r="D3133" s="1" t="s">
        <v>4146</v>
      </c>
      <c r="E3133" s="60" t="s">
        <v>922</v>
      </c>
      <c r="F3133" s="60" t="s">
        <v>1810</v>
      </c>
      <c r="G3133" s="8" t="s">
        <v>353</v>
      </c>
      <c r="H3133" s="60">
        <v>44427</v>
      </c>
      <c r="I3133" s="60" t="s">
        <v>317</v>
      </c>
      <c r="J3133" s="60" t="s">
        <v>317</v>
      </c>
      <c r="K3133" s="60" t="s">
        <v>333</v>
      </c>
    </row>
    <row r="3134" spans="4:11">
      <c r="D3134" s="1" t="s">
        <v>4147</v>
      </c>
      <c r="E3134" s="60" t="s">
        <v>922</v>
      </c>
      <c r="F3134" s="60" t="s">
        <v>1810</v>
      </c>
      <c r="G3134" s="8" t="s">
        <v>353</v>
      </c>
      <c r="H3134" s="60">
        <v>44665</v>
      </c>
      <c r="I3134" s="60" t="s">
        <v>317</v>
      </c>
      <c r="J3134" s="60" t="s">
        <v>317</v>
      </c>
      <c r="K3134" s="60" t="s">
        <v>333</v>
      </c>
    </row>
    <row r="3135" spans="4:11">
      <c r="D3135" s="1" t="s">
        <v>4148</v>
      </c>
      <c r="E3135" s="60" t="s">
        <v>1812</v>
      </c>
      <c r="F3135" s="60" t="s">
        <v>1810</v>
      </c>
      <c r="G3135" s="8" t="s">
        <v>353</v>
      </c>
      <c r="H3135" s="60">
        <v>44524</v>
      </c>
      <c r="I3135" s="60" t="s">
        <v>317</v>
      </c>
      <c r="J3135" s="60" t="s">
        <v>317</v>
      </c>
      <c r="K3135" s="60" t="s">
        <v>333</v>
      </c>
    </row>
    <row r="3136" spans="4:11">
      <c r="D3136" s="1" t="s">
        <v>4148</v>
      </c>
      <c r="E3136" s="60" t="s">
        <v>922</v>
      </c>
      <c r="F3136" s="60" t="s">
        <v>1810</v>
      </c>
      <c r="G3136" s="8" t="s">
        <v>353</v>
      </c>
      <c r="H3136" s="60">
        <v>44524</v>
      </c>
      <c r="I3136" s="60" t="s">
        <v>317</v>
      </c>
      <c r="J3136" s="60" t="s">
        <v>317</v>
      </c>
      <c r="K3136" s="60" t="s">
        <v>333</v>
      </c>
    </row>
    <row r="3137" spans="4:11">
      <c r="D3137" s="1" t="s">
        <v>4149</v>
      </c>
      <c r="E3137" s="60" t="s">
        <v>922</v>
      </c>
      <c r="F3137" s="60" t="s">
        <v>1810</v>
      </c>
      <c r="G3137" s="8" t="s">
        <v>353</v>
      </c>
      <c r="H3137" s="60">
        <v>44712</v>
      </c>
      <c r="I3137" s="60" t="s">
        <v>317</v>
      </c>
      <c r="J3137" s="60" t="s">
        <v>317</v>
      </c>
      <c r="K3137" s="60" t="s">
        <v>333</v>
      </c>
    </row>
    <row r="3138" spans="4:11">
      <c r="D3138" s="1" t="s">
        <v>4150</v>
      </c>
      <c r="E3138" s="60" t="s">
        <v>1812</v>
      </c>
      <c r="F3138" s="60" t="s">
        <v>1810</v>
      </c>
      <c r="G3138" s="8" t="s">
        <v>353</v>
      </c>
      <c r="H3138" s="60">
        <v>44559</v>
      </c>
      <c r="I3138" s="60" t="s">
        <v>317</v>
      </c>
      <c r="J3138" s="60" t="s">
        <v>317</v>
      </c>
      <c r="K3138" s="60" t="s">
        <v>333</v>
      </c>
    </row>
    <row r="3139" spans="4:11">
      <c r="D3139" s="1" t="s">
        <v>4151</v>
      </c>
      <c r="E3139" s="60" t="s">
        <v>922</v>
      </c>
      <c r="F3139" s="60" t="s">
        <v>1810</v>
      </c>
      <c r="G3139" s="8" t="s">
        <v>353</v>
      </c>
      <c r="H3139" s="60">
        <v>44601</v>
      </c>
      <c r="I3139" s="60" t="s">
        <v>317</v>
      </c>
      <c r="J3139" s="60" t="s">
        <v>317</v>
      </c>
      <c r="K3139" s="60" t="s">
        <v>333</v>
      </c>
    </row>
    <row r="3140" spans="4:11">
      <c r="D3140" s="1" t="s">
        <v>4152</v>
      </c>
      <c r="E3140" s="60" t="s">
        <v>922</v>
      </c>
      <c r="F3140" s="60" t="s">
        <v>1810</v>
      </c>
      <c r="G3140" s="8" t="s">
        <v>353</v>
      </c>
      <c r="H3140" s="60">
        <v>44663</v>
      </c>
      <c r="I3140" s="60" t="s">
        <v>317</v>
      </c>
      <c r="J3140" s="60" t="s">
        <v>317</v>
      </c>
      <c r="K3140" s="60" t="s">
        <v>333</v>
      </c>
    </row>
    <row r="3141" spans="4:11">
      <c r="D3141" s="1" t="s">
        <v>4153</v>
      </c>
      <c r="E3141" s="60" t="s">
        <v>1812</v>
      </c>
      <c r="F3141" s="60" t="s">
        <v>1810</v>
      </c>
      <c r="G3141" s="8" t="s">
        <v>353</v>
      </c>
      <c r="H3141" s="60">
        <v>44442</v>
      </c>
      <c r="I3141" s="60" t="s">
        <v>317</v>
      </c>
      <c r="J3141" s="60" t="s">
        <v>317</v>
      </c>
      <c r="K3141" s="60" t="s">
        <v>333</v>
      </c>
    </row>
    <row r="3142" spans="4:11">
      <c r="D3142" s="1" t="s">
        <v>4153</v>
      </c>
      <c r="E3142" s="60" t="s">
        <v>922</v>
      </c>
      <c r="F3142" s="60" t="s">
        <v>1810</v>
      </c>
      <c r="G3142" s="8" t="s">
        <v>353</v>
      </c>
      <c r="H3142" s="60">
        <v>44442</v>
      </c>
      <c r="I3142" s="60" t="s">
        <v>317</v>
      </c>
      <c r="J3142" s="60" t="s">
        <v>317</v>
      </c>
      <c r="K3142" s="60" t="s">
        <v>333</v>
      </c>
    </row>
    <row r="3143" spans="4:11">
      <c r="D3143" s="1" t="s">
        <v>4154</v>
      </c>
      <c r="E3143" s="60" t="s">
        <v>1812</v>
      </c>
      <c r="F3143" s="60" t="s">
        <v>1810</v>
      </c>
      <c r="G3143" s="8" t="s">
        <v>353</v>
      </c>
      <c r="H3143" s="60">
        <v>44442</v>
      </c>
      <c r="I3143" s="60" t="s">
        <v>317</v>
      </c>
      <c r="J3143" s="60" t="s">
        <v>317</v>
      </c>
      <c r="K3143" s="60" t="s">
        <v>333</v>
      </c>
    </row>
    <row r="3144" spans="4:11">
      <c r="D3144" s="1" t="s">
        <v>4154</v>
      </c>
      <c r="E3144" s="60" t="s">
        <v>922</v>
      </c>
      <c r="F3144" s="60" t="s">
        <v>1810</v>
      </c>
      <c r="G3144" s="8" t="s">
        <v>353</v>
      </c>
      <c r="H3144" s="60">
        <v>44442</v>
      </c>
      <c r="I3144" s="60" t="s">
        <v>317</v>
      </c>
      <c r="J3144" s="60" t="s">
        <v>317</v>
      </c>
      <c r="K3144" s="60" t="s">
        <v>333</v>
      </c>
    </row>
    <row r="3145" spans="4:11">
      <c r="D3145" s="1" t="s">
        <v>4155</v>
      </c>
      <c r="E3145" s="60" t="s">
        <v>922</v>
      </c>
      <c r="F3145" s="60" t="s">
        <v>1810</v>
      </c>
      <c r="G3145" s="8" t="s">
        <v>353</v>
      </c>
      <c r="H3145" s="60">
        <v>44614</v>
      </c>
      <c r="I3145" s="60" t="s">
        <v>317</v>
      </c>
      <c r="J3145" s="60" t="s">
        <v>317</v>
      </c>
      <c r="K3145" s="60" t="s">
        <v>333</v>
      </c>
    </row>
    <row r="3146" spans="4:11">
      <c r="D3146" s="1" t="s">
        <v>4156</v>
      </c>
      <c r="E3146" s="60" t="s">
        <v>922</v>
      </c>
      <c r="F3146" s="60" t="s">
        <v>1810</v>
      </c>
      <c r="G3146" s="8" t="s">
        <v>353</v>
      </c>
      <c r="H3146" s="60">
        <v>44763</v>
      </c>
      <c r="I3146" s="60" t="s">
        <v>317</v>
      </c>
      <c r="J3146" s="60" t="s">
        <v>317</v>
      </c>
      <c r="K3146" s="60" t="s">
        <v>333</v>
      </c>
    </row>
    <row r="3147" spans="4:11">
      <c r="D3147" s="1" t="s">
        <v>4157</v>
      </c>
      <c r="E3147" s="60" t="s">
        <v>1000</v>
      </c>
      <c r="F3147" s="60" t="s">
        <v>1810</v>
      </c>
      <c r="G3147" s="8" t="s">
        <v>353</v>
      </c>
      <c r="H3147" s="60">
        <v>44763</v>
      </c>
      <c r="I3147" s="60" t="s">
        <v>317</v>
      </c>
      <c r="J3147" s="60" t="s">
        <v>317</v>
      </c>
      <c r="K3147" s="60" t="s">
        <v>333</v>
      </c>
    </row>
    <row r="3148" spans="4:11">
      <c r="D3148" s="1" t="s">
        <v>4158</v>
      </c>
      <c r="E3148" s="60" t="s">
        <v>1000</v>
      </c>
      <c r="F3148" s="60" t="s">
        <v>1810</v>
      </c>
      <c r="G3148" s="8" t="s">
        <v>353</v>
      </c>
      <c r="H3148" s="60">
        <v>44588</v>
      </c>
      <c r="I3148" s="60" t="s">
        <v>317</v>
      </c>
      <c r="J3148" s="60" t="s">
        <v>317</v>
      </c>
      <c r="K3148" s="60" t="s">
        <v>333</v>
      </c>
    </row>
    <row r="3149" spans="4:11">
      <c r="D3149" s="1" t="s">
        <v>4159</v>
      </c>
      <c r="E3149" s="60" t="s">
        <v>1000</v>
      </c>
      <c r="F3149" s="60" t="s">
        <v>1810</v>
      </c>
      <c r="G3149" s="8" t="s">
        <v>353</v>
      </c>
      <c r="H3149" s="60">
        <v>44502</v>
      </c>
      <c r="I3149" s="60" t="s">
        <v>317</v>
      </c>
      <c r="J3149" s="60" t="s">
        <v>317</v>
      </c>
      <c r="K3149" s="60" t="s">
        <v>333</v>
      </c>
    </row>
    <row r="3150" spans="4:11">
      <c r="D3150" s="1" t="s">
        <v>4160</v>
      </c>
      <c r="E3150" s="60" t="s">
        <v>922</v>
      </c>
      <c r="F3150" s="60" t="s">
        <v>1810</v>
      </c>
      <c r="G3150" s="8" t="s">
        <v>353</v>
      </c>
      <c r="H3150" s="60">
        <v>44399</v>
      </c>
      <c r="I3150" s="60" t="s">
        <v>317</v>
      </c>
      <c r="J3150" s="60" t="s">
        <v>317</v>
      </c>
      <c r="K3150" s="60" t="s">
        <v>333</v>
      </c>
    </row>
    <row r="3151" spans="4:11">
      <c r="D3151" s="1" t="s">
        <v>4161</v>
      </c>
      <c r="E3151" s="60" t="s">
        <v>1000</v>
      </c>
      <c r="F3151" s="60" t="s">
        <v>1810</v>
      </c>
      <c r="G3151" s="8" t="s">
        <v>353</v>
      </c>
      <c r="H3151" s="60">
        <v>44775</v>
      </c>
      <c r="I3151" s="60" t="s">
        <v>317</v>
      </c>
      <c r="J3151" s="60" t="s">
        <v>317</v>
      </c>
      <c r="K3151" s="60" t="s">
        <v>333</v>
      </c>
    </row>
    <row r="3152" spans="4:11">
      <c r="D3152" s="1" t="s">
        <v>4162</v>
      </c>
      <c r="E3152" s="60" t="s">
        <v>922</v>
      </c>
      <c r="F3152" s="60" t="s">
        <v>1810</v>
      </c>
      <c r="G3152" s="8" t="s">
        <v>353</v>
      </c>
      <c r="H3152" s="60">
        <v>44775</v>
      </c>
      <c r="I3152" s="60" t="s">
        <v>317</v>
      </c>
      <c r="J3152" s="60" t="s">
        <v>317</v>
      </c>
      <c r="K3152" s="60" t="s">
        <v>333</v>
      </c>
    </row>
    <row r="3153" spans="4:11">
      <c r="D3153" s="1" t="s">
        <v>4163</v>
      </c>
      <c r="E3153" s="60" t="s">
        <v>922</v>
      </c>
      <c r="F3153" s="60" t="s">
        <v>1810</v>
      </c>
      <c r="G3153" s="8" t="s">
        <v>353</v>
      </c>
      <c r="H3153" s="60">
        <v>44442</v>
      </c>
      <c r="I3153" s="60" t="s">
        <v>317</v>
      </c>
      <c r="J3153" s="60" t="s">
        <v>317</v>
      </c>
      <c r="K3153" s="60" t="s">
        <v>333</v>
      </c>
    </row>
    <row r="3154" spans="4:11">
      <c r="D3154" s="1" t="s">
        <v>4164</v>
      </c>
      <c r="E3154" s="60" t="s">
        <v>922</v>
      </c>
      <c r="F3154" s="60" t="s">
        <v>1810</v>
      </c>
      <c r="G3154" s="8" t="s">
        <v>353</v>
      </c>
      <c r="H3154" s="60">
        <v>44435</v>
      </c>
      <c r="I3154" s="60" t="s">
        <v>317</v>
      </c>
      <c r="J3154" s="60" t="s">
        <v>317</v>
      </c>
      <c r="K3154" s="60" t="s">
        <v>333</v>
      </c>
    </row>
    <row r="3155" spans="4:11">
      <c r="D3155" s="1" t="s">
        <v>4165</v>
      </c>
      <c r="E3155" s="60" t="s">
        <v>922</v>
      </c>
      <c r="F3155" s="60" t="s">
        <v>1810</v>
      </c>
      <c r="G3155" s="8" t="s">
        <v>353</v>
      </c>
      <c r="H3155" s="60">
        <v>44775</v>
      </c>
      <c r="I3155" s="60" t="s">
        <v>317</v>
      </c>
      <c r="J3155" s="60" t="s">
        <v>317</v>
      </c>
      <c r="K3155" s="60" t="s">
        <v>333</v>
      </c>
    </row>
    <row r="3156" spans="4:11">
      <c r="D3156" s="1" t="s">
        <v>4166</v>
      </c>
      <c r="E3156" s="60" t="s">
        <v>922</v>
      </c>
      <c r="F3156" s="60" t="s">
        <v>1810</v>
      </c>
      <c r="G3156" s="8" t="s">
        <v>353</v>
      </c>
      <c r="H3156" s="60">
        <v>44763</v>
      </c>
      <c r="I3156" s="60" t="s">
        <v>317</v>
      </c>
      <c r="J3156" s="60" t="s">
        <v>317</v>
      </c>
      <c r="K3156" s="60" t="s">
        <v>333</v>
      </c>
    </row>
    <row r="3157" spans="4:11">
      <c r="D3157" s="1" t="s">
        <v>4167</v>
      </c>
      <c r="E3157" s="60" t="s">
        <v>922</v>
      </c>
      <c r="F3157" s="60" t="s">
        <v>1810</v>
      </c>
      <c r="G3157" s="8" t="s">
        <v>353</v>
      </c>
      <c r="H3157" s="60">
        <v>44775</v>
      </c>
      <c r="I3157" s="60" t="s">
        <v>317</v>
      </c>
      <c r="J3157" s="60" t="s">
        <v>317</v>
      </c>
      <c r="K3157" s="60" t="s">
        <v>333</v>
      </c>
    </row>
    <row r="3158" spans="4:11">
      <c r="D3158" s="1" t="s">
        <v>4168</v>
      </c>
      <c r="E3158" s="60" t="s">
        <v>922</v>
      </c>
      <c r="F3158" s="60" t="s">
        <v>1810</v>
      </c>
      <c r="G3158" s="8" t="s">
        <v>353</v>
      </c>
      <c r="H3158" s="60">
        <v>44523</v>
      </c>
      <c r="I3158" s="60" t="s">
        <v>317</v>
      </c>
      <c r="J3158" s="60" t="s">
        <v>317</v>
      </c>
      <c r="K3158" s="60" t="s">
        <v>333</v>
      </c>
    </row>
    <row r="3159" spans="4:11">
      <c r="D3159" s="1" t="s">
        <v>4169</v>
      </c>
      <c r="E3159" s="60" t="s">
        <v>922</v>
      </c>
      <c r="F3159" s="60" t="s">
        <v>1810</v>
      </c>
      <c r="G3159" s="8" t="s">
        <v>353</v>
      </c>
      <c r="H3159" s="60">
        <v>44519</v>
      </c>
      <c r="I3159" s="60" t="s">
        <v>317</v>
      </c>
      <c r="J3159" s="60" t="s">
        <v>317</v>
      </c>
      <c r="K3159" s="60" t="s">
        <v>333</v>
      </c>
    </row>
    <row r="3160" spans="4:11">
      <c r="D3160" s="1" t="s">
        <v>4170</v>
      </c>
      <c r="E3160" s="60" t="s">
        <v>922</v>
      </c>
      <c r="F3160" s="60" t="s">
        <v>1810</v>
      </c>
      <c r="G3160" s="8" t="s">
        <v>353</v>
      </c>
      <c r="H3160" s="60">
        <v>44421</v>
      </c>
      <c r="I3160" s="60" t="s">
        <v>317</v>
      </c>
      <c r="J3160" s="60" t="s">
        <v>317</v>
      </c>
      <c r="K3160" s="60" t="s">
        <v>333</v>
      </c>
    </row>
    <row r="3161" spans="4:11">
      <c r="D3161" s="1" t="s">
        <v>4171</v>
      </c>
      <c r="E3161" s="60" t="s">
        <v>922</v>
      </c>
      <c r="F3161" s="60" t="s">
        <v>1810</v>
      </c>
      <c r="G3161" s="8" t="s">
        <v>353</v>
      </c>
      <c r="H3161" s="60">
        <v>44540</v>
      </c>
      <c r="I3161" s="60" t="s">
        <v>317</v>
      </c>
      <c r="J3161" s="60" t="s">
        <v>317</v>
      </c>
      <c r="K3161" s="60" t="s">
        <v>333</v>
      </c>
    </row>
    <row r="3162" spans="4:11">
      <c r="D3162" s="1" t="s">
        <v>4172</v>
      </c>
      <c r="E3162" s="60" t="s">
        <v>922</v>
      </c>
      <c r="F3162" s="60" t="s">
        <v>1810</v>
      </c>
      <c r="G3162" s="8" t="s">
        <v>353</v>
      </c>
      <c r="H3162" s="60">
        <v>44421</v>
      </c>
      <c r="I3162" s="60" t="s">
        <v>317</v>
      </c>
      <c r="J3162" s="60" t="s">
        <v>317</v>
      </c>
      <c r="K3162" s="60" t="s">
        <v>333</v>
      </c>
    </row>
    <row r="3163" spans="4:11">
      <c r="D3163" s="1" t="s">
        <v>4173</v>
      </c>
      <c r="E3163" s="60" t="s">
        <v>922</v>
      </c>
      <c r="F3163" s="60" t="s">
        <v>1810</v>
      </c>
      <c r="G3163" s="8" t="s">
        <v>353</v>
      </c>
      <c r="H3163" s="60">
        <v>44763</v>
      </c>
      <c r="I3163" s="60" t="s">
        <v>317</v>
      </c>
      <c r="J3163" s="60" t="s">
        <v>317</v>
      </c>
      <c r="K3163" s="60" t="s">
        <v>333</v>
      </c>
    </row>
    <row r="3164" spans="4:11">
      <c r="D3164" s="1" t="s">
        <v>4174</v>
      </c>
      <c r="E3164" s="60" t="s">
        <v>922</v>
      </c>
      <c r="F3164" s="60" t="s">
        <v>1810</v>
      </c>
      <c r="G3164" s="8" t="s">
        <v>353</v>
      </c>
      <c r="H3164" s="60">
        <v>44670</v>
      </c>
      <c r="I3164" s="60" t="s">
        <v>317</v>
      </c>
      <c r="J3164" s="60" t="s">
        <v>317</v>
      </c>
      <c r="K3164" s="60" t="s">
        <v>333</v>
      </c>
    </row>
    <row r="3165" spans="4:11">
      <c r="D3165" s="1" t="s">
        <v>4175</v>
      </c>
      <c r="E3165" s="60" t="s">
        <v>922</v>
      </c>
      <c r="F3165" s="60" t="s">
        <v>1810</v>
      </c>
      <c r="G3165" s="8" t="s">
        <v>353</v>
      </c>
      <c r="H3165" s="60">
        <v>44775</v>
      </c>
      <c r="I3165" s="60" t="s">
        <v>317</v>
      </c>
      <c r="J3165" s="60" t="s">
        <v>317</v>
      </c>
      <c r="K3165" s="60" t="s">
        <v>333</v>
      </c>
    </row>
    <row r="3166" spans="4:11">
      <c r="D3166" s="1" t="s">
        <v>4176</v>
      </c>
      <c r="E3166" s="60" t="s">
        <v>922</v>
      </c>
      <c r="F3166" s="60" t="s">
        <v>1810</v>
      </c>
      <c r="G3166" s="8" t="s">
        <v>353</v>
      </c>
      <c r="H3166" s="60">
        <v>44775</v>
      </c>
      <c r="I3166" s="60" t="s">
        <v>317</v>
      </c>
      <c r="J3166" s="60" t="s">
        <v>317</v>
      </c>
      <c r="K3166" s="60" t="s">
        <v>333</v>
      </c>
    </row>
    <row r="3167" spans="4:11">
      <c r="D3167" s="1" t="s">
        <v>4177</v>
      </c>
      <c r="E3167" s="60" t="s">
        <v>922</v>
      </c>
      <c r="F3167" s="60" t="s">
        <v>1810</v>
      </c>
      <c r="G3167" s="8" t="s">
        <v>353</v>
      </c>
      <c r="H3167" s="60">
        <v>44775</v>
      </c>
      <c r="I3167" s="60" t="s">
        <v>317</v>
      </c>
      <c r="J3167" s="60" t="s">
        <v>317</v>
      </c>
      <c r="K3167" s="60" t="s">
        <v>333</v>
      </c>
    </row>
    <row r="3168" spans="4:11">
      <c r="D3168" s="1" t="s">
        <v>4178</v>
      </c>
      <c r="E3168" s="60" t="s">
        <v>922</v>
      </c>
      <c r="F3168" s="60" t="s">
        <v>1810</v>
      </c>
      <c r="G3168" s="8" t="s">
        <v>353</v>
      </c>
      <c r="H3168" s="60">
        <v>44399</v>
      </c>
      <c r="I3168" s="60" t="s">
        <v>317</v>
      </c>
      <c r="J3168" s="60" t="s">
        <v>317</v>
      </c>
      <c r="K3168" s="60" t="s">
        <v>333</v>
      </c>
    </row>
    <row r="3169" spans="4:11">
      <c r="D3169" s="1" t="s">
        <v>4179</v>
      </c>
      <c r="E3169" s="60" t="s">
        <v>1814</v>
      </c>
      <c r="F3169" s="60" t="s">
        <v>1810</v>
      </c>
      <c r="G3169" s="8" t="s">
        <v>353</v>
      </c>
      <c r="H3169" s="60">
        <v>44396</v>
      </c>
      <c r="I3169" s="60" t="s">
        <v>317</v>
      </c>
      <c r="J3169" s="60" t="s">
        <v>317</v>
      </c>
      <c r="K3169" s="60" t="s">
        <v>333</v>
      </c>
    </row>
    <row r="3170" spans="4:11">
      <c r="D3170" s="1" t="s">
        <v>4180</v>
      </c>
      <c r="E3170" s="60" t="s">
        <v>1000</v>
      </c>
      <c r="F3170" s="60" t="s">
        <v>1815</v>
      </c>
      <c r="G3170" s="8" t="s">
        <v>353</v>
      </c>
      <c r="H3170" s="60">
        <v>43970</v>
      </c>
      <c r="I3170" s="60" t="s">
        <v>317</v>
      </c>
      <c r="J3170" s="60" t="s">
        <v>317</v>
      </c>
      <c r="K3170" s="60" t="s">
        <v>333</v>
      </c>
    </row>
    <row r="3171" spans="4:11">
      <c r="D3171" s="1" t="s">
        <v>4181</v>
      </c>
      <c r="E3171" s="60" t="s">
        <v>1000</v>
      </c>
      <c r="F3171" s="60" t="s">
        <v>1810</v>
      </c>
      <c r="G3171" s="8" t="s">
        <v>353</v>
      </c>
      <c r="H3171" s="60">
        <v>44538</v>
      </c>
      <c r="I3171" s="60" t="s">
        <v>317</v>
      </c>
      <c r="J3171" s="60" t="s">
        <v>317</v>
      </c>
      <c r="K3171" s="60" t="s">
        <v>333</v>
      </c>
    </row>
    <row r="3172" spans="4:11">
      <c r="D3172" s="1" t="s">
        <v>4182</v>
      </c>
      <c r="E3172" s="60" t="s">
        <v>922</v>
      </c>
      <c r="F3172" s="60" t="s">
        <v>1810</v>
      </c>
      <c r="G3172" s="8" t="s">
        <v>353</v>
      </c>
      <c r="H3172" s="60">
        <v>44599</v>
      </c>
      <c r="I3172" s="60" t="s">
        <v>317</v>
      </c>
      <c r="J3172" s="60" t="s">
        <v>317</v>
      </c>
      <c r="K3172" s="60" t="s">
        <v>333</v>
      </c>
    </row>
    <row r="3173" spans="4:11">
      <c r="D3173" s="1" t="s">
        <v>4183</v>
      </c>
      <c r="E3173" s="60" t="s">
        <v>922</v>
      </c>
      <c r="F3173" s="60" t="s">
        <v>1815</v>
      </c>
      <c r="G3173" s="8" t="s">
        <v>353</v>
      </c>
      <c r="H3173" s="60">
        <v>44784</v>
      </c>
      <c r="I3173" s="60" t="s">
        <v>317</v>
      </c>
      <c r="J3173" s="60" t="s">
        <v>317</v>
      </c>
      <c r="K3173" s="60" t="s">
        <v>333</v>
      </c>
    </row>
    <row r="3174" spans="4:11">
      <c r="D3174" s="1" t="s">
        <v>4184</v>
      </c>
      <c r="E3174" s="60" t="s">
        <v>922</v>
      </c>
      <c r="F3174" s="60" t="s">
        <v>1810</v>
      </c>
      <c r="G3174" s="8" t="s">
        <v>353</v>
      </c>
      <c r="H3174" s="60">
        <v>44519</v>
      </c>
      <c r="I3174" s="60" t="s">
        <v>317</v>
      </c>
      <c r="J3174" s="60" t="s">
        <v>317</v>
      </c>
      <c r="K3174" s="60" t="s">
        <v>333</v>
      </c>
    </row>
    <row r="3175" spans="4:11">
      <c r="D3175" s="1" t="s">
        <v>4185</v>
      </c>
      <c r="E3175" s="60" t="s">
        <v>922</v>
      </c>
      <c r="F3175" s="60" t="s">
        <v>1810</v>
      </c>
      <c r="G3175" s="8" t="s">
        <v>353</v>
      </c>
      <c r="H3175" s="60">
        <v>44588</v>
      </c>
      <c r="I3175" s="60" t="s">
        <v>317</v>
      </c>
      <c r="J3175" s="60" t="s">
        <v>317</v>
      </c>
      <c r="K3175" s="60" t="s">
        <v>333</v>
      </c>
    </row>
    <row r="3176" spans="4:11">
      <c r="D3176" s="1" t="s">
        <v>4186</v>
      </c>
      <c r="E3176" s="60" t="s">
        <v>922</v>
      </c>
      <c r="F3176" s="60" t="s">
        <v>1810</v>
      </c>
      <c r="G3176" s="8" t="s">
        <v>353</v>
      </c>
      <c r="H3176" s="60">
        <v>44670</v>
      </c>
      <c r="I3176" s="60" t="s">
        <v>317</v>
      </c>
      <c r="J3176" s="60" t="s">
        <v>317</v>
      </c>
      <c r="K3176" s="60" t="s">
        <v>333</v>
      </c>
    </row>
    <row r="3177" spans="4:11">
      <c r="D3177" s="1" t="s">
        <v>4187</v>
      </c>
      <c r="E3177" s="60" t="s">
        <v>1000</v>
      </c>
      <c r="F3177" s="60" t="s">
        <v>1815</v>
      </c>
      <c r="G3177" s="8" t="s">
        <v>353</v>
      </c>
      <c r="H3177" s="60">
        <v>43866</v>
      </c>
      <c r="I3177" s="60" t="s">
        <v>317</v>
      </c>
      <c r="J3177" s="60" t="s">
        <v>317</v>
      </c>
      <c r="K3177" s="60" t="s">
        <v>333</v>
      </c>
    </row>
    <row r="3178" spans="4:11">
      <c r="D3178" s="1" t="s">
        <v>4188</v>
      </c>
      <c r="E3178" s="60" t="s">
        <v>1814</v>
      </c>
      <c r="F3178" s="60" t="s">
        <v>1810</v>
      </c>
      <c r="G3178" s="8" t="s">
        <v>353</v>
      </c>
      <c r="H3178" s="60">
        <v>44540</v>
      </c>
      <c r="I3178" s="60" t="s">
        <v>317</v>
      </c>
      <c r="J3178" s="60" t="s">
        <v>317</v>
      </c>
      <c r="K3178" s="60" t="s">
        <v>333</v>
      </c>
    </row>
    <row r="3179" spans="4:11">
      <c r="D3179" s="1" t="s">
        <v>4189</v>
      </c>
      <c r="E3179" s="60" t="s">
        <v>922</v>
      </c>
      <c r="F3179" s="60" t="s">
        <v>1810</v>
      </c>
      <c r="G3179" s="8" t="s">
        <v>353</v>
      </c>
      <c r="H3179" s="60">
        <v>44781</v>
      </c>
      <c r="I3179" s="60" t="s">
        <v>317</v>
      </c>
      <c r="J3179" s="60" t="s">
        <v>317</v>
      </c>
      <c r="K3179" s="60" t="s">
        <v>333</v>
      </c>
    </row>
    <row r="3180" spans="4:11">
      <c r="D3180" s="1" t="s">
        <v>4190</v>
      </c>
      <c r="E3180" s="60" t="s">
        <v>922</v>
      </c>
      <c r="F3180" s="60" t="s">
        <v>1810</v>
      </c>
      <c r="G3180" s="8" t="s">
        <v>353</v>
      </c>
      <c r="H3180" s="60">
        <v>44498</v>
      </c>
      <c r="I3180" s="60" t="s">
        <v>317</v>
      </c>
      <c r="J3180" s="60" t="s">
        <v>317</v>
      </c>
      <c r="K3180" s="60" t="s">
        <v>333</v>
      </c>
    </row>
    <row r="3181" spans="4:11">
      <c r="D3181" s="1" t="s">
        <v>4191</v>
      </c>
      <c r="E3181" s="60" t="s">
        <v>922</v>
      </c>
      <c r="F3181" s="60" t="s">
        <v>1810</v>
      </c>
      <c r="G3181" s="8" t="s">
        <v>353</v>
      </c>
      <c r="H3181" s="60">
        <v>44502</v>
      </c>
      <c r="I3181" s="60" t="s">
        <v>317</v>
      </c>
      <c r="J3181" s="60" t="s">
        <v>317</v>
      </c>
      <c r="K3181" s="60" t="s">
        <v>333</v>
      </c>
    </row>
    <row r="3182" spans="4:11">
      <c r="D3182" s="1" t="s">
        <v>4192</v>
      </c>
      <c r="E3182" s="60" t="s">
        <v>922</v>
      </c>
      <c r="F3182" s="60" t="s">
        <v>1810</v>
      </c>
      <c r="G3182" s="8" t="s">
        <v>353</v>
      </c>
      <c r="H3182" s="60">
        <v>44588</v>
      </c>
      <c r="I3182" s="60" t="s">
        <v>317</v>
      </c>
      <c r="J3182" s="60" t="s">
        <v>317</v>
      </c>
      <c r="K3182" s="60" t="s">
        <v>333</v>
      </c>
    </row>
    <row r="3183" spans="4:11">
      <c r="D3183" s="1" t="s">
        <v>4193</v>
      </c>
      <c r="E3183" s="60" t="s">
        <v>1814</v>
      </c>
      <c r="F3183" s="60" t="s">
        <v>1810</v>
      </c>
      <c r="G3183" s="8" t="s">
        <v>353</v>
      </c>
      <c r="H3183" s="60">
        <v>44602</v>
      </c>
      <c r="I3183" s="60" t="s">
        <v>317</v>
      </c>
      <c r="J3183" s="60" t="s">
        <v>317</v>
      </c>
      <c r="K3183" s="60" t="s">
        <v>333</v>
      </c>
    </row>
    <row r="3184" spans="4:11">
      <c r="D3184" s="1" t="s">
        <v>4193</v>
      </c>
      <c r="E3184" s="60" t="s">
        <v>922</v>
      </c>
      <c r="F3184" s="60" t="s">
        <v>1810</v>
      </c>
      <c r="G3184" s="8" t="s">
        <v>353</v>
      </c>
      <c r="H3184" s="60">
        <v>44602</v>
      </c>
      <c r="I3184" s="60" t="s">
        <v>317</v>
      </c>
      <c r="J3184" s="60" t="s">
        <v>317</v>
      </c>
      <c r="K3184" s="60" t="s">
        <v>333</v>
      </c>
    </row>
    <row r="3185" spans="4:11">
      <c r="D3185" s="1" t="s">
        <v>4194</v>
      </c>
      <c r="E3185" s="60" t="s">
        <v>1000</v>
      </c>
      <c r="F3185" s="60" t="s">
        <v>1810</v>
      </c>
      <c r="G3185" s="8" t="s">
        <v>353</v>
      </c>
      <c r="H3185" s="60">
        <v>44693</v>
      </c>
      <c r="I3185" s="60" t="s">
        <v>317</v>
      </c>
      <c r="J3185" s="60" t="s">
        <v>317</v>
      </c>
      <c r="K3185" s="60" t="s">
        <v>333</v>
      </c>
    </row>
    <row r="3186" spans="4:11">
      <c r="D3186" s="1" t="s">
        <v>4195</v>
      </c>
      <c r="E3186" s="60" t="s">
        <v>1814</v>
      </c>
      <c r="F3186" s="60" t="s">
        <v>1810</v>
      </c>
      <c r="G3186" s="8" t="s">
        <v>353</v>
      </c>
      <c r="H3186" s="60">
        <v>44524</v>
      </c>
      <c r="I3186" s="60" t="s">
        <v>317</v>
      </c>
      <c r="J3186" s="60" t="s">
        <v>317</v>
      </c>
      <c r="K3186" s="60" t="s">
        <v>333</v>
      </c>
    </row>
    <row r="3187" spans="4:11">
      <c r="D3187" s="1" t="s">
        <v>4196</v>
      </c>
      <c r="E3187" s="60" t="s">
        <v>922</v>
      </c>
      <c r="F3187" s="60" t="s">
        <v>1810</v>
      </c>
      <c r="G3187" s="8" t="s">
        <v>353</v>
      </c>
      <c r="H3187" s="60">
        <v>44538</v>
      </c>
      <c r="I3187" s="60" t="s">
        <v>317</v>
      </c>
      <c r="J3187" s="60" t="s">
        <v>317</v>
      </c>
      <c r="K3187" s="60" t="s">
        <v>333</v>
      </c>
    </row>
    <row r="3188" spans="4:11">
      <c r="D3188" s="1" t="s">
        <v>4197</v>
      </c>
      <c r="E3188" s="60" t="s">
        <v>1814</v>
      </c>
      <c r="F3188" s="60" t="s">
        <v>1810</v>
      </c>
      <c r="G3188" s="8" t="s">
        <v>353</v>
      </c>
      <c r="H3188" s="60">
        <v>44473</v>
      </c>
      <c r="I3188" s="60" t="s">
        <v>317</v>
      </c>
      <c r="J3188" s="60" t="s">
        <v>317</v>
      </c>
      <c r="K3188" s="60" t="s">
        <v>333</v>
      </c>
    </row>
    <row r="3189" spans="4:11">
      <c r="D3189" s="1" t="s">
        <v>4197</v>
      </c>
      <c r="E3189" s="60" t="s">
        <v>922</v>
      </c>
      <c r="F3189" s="60" t="s">
        <v>1810</v>
      </c>
      <c r="G3189" s="8" t="s">
        <v>353</v>
      </c>
      <c r="H3189" s="60">
        <v>44473</v>
      </c>
      <c r="I3189" s="60" t="s">
        <v>317</v>
      </c>
      <c r="J3189" s="60" t="s">
        <v>317</v>
      </c>
      <c r="K3189" s="60" t="s">
        <v>333</v>
      </c>
    </row>
    <row r="3190" spans="4:11">
      <c r="D3190" s="1" t="s">
        <v>4198</v>
      </c>
      <c r="E3190" s="60" t="s">
        <v>979</v>
      </c>
      <c r="F3190" s="60" t="s">
        <v>1810</v>
      </c>
      <c r="G3190" s="8" t="s">
        <v>353</v>
      </c>
      <c r="H3190" s="60">
        <v>44588</v>
      </c>
      <c r="I3190" s="60" t="s">
        <v>317</v>
      </c>
      <c r="J3190" s="60" t="s">
        <v>317</v>
      </c>
      <c r="K3190" s="60" t="s">
        <v>333</v>
      </c>
    </row>
    <row r="3191" spans="4:11">
      <c r="D3191" s="1" t="s">
        <v>4199</v>
      </c>
      <c r="E3191" s="60" t="s">
        <v>1000</v>
      </c>
      <c r="F3191" s="60" t="s">
        <v>1810</v>
      </c>
      <c r="G3191" s="8" t="s">
        <v>353</v>
      </c>
      <c r="H3191" s="60">
        <v>44831</v>
      </c>
      <c r="I3191" s="60" t="s">
        <v>317</v>
      </c>
      <c r="J3191" s="60" t="s">
        <v>317</v>
      </c>
      <c r="K3191" s="60" t="s">
        <v>333</v>
      </c>
    </row>
    <row r="3192" spans="4:11">
      <c r="D3192" s="1" t="s">
        <v>4200</v>
      </c>
      <c r="E3192" s="60" t="s">
        <v>922</v>
      </c>
      <c r="F3192" s="60" t="s">
        <v>1810</v>
      </c>
      <c r="G3192" s="8" t="s">
        <v>353</v>
      </c>
      <c r="H3192" s="60">
        <v>44575</v>
      </c>
      <c r="I3192" s="60" t="s">
        <v>317</v>
      </c>
      <c r="J3192" s="60" t="s">
        <v>317</v>
      </c>
      <c r="K3192" s="60" t="s">
        <v>333</v>
      </c>
    </row>
    <row r="3193" spans="4:11">
      <c r="D3193" s="1" t="s">
        <v>4201</v>
      </c>
      <c r="E3193" s="60" t="s">
        <v>922</v>
      </c>
      <c r="F3193" s="60" t="s">
        <v>1810</v>
      </c>
      <c r="G3193" s="8" t="s">
        <v>353</v>
      </c>
      <c r="H3193" s="60">
        <v>44575</v>
      </c>
      <c r="I3193" s="60" t="s">
        <v>317</v>
      </c>
      <c r="J3193" s="60" t="s">
        <v>317</v>
      </c>
      <c r="K3193" s="60" t="s">
        <v>333</v>
      </c>
    </row>
    <row r="3194" spans="4:11">
      <c r="D3194" s="1" t="s">
        <v>4202</v>
      </c>
      <c r="E3194" s="60" t="s">
        <v>1814</v>
      </c>
      <c r="F3194" s="60" t="s">
        <v>1810</v>
      </c>
      <c r="G3194" s="8" t="s">
        <v>353</v>
      </c>
      <c r="H3194" s="60">
        <v>44473</v>
      </c>
      <c r="I3194" s="60" t="s">
        <v>317</v>
      </c>
      <c r="J3194" s="60" t="s">
        <v>317</v>
      </c>
      <c r="K3194" s="60" t="s">
        <v>333</v>
      </c>
    </row>
    <row r="3195" spans="4:11">
      <c r="D3195" s="1" t="s">
        <v>4202</v>
      </c>
      <c r="E3195" s="60" t="s">
        <v>1000</v>
      </c>
      <c r="F3195" s="60" t="s">
        <v>1810</v>
      </c>
      <c r="G3195" s="8" t="s">
        <v>353</v>
      </c>
      <c r="H3195" s="60">
        <v>44473</v>
      </c>
      <c r="I3195" s="60" t="s">
        <v>317</v>
      </c>
      <c r="J3195" s="60" t="s">
        <v>317</v>
      </c>
      <c r="K3195" s="60" t="s">
        <v>333</v>
      </c>
    </row>
    <row r="3196" spans="4:11">
      <c r="D3196" s="1" t="s">
        <v>4203</v>
      </c>
      <c r="E3196" s="60" t="s">
        <v>922</v>
      </c>
      <c r="F3196" s="60" t="s">
        <v>1810</v>
      </c>
      <c r="G3196" s="8" t="s">
        <v>353</v>
      </c>
      <c r="H3196" s="60">
        <v>44705</v>
      </c>
      <c r="I3196" s="60" t="s">
        <v>317</v>
      </c>
      <c r="J3196" s="60" t="s">
        <v>317</v>
      </c>
      <c r="K3196" s="60" t="s">
        <v>333</v>
      </c>
    </row>
    <row r="3197" spans="4:11">
      <c r="D3197" s="1" t="s">
        <v>4204</v>
      </c>
      <c r="E3197" s="60" t="s">
        <v>1812</v>
      </c>
      <c r="F3197" s="60" t="s">
        <v>1810</v>
      </c>
      <c r="G3197" s="8" t="s">
        <v>353</v>
      </c>
      <c r="H3197" s="60">
        <v>44588</v>
      </c>
      <c r="I3197" s="60" t="s">
        <v>317</v>
      </c>
      <c r="J3197" s="60" t="s">
        <v>317</v>
      </c>
      <c r="K3197" s="60" t="s">
        <v>333</v>
      </c>
    </row>
    <row r="3198" spans="4:11">
      <c r="D3198" s="1" t="s">
        <v>4205</v>
      </c>
      <c r="E3198" s="60" t="s">
        <v>1000</v>
      </c>
      <c r="F3198" s="60" t="s">
        <v>1810</v>
      </c>
      <c r="G3198" s="8" t="s">
        <v>353</v>
      </c>
      <c r="H3198" s="60">
        <v>44870</v>
      </c>
      <c r="I3198" s="60" t="s">
        <v>317</v>
      </c>
      <c r="J3198" s="60" t="s">
        <v>317</v>
      </c>
      <c r="K3198" s="60" t="s">
        <v>333</v>
      </c>
    </row>
    <row r="3199" spans="4:11">
      <c r="D3199" s="1" t="s">
        <v>4206</v>
      </c>
      <c r="E3199" s="60" t="s">
        <v>1812</v>
      </c>
      <c r="F3199" s="60" t="s">
        <v>1810</v>
      </c>
      <c r="G3199" s="8" t="s">
        <v>353</v>
      </c>
      <c r="H3199" s="60">
        <v>44588</v>
      </c>
      <c r="I3199" s="60" t="s">
        <v>317</v>
      </c>
      <c r="J3199" s="60" t="s">
        <v>317</v>
      </c>
      <c r="K3199" s="60" t="s">
        <v>333</v>
      </c>
    </row>
    <row r="3200" spans="4:11">
      <c r="D3200" s="1" t="s">
        <v>4207</v>
      </c>
      <c r="E3200" s="60" t="s">
        <v>1812</v>
      </c>
      <c r="F3200" s="60" t="s">
        <v>1810</v>
      </c>
      <c r="G3200" s="8" t="s">
        <v>353</v>
      </c>
      <c r="H3200" s="60">
        <v>44588</v>
      </c>
      <c r="I3200" s="60" t="s">
        <v>317</v>
      </c>
      <c r="J3200" s="60" t="s">
        <v>317</v>
      </c>
      <c r="K3200" s="60" t="s">
        <v>333</v>
      </c>
    </row>
    <row r="3201" spans="4:11">
      <c r="D3201" s="1" t="s">
        <v>4207</v>
      </c>
      <c r="E3201" s="60" t="s">
        <v>1000</v>
      </c>
      <c r="F3201" s="60" t="s">
        <v>1810</v>
      </c>
      <c r="G3201" s="8" t="s">
        <v>353</v>
      </c>
      <c r="H3201" s="60">
        <v>44588</v>
      </c>
      <c r="I3201" s="60" t="s">
        <v>317</v>
      </c>
      <c r="J3201" s="60" t="s">
        <v>317</v>
      </c>
      <c r="K3201" s="60" t="s">
        <v>333</v>
      </c>
    </row>
    <row r="3202" spans="4:11">
      <c r="D3202" s="1" t="s">
        <v>4208</v>
      </c>
      <c r="E3202" s="60" t="s">
        <v>1812</v>
      </c>
      <c r="F3202" s="60" t="s">
        <v>1810</v>
      </c>
      <c r="G3202" s="8" t="s">
        <v>353</v>
      </c>
      <c r="H3202" s="60">
        <v>44588</v>
      </c>
      <c r="I3202" s="60" t="s">
        <v>317</v>
      </c>
      <c r="J3202" s="60" t="s">
        <v>317</v>
      </c>
      <c r="K3202" s="60" t="s">
        <v>333</v>
      </c>
    </row>
    <row r="3203" spans="4:11">
      <c r="D3203" s="1" t="s">
        <v>4209</v>
      </c>
      <c r="E3203" s="60" t="s">
        <v>1812</v>
      </c>
      <c r="F3203" s="60" t="s">
        <v>1810</v>
      </c>
      <c r="G3203" s="8" t="s">
        <v>353</v>
      </c>
      <c r="H3203" s="60">
        <v>44588</v>
      </c>
      <c r="I3203" s="60" t="s">
        <v>317</v>
      </c>
      <c r="J3203" s="60" t="s">
        <v>317</v>
      </c>
      <c r="K3203" s="60" t="s">
        <v>333</v>
      </c>
    </row>
    <row r="3204" spans="4:11">
      <c r="D3204" s="1" t="s">
        <v>4209</v>
      </c>
      <c r="E3204" s="60" t="s">
        <v>1000</v>
      </c>
      <c r="F3204" s="60" t="s">
        <v>1810</v>
      </c>
      <c r="G3204" s="8" t="s">
        <v>353</v>
      </c>
      <c r="H3204" s="60">
        <v>44588</v>
      </c>
      <c r="I3204" s="60" t="s">
        <v>317</v>
      </c>
      <c r="J3204" s="60" t="s">
        <v>317</v>
      </c>
      <c r="K3204" s="60" t="s">
        <v>333</v>
      </c>
    </row>
    <row r="3205" spans="4:11">
      <c r="D3205" s="1" t="s">
        <v>4210</v>
      </c>
      <c r="E3205" s="60" t="s">
        <v>1000</v>
      </c>
      <c r="F3205" s="60" t="s">
        <v>1810</v>
      </c>
      <c r="G3205" s="8" t="s">
        <v>353</v>
      </c>
      <c r="H3205" s="60">
        <v>44775</v>
      </c>
      <c r="I3205" s="60" t="s">
        <v>317</v>
      </c>
      <c r="J3205" s="60" t="s">
        <v>317</v>
      </c>
      <c r="K3205" s="60" t="s">
        <v>333</v>
      </c>
    </row>
    <row r="3206" spans="4:11">
      <c r="D3206" s="1" t="s">
        <v>4211</v>
      </c>
      <c r="E3206" s="60" t="s">
        <v>1000</v>
      </c>
      <c r="F3206" s="60" t="s">
        <v>1810</v>
      </c>
      <c r="G3206" s="8" t="s">
        <v>353</v>
      </c>
      <c r="H3206" s="60">
        <v>44775</v>
      </c>
      <c r="I3206" s="60" t="s">
        <v>317</v>
      </c>
      <c r="J3206" s="60" t="s">
        <v>317</v>
      </c>
      <c r="K3206" s="60" t="s">
        <v>333</v>
      </c>
    </row>
    <row r="3207" spans="4:11">
      <c r="D3207" s="1" t="s">
        <v>4212</v>
      </c>
      <c r="E3207" s="60" t="s">
        <v>1000</v>
      </c>
      <c r="F3207" s="60" t="s">
        <v>1810</v>
      </c>
      <c r="G3207" s="8" t="s">
        <v>353</v>
      </c>
      <c r="H3207" s="60">
        <v>44775</v>
      </c>
      <c r="I3207" s="60" t="s">
        <v>317</v>
      </c>
      <c r="J3207" s="60" t="s">
        <v>317</v>
      </c>
      <c r="K3207" s="60" t="s">
        <v>333</v>
      </c>
    </row>
    <row r="3208" spans="4:11">
      <c r="D3208" s="1" t="s">
        <v>4213</v>
      </c>
      <c r="E3208" s="60" t="s">
        <v>922</v>
      </c>
      <c r="F3208" s="60" t="s">
        <v>1810</v>
      </c>
      <c r="G3208" s="8" t="s">
        <v>353</v>
      </c>
      <c r="H3208" s="60">
        <v>44575</v>
      </c>
      <c r="I3208" s="60" t="s">
        <v>317</v>
      </c>
      <c r="J3208" s="60" t="s">
        <v>317</v>
      </c>
      <c r="K3208" s="60" t="s">
        <v>333</v>
      </c>
    </row>
    <row r="3209" spans="4:11">
      <c r="D3209" s="1" t="s">
        <v>4214</v>
      </c>
      <c r="E3209" s="60" t="s">
        <v>922</v>
      </c>
      <c r="F3209" s="60" t="s">
        <v>1810</v>
      </c>
      <c r="G3209" s="8" t="s">
        <v>353</v>
      </c>
      <c r="H3209" s="60">
        <v>44712</v>
      </c>
      <c r="I3209" s="60" t="s">
        <v>317</v>
      </c>
      <c r="J3209" s="60" t="s">
        <v>317</v>
      </c>
      <c r="K3209" s="60" t="s">
        <v>333</v>
      </c>
    </row>
    <row r="3210" spans="4:11">
      <c r="D3210" s="1" t="s">
        <v>4215</v>
      </c>
      <c r="E3210" s="60" t="s">
        <v>1814</v>
      </c>
      <c r="F3210" s="60" t="s">
        <v>1810</v>
      </c>
      <c r="G3210" s="8" t="s">
        <v>353</v>
      </c>
      <c r="H3210" s="60">
        <v>44507</v>
      </c>
      <c r="I3210" s="60" t="s">
        <v>317</v>
      </c>
      <c r="J3210" s="60" t="s">
        <v>317</v>
      </c>
      <c r="K3210" s="60" t="s">
        <v>333</v>
      </c>
    </row>
    <row r="3211" spans="4:11">
      <c r="D3211" s="1" t="s">
        <v>4216</v>
      </c>
      <c r="E3211" s="60" t="s">
        <v>922</v>
      </c>
      <c r="F3211" s="60" t="s">
        <v>1810</v>
      </c>
      <c r="G3211" s="8" t="s">
        <v>353</v>
      </c>
      <c r="H3211" s="60">
        <v>44665</v>
      </c>
      <c r="I3211" s="60" t="s">
        <v>317</v>
      </c>
      <c r="J3211" s="60" t="s">
        <v>317</v>
      </c>
      <c r="K3211" s="60" t="s">
        <v>333</v>
      </c>
    </row>
    <row r="3212" spans="4:11">
      <c r="D3212" s="1" t="s">
        <v>4217</v>
      </c>
      <c r="E3212" s="60" t="s">
        <v>922</v>
      </c>
      <c r="F3212" s="60" t="s">
        <v>1810</v>
      </c>
      <c r="G3212" s="8" t="s">
        <v>353</v>
      </c>
      <c r="H3212" s="60">
        <v>44705</v>
      </c>
      <c r="I3212" s="60" t="s">
        <v>317</v>
      </c>
      <c r="J3212" s="60" t="s">
        <v>317</v>
      </c>
      <c r="K3212" s="60" t="s">
        <v>333</v>
      </c>
    </row>
    <row r="3213" spans="4:11">
      <c r="D3213" s="1" t="s">
        <v>4218</v>
      </c>
      <c r="E3213" s="60" t="s">
        <v>1000</v>
      </c>
      <c r="F3213" s="60" t="s">
        <v>1810</v>
      </c>
      <c r="G3213" s="8" t="s">
        <v>353</v>
      </c>
      <c r="H3213" s="60">
        <v>44473</v>
      </c>
      <c r="I3213" s="60" t="s">
        <v>317</v>
      </c>
      <c r="J3213" s="60" t="s">
        <v>317</v>
      </c>
      <c r="K3213" s="60" t="s">
        <v>333</v>
      </c>
    </row>
    <row r="3214" spans="4:11">
      <c r="D3214" s="1" t="s">
        <v>4218</v>
      </c>
      <c r="E3214" s="60" t="s">
        <v>922</v>
      </c>
      <c r="F3214" s="60" t="s">
        <v>1810</v>
      </c>
      <c r="G3214" s="8" t="s">
        <v>353</v>
      </c>
      <c r="H3214" s="60">
        <v>44473</v>
      </c>
      <c r="I3214" s="60" t="s">
        <v>317</v>
      </c>
      <c r="J3214" s="60" t="s">
        <v>317</v>
      </c>
      <c r="K3214" s="60" t="s">
        <v>333</v>
      </c>
    </row>
    <row r="3215" spans="4:11">
      <c r="D3215" s="1" t="s">
        <v>4219</v>
      </c>
      <c r="E3215" s="60" t="s">
        <v>1814</v>
      </c>
      <c r="F3215" s="60" t="s">
        <v>1810</v>
      </c>
      <c r="G3215" s="8" t="s">
        <v>353</v>
      </c>
      <c r="H3215" s="60">
        <v>44636</v>
      </c>
      <c r="I3215" s="60" t="s">
        <v>317</v>
      </c>
      <c r="J3215" s="60" t="s">
        <v>317</v>
      </c>
      <c r="K3215" s="60" t="s">
        <v>333</v>
      </c>
    </row>
    <row r="3216" spans="4:11">
      <c r="D3216" s="1" t="s">
        <v>4220</v>
      </c>
      <c r="E3216" s="60" t="s">
        <v>922</v>
      </c>
      <c r="F3216" s="60" t="s">
        <v>1810</v>
      </c>
      <c r="G3216" s="8" t="s">
        <v>353</v>
      </c>
      <c r="H3216" s="60">
        <v>44544</v>
      </c>
      <c r="I3216" s="60" t="s">
        <v>317</v>
      </c>
      <c r="J3216" s="60" t="s">
        <v>317</v>
      </c>
      <c r="K3216" s="60" t="s">
        <v>333</v>
      </c>
    </row>
    <row r="3217" spans="4:11">
      <c r="D3217" s="1" t="s">
        <v>4221</v>
      </c>
      <c r="E3217" s="60" t="s">
        <v>1812</v>
      </c>
      <c r="F3217" s="60" t="s">
        <v>1810</v>
      </c>
      <c r="G3217" s="8" t="s">
        <v>353</v>
      </c>
      <c r="H3217" s="60">
        <v>44775</v>
      </c>
      <c r="I3217" s="60" t="s">
        <v>317</v>
      </c>
      <c r="J3217" s="60" t="s">
        <v>317</v>
      </c>
      <c r="K3217" s="60" t="s">
        <v>333</v>
      </c>
    </row>
    <row r="3218" spans="4:11">
      <c r="D3218" s="1" t="s">
        <v>4222</v>
      </c>
      <c r="E3218" s="60" t="s">
        <v>1812</v>
      </c>
      <c r="F3218" s="60" t="s">
        <v>1810</v>
      </c>
      <c r="G3218" s="8" t="s">
        <v>353</v>
      </c>
      <c r="H3218" s="60">
        <v>44775</v>
      </c>
      <c r="I3218" s="60" t="s">
        <v>317</v>
      </c>
      <c r="J3218" s="60" t="s">
        <v>317</v>
      </c>
      <c r="K3218" s="60" t="s">
        <v>333</v>
      </c>
    </row>
    <row r="3219" spans="4:11">
      <c r="D3219" s="1" t="s">
        <v>4222</v>
      </c>
      <c r="E3219" s="60" t="s">
        <v>1813</v>
      </c>
      <c r="F3219" s="60" t="s">
        <v>1810</v>
      </c>
      <c r="G3219" s="8" t="s">
        <v>353</v>
      </c>
      <c r="H3219" s="60">
        <v>44775</v>
      </c>
      <c r="I3219" s="60" t="s">
        <v>317</v>
      </c>
      <c r="J3219" s="60" t="s">
        <v>317</v>
      </c>
      <c r="K3219" s="60" t="s">
        <v>333</v>
      </c>
    </row>
    <row r="3220" spans="4:11">
      <c r="D3220" s="1" t="s">
        <v>4223</v>
      </c>
      <c r="E3220" s="60" t="s">
        <v>922</v>
      </c>
      <c r="F3220" s="60" t="s">
        <v>1810</v>
      </c>
      <c r="G3220" s="8" t="s">
        <v>353</v>
      </c>
      <c r="H3220" s="60">
        <v>44513</v>
      </c>
      <c r="I3220" s="60" t="s">
        <v>317</v>
      </c>
      <c r="J3220" s="60" t="s">
        <v>317</v>
      </c>
      <c r="K3220" s="60" t="s">
        <v>333</v>
      </c>
    </row>
    <row r="3221" spans="4:11">
      <c r="D3221" s="1" t="s">
        <v>4224</v>
      </c>
      <c r="E3221" s="60" t="s">
        <v>922</v>
      </c>
      <c r="F3221" s="60" t="s">
        <v>1810</v>
      </c>
      <c r="G3221" s="8" t="s">
        <v>353</v>
      </c>
      <c r="H3221" s="60">
        <v>44831</v>
      </c>
      <c r="I3221" s="60" t="s">
        <v>317</v>
      </c>
      <c r="J3221" s="60" t="s">
        <v>317</v>
      </c>
      <c r="K3221" s="60" t="s">
        <v>333</v>
      </c>
    </row>
    <row r="3222" spans="4:11">
      <c r="D3222" s="1" t="s">
        <v>4225</v>
      </c>
      <c r="E3222" s="60" t="s">
        <v>1814</v>
      </c>
      <c r="F3222" s="60" t="s">
        <v>1810</v>
      </c>
      <c r="G3222" s="8" t="s">
        <v>353</v>
      </c>
      <c r="H3222" s="60">
        <v>44504</v>
      </c>
      <c r="I3222" s="60" t="s">
        <v>317</v>
      </c>
      <c r="J3222" s="60" t="s">
        <v>317</v>
      </c>
      <c r="K3222" s="60" t="s">
        <v>333</v>
      </c>
    </row>
    <row r="3223" spans="4:11">
      <c r="D3223" s="1" t="s">
        <v>4225</v>
      </c>
      <c r="E3223" s="60" t="s">
        <v>922</v>
      </c>
      <c r="F3223" s="60" t="s">
        <v>1810</v>
      </c>
      <c r="G3223" s="8" t="s">
        <v>353</v>
      </c>
      <c r="H3223" s="60">
        <v>44504</v>
      </c>
      <c r="I3223" s="60" t="s">
        <v>317</v>
      </c>
      <c r="J3223" s="60" t="s">
        <v>317</v>
      </c>
      <c r="K3223" s="60" t="s">
        <v>333</v>
      </c>
    </row>
    <row r="3224" spans="4:11">
      <c r="D3224" s="1" t="s">
        <v>4226</v>
      </c>
      <c r="E3224" s="60" t="s">
        <v>922</v>
      </c>
      <c r="F3224" s="60" t="s">
        <v>1810</v>
      </c>
      <c r="G3224" s="8" t="s">
        <v>353</v>
      </c>
      <c r="H3224" s="60">
        <v>44625</v>
      </c>
      <c r="I3224" s="60" t="s">
        <v>317</v>
      </c>
      <c r="J3224" s="60" t="s">
        <v>317</v>
      </c>
      <c r="K3224" s="60" t="s">
        <v>333</v>
      </c>
    </row>
    <row r="3225" spans="4:11">
      <c r="D3225" s="1" t="s">
        <v>4227</v>
      </c>
      <c r="E3225" s="60" t="s">
        <v>922</v>
      </c>
      <c r="F3225" s="60" t="s">
        <v>1810</v>
      </c>
      <c r="G3225" s="8" t="s">
        <v>353</v>
      </c>
      <c r="H3225" s="60">
        <v>44775</v>
      </c>
      <c r="I3225" s="60" t="s">
        <v>317</v>
      </c>
      <c r="J3225" s="60" t="s">
        <v>317</v>
      </c>
      <c r="K3225" s="60" t="s">
        <v>333</v>
      </c>
    </row>
    <row r="3226" spans="4:11">
      <c r="D3226" s="1" t="s">
        <v>4228</v>
      </c>
      <c r="E3226" s="60" t="s">
        <v>1812</v>
      </c>
      <c r="F3226" s="60" t="s">
        <v>1810</v>
      </c>
      <c r="G3226" s="8" t="s">
        <v>353</v>
      </c>
      <c r="H3226" s="60">
        <v>44775</v>
      </c>
      <c r="I3226" s="60" t="s">
        <v>317</v>
      </c>
      <c r="J3226" s="60" t="s">
        <v>317</v>
      </c>
      <c r="K3226" s="60" t="s">
        <v>333</v>
      </c>
    </row>
    <row r="3227" spans="4:11">
      <c r="D3227" s="1" t="s">
        <v>4229</v>
      </c>
      <c r="E3227" s="60" t="s">
        <v>873</v>
      </c>
      <c r="F3227" s="60" t="s">
        <v>1810</v>
      </c>
      <c r="G3227" s="8" t="s">
        <v>353</v>
      </c>
      <c r="H3227" s="60">
        <v>44601</v>
      </c>
      <c r="I3227" s="60" t="s">
        <v>317</v>
      </c>
      <c r="J3227" s="60" t="s">
        <v>317</v>
      </c>
      <c r="K3227" s="60" t="s">
        <v>333</v>
      </c>
    </row>
    <row r="3228" spans="4:11">
      <c r="D3228" s="1" t="s">
        <v>4229</v>
      </c>
      <c r="E3228" s="60" t="s">
        <v>922</v>
      </c>
      <c r="F3228" s="60" t="s">
        <v>1810</v>
      </c>
      <c r="G3228" s="8" t="s">
        <v>353</v>
      </c>
      <c r="H3228" s="60">
        <v>44601</v>
      </c>
      <c r="I3228" s="60" t="s">
        <v>317</v>
      </c>
      <c r="J3228" s="60" t="s">
        <v>317</v>
      </c>
      <c r="K3228" s="60" t="s">
        <v>333</v>
      </c>
    </row>
    <row r="3229" spans="4:11">
      <c r="D3229" s="1" t="s">
        <v>4230</v>
      </c>
      <c r="E3229" s="60" t="s">
        <v>922</v>
      </c>
      <c r="F3229" s="60" t="s">
        <v>1810</v>
      </c>
      <c r="G3229" s="8" t="s">
        <v>353</v>
      </c>
      <c r="H3229" s="60">
        <v>44504</v>
      </c>
      <c r="I3229" s="60" t="s">
        <v>317</v>
      </c>
      <c r="J3229" s="60" t="s">
        <v>317</v>
      </c>
      <c r="K3229" s="60" t="s">
        <v>333</v>
      </c>
    </row>
    <row r="3230" spans="4:11">
      <c r="D3230" s="1" t="s">
        <v>4231</v>
      </c>
      <c r="E3230" s="60" t="s">
        <v>873</v>
      </c>
      <c r="F3230" s="60" t="s">
        <v>1810</v>
      </c>
      <c r="G3230" s="8" t="s">
        <v>353</v>
      </c>
      <c r="H3230" s="60">
        <v>44734</v>
      </c>
      <c r="I3230" s="60" t="s">
        <v>317</v>
      </c>
      <c r="J3230" s="60" t="s">
        <v>317</v>
      </c>
      <c r="K3230" s="60" t="s">
        <v>333</v>
      </c>
    </row>
    <row r="3231" spans="4:11">
      <c r="D3231" s="1" t="s">
        <v>4232</v>
      </c>
      <c r="E3231" s="60" t="s">
        <v>1812</v>
      </c>
      <c r="F3231" s="60" t="s">
        <v>1810</v>
      </c>
      <c r="G3231" s="8" t="s">
        <v>353</v>
      </c>
      <c r="H3231" s="60">
        <v>44575</v>
      </c>
      <c r="I3231" s="60" t="s">
        <v>317</v>
      </c>
      <c r="J3231" s="60" t="s">
        <v>317</v>
      </c>
      <c r="K3231" s="60" t="s">
        <v>333</v>
      </c>
    </row>
    <row r="3232" spans="4:11">
      <c r="D3232" s="1" t="s">
        <v>4233</v>
      </c>
      <c r="E3232" s="60" t="s">
        <v>1814</v>
      </c>
      <c r="F3232" s="60" t="s">
        <v>1810</v>
      </c>
      <c r="G3232" s="8" t="s">
        <v>353</v>
      </c>
      <c r="H3232" s="60">
        <v>44592</v>
      </c>
      <c r="I3232" s="60" t="s">
        <v>317</v>
      </c>
      <c r="J3232" s="60" t="s">
        <v>317</v>
      </c>
      <c r="K3232" s="60" t="s">
        <v>333</v>
      </c>
    </row>
    <row r="3233" spans="4:11">
      <c r="D3233" s="1" t="s">
        <v>4234</v>
      </c>
      <c r="E3233" s="60" t="s">
        <v>979</v>
      </c>
      <c r="F3233" s="60" t="s">
        <v>1810</v>
      </c>
      <c r="G3233" s="8" t="s">
        <v>353</v>
      </c>
      <c r="H3233" s="60">
        <v>44575</v>
      </c>
      <c r="I3233" s="60" t="s">
        <v>317</v>
      </c>
      <c r="J3233" s="60" t="s">
        <v>317</v>
      </c>
      <c r="K3233" s="60" t="s">
        <v>333</v>
      </c>
    </row>
    <row r="3234" spans="4:11">
      <c r="D3234" s="1" t="s">
        <v>4235</v>
      </c>
      <c r="E3234" s="60" t="s">
        <v>922</v>
      </c>
      <c r="F3234" s="60" t="s">
        <v>1810</v>
      </c>
      <c r="G3234" s="8" t="s">
        <v>353</v>
      </c>
      <c r="H3234" s="60">
        <v>44781</v>
      </c>
      <c r="I3234" s="60" t="s">
        <v>317</v>
      </c>
      <c r="J3234" s="60" t="s">
        <v>317</v>
      </c>
      <c r="K3234" s="60" t="s">
        <v>333</v>
      </c>
    </row>
    <row r="3235" spans="4:11">
      <c r="D3235" s="1" t="s">
        <v>4236</v>
      </c>
      <c r="E3235" s="60" t="s">
        <v>922</v>
      </c>
      <c r="F3235" s="60" t="s">
        <v>1810</v>
      </c>
      <c r="G3235" s="8" t="s">
        <v>353</v>
      </c>
      <c r="H3235" s="60">
        <v>44781</v>
      </c>
      <c r="I3235" s="60" t="s">
        <v>317</v>
      </c>
      <c r="J3235" s="60" t="s">
        <v>317</v>
      </c>
      <c r="K3235" s="60" t="s">
        <v>333</v>
      </c>
    </row>
    <row r="3236" spans="4:11">
      <c r="D3236" s="1" t="s">
        <v>4237</v>
      </c>
      <c r="E3236" s="60" t="s">
        <v>922</v>
      </c>
      <c r="F3236" s="60" t="s">
        <v>1810</v>
      </c>
      <c r="G3236" s="8" t="s">
        <v>353</v>
      </c>
      <c r="H3236" s="60">
        <v>44592</v>
      </c>
      <c r="I3236" s="60" t="s">
        <v>317</v>
      </c>
      <c r="J3236" s="60" t="s">
        <v>317</v>
      </c>
      <c r="K3236" s="60" t="s">
        <v>333</v>
      </c>
    </row>
    <row r="3237" spans="4:11">
      <c r="D3237" s="1" t="s">
        <v>4238</v>
      </c>
      <c r="E3237" s="60" t="s">
        <v>922</v>
      </c>
      <c r="F3237" s="60" t="s">
        <v>1810</v>
      </c>
      <c r="G3237" s="8" t="s">
        <v>353</v>
      </c>
      <c r="H3237" s="60">
        <v>44592</v>
      </c>
      <c r="I3237" s="60" t="s">
        <v>317</v>
      </c>
      <c r="J3237" s="60" t="s">
        <v>317</v>
      </c>
      <c r="K3237" s="60" t="s">
        <v>333</v>
      </c>
    </row>
    <row r="3238" spans="4:11">
      <c r="D3238" s="1" t="s">
        <v>4239</v>
      </c>
      <c r="E3238" s="60" t="s">
        <v>1812</v>
      </c>
      <c r="F3238" s="60" t="s">
        <v>1810</v>
      </c>
      <c r="G3238" s="8" t="s">
        <v>353</v>
      </c>
      <c r="H3238" s="60">
        <v>44575</v>
      </c>
      <c r="I3238" s="60" t="s">
        <v>317</v>
      </c>
      <c r="J3238" s="60" t="s">
        <v>317</v>
      </c>
      <c r="K3238" s="60" t="s">
        <v>333</v>
      </c>
    </row>
    <row r="3239" spans="4:11">
      <c r="D3239" s="1" t="s">
        <v>4240</v>
      </c>
      <c r="E3239" s="60" t="s">
        <v>1812</v>
      </c>
      <c r="F3239" s="60" t="s">
        <v>1810</v>
      </c>
      <c r="G3239" s="8" t="s">
        <v>353</v>
      </c>
      <c r="H3239" s="60">
        <v>44614</v>
      </c>
      <c r="I3239" s="60" t="s">
        <v>317</v>
      </c>
      <c r="J3239" s="60" t="s">
        <v>317</v>
      </c>
      <c r="K3239" s="60" t="s">
        <v>333</v>
      </c>
    </row>
    <row r="3240" spans="4:11">
      <c r="D3240" s="1" t="s">
        <v>4240</v>
      </c>
      <c r="E3240" s="60" t="s">
        <v>922</v>
      </c>
      <c r="F3240" s="60" t="s">
        <v>1810</v>
      </c>
      <c r="G3240" s="8" t="s">
        <v>353</v>
      </c>
      <c r="H3240" s="60">
        <v>44614</v>
      </c>
      <c r="I3240" s="60" t="s">
        <v>317</v>
      </c>
      <c r="J3240" s="60" t="s">
        <v>317</v>
      </c>
      <c r="K3240" s="60" t="s">
        <v>333</v>
      </c>
    </row>
    <row r="3241" spans="4:11">
      <c r="D3241" s="1" t="s">
        <v>4241</v>
      </c>
      <c r="E3241" s="60" t="s">
        <v>1812</v>
      </c>
      <c r="F3241" s="60" t="s">
        <v>1810</v>
      </c>
      <c r="G3241" s="8" t="s">
        <v>353</v>
      </c>
      <c r="H3241" s="60">
        <v>44789</v>
      </c>
      <c r="I3241" s="60" t="s">
        <v>317</v>
      </c>
      <c r="J3241" s="60" t="s">
        <v>317</v>
      </c>
      <c r="K3241" s="60" t="s">
        <v>333</v>
      </c>
    </row>
    <row r="3242" spans="4:11">
      <c r="D3242" s="1" t="s">
        <v>4241</v>
      </c>
      <c r="E3242" s="60" t="s">
        <v>922</v>
      </c>
      <c r="F3242" s="60" t="s">
        <v>1810</v>
      </c>
      <c r="G3242" s="8" t="s">
        <v>353</v>
      </c>
      <c r="H3242" s="60">
        <v>44789</v>
      </c>
      <c r="I3242" s="60" t="s">
        <v>317</v>
      </c>
      <c r="J3242" s="60" t="s">
        <v>317</v>
      </c>
      <c r="K3242" s="60" t="s">
        <v>333</v>
      </c>
    </row>
    <row r="3243" spans="4:11">
      <c r="D3243" s="1" t="s">
        <v>4242</v>
      </c>
      <c r="E3243" s="60" t="s">
        <v>922</v>
      </c>
      <c r="F3243" s="60" t="s">
        <v>1810</v>
      </c>
      <c r="G3243" s="8" t="s">
        <v>353</v>
      </c>
      <c r="H3243" s="60">
        <v>44775</v>
      </c>
      <c r="I3243" s="60" t="s">
        <v>317</v>
      </c>
      <c r="J3243" s="60" t="s">
        <v>317</v>
      </c>
      <c r="K3243" s="60" t="s">
        <v>333</v>
      </c>
    </row>
    <row r="3244" spans="4:11">
      <c r="D3244" s="1" t="s">
        <v>4243</v>
      </c>
      <c r="E3244" s="60" t="s">
        <v>1812</v>
      </c>
      <c r="F3244" s="60" t="s">
        <v>1810</v>
      </c>
      <c r="G3244" s="8" t="s">
        <v>353</v>
      </c>
      <c r="H3244" s="60">
        <v>44575</v>
      </c>
      <c r="I3244" s="60" t="s">
        <v>317</v>
      </c>
      <c r="J3244" s="60" t="s">
        <v>317</v>
      </c>
      <c r="K3244" s="60" t="s">
        <v>333</v>
      </c>
    </row>
    <row r="3245" spans="4:11">
      <c r="D3245" s="1" t="s">
        <v>4244</v>
      </c>
      <c r="E3245" s="60" t="s">
        <v>922</v>
      </c>
      <c r="F3245" s="60" t="s">
        <v>1810</v>
      </c>
      <c r="G3245" s="8" t="s">
        <v>353</v>
      </c>
      <c r="H3245" s="60">
        <v>44706</v>
      </c>
      <c r="I3245" s="60" t="s">
        <v>317</v>
      </c>
      <c r="J3245" s="60" t="s">
        <v>317</v>
      </c>
      <c r="K3245" s="60" t="s">
        <v>333</v>
      </c>
    </row>
    <row r="3246" spans="4:11">
      <c r="D3246" s="1" t="s">
        <v>4245</v>
      </c>
      <c r="E3246" s="60" t="s">
        <v>1000</v>
      </c>
      <c r="F3246" s="60" t="s">
        <v>1810</v>
      </c>
      <c r="G3246" s="8" t="s">
        <v>353</v>
      </c>
      <c r="H3246" s="60">
        <v>44498</v>
      </c>
      <c r="I3246" s="60" t="s">
        <v>317</v>
      </c>
      <c r="J3246" s="60" t="s">
        <v>317</v>
      </c>
      <c r="K3246" s="60" t="s">
        <v>333</v>
      </c>
    </row>
    <row r="3247" spans="4:11">
      <c r="D3247" s="1" t="s">
        <v>4246</v>
      </c>
      <c r="E3247" s="60" t="s">
        <v>922</v>
      </c>
      <c r="F3247" s="60" t="s">
        <v>1810</v>
      </c>
      <c r="G3247" s="8" t="s">
        <v>353</v>
      </c>
      <c r="H3247" s="60">
        <v>44803</v>
      </c>
      <c r="I3247" s="60" t="s">
        <v>317</v>
      </c>
      <c r="J3247" s="60" t="s">
        <v>317</v>
      </c>
      <c r="K3247" s="60" t="s">
        <v>333</v>
      </c>
    </row>
    <row r="3248" spans="4:11">
      <c r="D3248" s="1" t="s">
        <v>4247</v>
      </c>
      <c r="E3248" s="60" t="s">
        <v>1812</v>
      </c>
      <c r="F3248" s="60" t="s">
        <v>1810</v>
      </c>
      <c r="G3248" s="8" t="s">
        <v>353</v>
      </c>
      <c r="H3248" s="60">
        <v>44603</v>
      </c>
      <c r="I3248" s="60" t="s">
        <v>317</v>
      </c>
      <c r="J3248" s="60" t="s">
        <v>317</v>
      </c>
      <c r="K3248" s="60" t="s">
        <v>333</v>
      </c>
    </row>
    <row r="3249" spans="4:11">
      <c r="D3249" s="1" t="s">
        <v>4248</v>
      </c>
      <c r="E3249" s="60" t="s">
        <v>1812</v>
      </c>
      <c r="F3249" s="60" t="s">
        <v>1810</v>
      </c>
      <c r="G3249" s="8" t="s">
        <v>353</v>
      </c>
      <c r="H3249" s="60">
        <v>44831</v>
      </c>
      <c r="I3249" s="60" t="s">
        <v>317</v>
      </c>
      <c r="J3249" s="60" t="s">
        <v>317</v>
      </c>
      <c r="K3249" s="60" t="s">
        <v>333</v>
      </c>
    </row>
    <row r="3250" spans="4:11">
      <c r="D3250" s="1" t="s">
        <v>4249</v>
      </c>
      <c r="E3250" s="60" t="s">
        <v>922</v>
      </c>
      <c r="F3250" s="60" t="s">
        <v>1810</v>
      </c>
      <c r="G3250" s="8" t="s">
        <v>353</v>
      </c>
      <c r="H3250" s="60">
        <v>44831</v>
      </c>
      <c r="I3250" s="60" t="s">
        <v>317</v>
      </c>
      <c r="J3250" s="60" t="s">
        <v>317</v>
      </c>
      <c r="K3250" s="60" t="s">
        <v>333</v>
      </c>
    </row>
    <row r="3251" spans="4:11">
      <c r="D3251" s="1" t="s">
        <v>4250</v>
      </c>
      <c r="E3251" s="60" t="s">
        <v>1812</v>
      </c>
      <c r="F3251" s="60" t="s">
        <v>1810</v>
      </c>
      <c r="G3251" s="8" t="s">
        <v>353</v>
      </c>
      <c r="H3251" s="60">
        <v>44831</v>
      </c>
      <c r="I3251" s="60" t="s">
        <v>317</v>
      </c>
      <c r="J3251" s="60" t="s">
        <v>317</v>
      </c>
      <c r="K3251" s="60" t="s">
        <v>333</v>
      </c>
    </row>
    <row r="3252" spans="4:11">
      <c r="D3252" s="1" t="s">
        <v>4251</v>
      </c>
      <c r="E3252" s="60" t="s">
        <v>1812</v>
      </c>
      <c r="F3252" s="60" t="s">
        <v>1810</v>
      </c>
      <c r="G3252" s="8" t="s">
        <v>353</v>
      </c>
      <c r="H3252" s="60">
        <v>44831</v>
      </c>
      <c r="I3252" s="60" t="s">
        <v>317</v>
      </c>
      <c r="J3252" s="60" t="s">
        <v>317</v>
      </c>
      <c r="K3252" s="60" t="s">
        <v>333</v>
      </c>
    </row>
    <row r="3253" spans="4:11">
      <c r="D3253" s="1" t="s">
        <v>4252</v>
      </c>
      <c r="E3253" s="60" t="s">
        <v>1812</v>
      </c>
      <c r="F3253" s="60" t="s">
        <v>1810</v>
      </c>
      <c r="G3253" s="8" t="s">
        <v>353</v>
      </c>
      <c r="H3253" s="60">
        <v>44592</v>
      </c>
      <c r="I3253" s="60" t="s">
        <v>317</v>
      </c>
      <c r="J3253" s="60" t="s">
        <v>317</v>
      </c>
      <c r="K3253" s="60" t="s">
        <v>333</v>
      </c>
    </row>
    <row r="3254" spans="4:11">
      <c r="D3254" s="1" t="s">
        <v>4253</v>
      </c>
      <c r="E3254" s="60" t="s">
        <v>922</v>
      </c>
      <c r="F3254" s="60" t="s">
        <v>1810</v>
      </c>
      <c r="G3254" s="8" t="s">
        <v>353</v>
      </c>
      <c r="H3254" s="60">
        <v>44775</v>
      </c>
      <c r="I3254" s="60" t="s">
        <v>317</v>
      </c>
      <c r="J3254" s="60" t="s">
        <v>317</v>
      </c>
      <c r="K3254" s="60" t="s">
        <v>333</v>
      </c>
    </row>
    <row r="3255" spans="4:11">
      <c r="D3255" s="1" t="s">
        <v>4254</v>
      </c>
      <c r="E3255" s="60" t="s">
        <v>1812</v>
      </c>
      <c r="F3255" s="60" t="s">
        <v>1810</v>
      </c>
      <c r="G3255" s="8" t="s">
        <v>353</v>
      </c>
      <c r="H3255" s="60">
        <v>44519</v>
      </c>
      <c r="I3255" s="60" t="s">
        <v>317</v>
      </c>
      <c r="J3255" s="60" t="s">
        <v>317</v>
      </c>
      <c r="K3255" s="60" t="s">
        <v>333</v>
      </c>
    </row>
    <row r="3256" spans="4:11">
      <c r="D3256" s="1" t="s">
        <v>4255</v>
      </c>
      <c r="E3256" s="60" t="s">
        <v>1000</v>
      </c>
      <c r="F3256" s="60" t="s">
        <v>1815</v>
      </c>
      <c r="G3256" s="8" t="s">
        <v>353</v>
      </c>
      <c r="H3256" s="60">
        <v>43959</v>
      </c>
      <c r="I3256" s="60" t="s">
        <v>317</v>
      </c>
      <c r="J3256" s="60" t="s">
        <v>317</v>
      </c>
      <c r="K3256" s="60" t="s">
        <v>333</v>
      </c>
    </row>
    <row r="3257" spans="4:11">
      <c r="D3257" s="1" t="s">
        <v>4256</v>
      </c>
      <c r="E3257" s="60" t="s">
        <v>1812</v>
      </c>
      <c r="F3257" s="60" t="s">
        <v>1810</v>
      </c>
      <c r="G3257" s="8" t="s">
        <v>353</v>
      </c>
      <c r="H3257" s="60">
        <v>44775</v>
      </c>
      <c r="I3257" s="60" t="s">
        <v>317</v>
      </c>
      <c r="J3257" s="60" t="s">
        <v>317</v>
      </c>
      <c r="K3257" s="60" t="s">
        <v>333</v>
      </c>
    </row>
    <row r="3258" spans="4:11">
      <c r="D3258" s="1" t="s">
        <v>4256</v>
      </c>
      <c r="E3258" s="60" t="s">
        <v>922</v>
      </c>
      <c r="F3258" s="60" t="s">
        <v>1810</v>
      </c>
      <c r="G3258" s="8" t="s">
        <v>353</v>
      </c>
      <c r="H3258" s="60">
        <v>44775</v>
      </c>
      <c r="I3258" s="60" t="s">
        <v>317</v>
      </c>
      <c r="J3258" s="60" t="s">
        <v>317</v>
      </c>
      <c r="K3258" s="60" t="s">
        <v>333</v>
      </c>
    </row>
    <row r="3259" spans="4:11">
      <c r="D3259" s="1" t="s">
        <v>4257</v>
      </c>
      <c r="E3259" s="60" t="s">
        <v>922</v>
      </c>
      <c r="F3259" s="60" t="s">
        <v>1810</v>
      </c>
      <c r="G3259" s="8" t="s">
        <v>353</v>
      </c>
      <c r="H3259" s="60">
        <v>44775</v>
      </c>
      <c r="I3259" s="60" t="s">
        <v>317</v>
      </c>
      <c r="J3259" s="60" t="s">
        <v>317</v>
      </c>
      <c r="K3259" s="60" t="s">
        <v>333</v>
      </c>
    </row>
    <row r="3260" spans="4:11">
      <c r="D3260" s="1" t="s">
        <v>4258</v>
      </c>
      <c r="E3260" s="60" t="s">
        <v>922</v>
      </c>
      <c r="F3260" s="60" t="s">
        <v>1810</v>
      </c>
      <c r="G3260" s="8" t="s">
        <v>353</v>
      </c>
      <c r="H3260" s="60">
        <v>44775</v>
      </c>
      <c r="I3260" s="60" t="s">
        <v>317</v>
      </c>
      <c r="J3260" s="60" t="s">
        <v>317</v>
      </c>
      <c r="K3260" s="60" t="s">
        <v>333</v>
      </c>
    </row>
    <row r="3261" spans="4:11">
      <c r="D3261" s="1" t="s">
        <v>4259</v>
      </c>
      <c r="E3261" s="60" t="s">
        <v>922</v>
      </c>
      <c r="F3261" s="60" t="s">
        <v>1810</v>
      </c>
      <c r="G3261" s="8" t="s">
        <v>353</v>
      </c>
      <c r="H3261" s="60">
        <v>44775</v>
      </c>
      <c r="I3261" s="60" t="s">
        <v>317</v>
      </c>
      <c r="J3261" s="60" t="s">
        <v>317</v>
      </c>
      <c r="K3261" s="60" t="s">
        <v>333</v>
      </c>
    </row>
    <row r="3262" spans="4:11">
      <c r="D3262" s="1" t="s">
        <v>4260</v>
      </c>
      <c r="E3262" s="60" t="s">
        <v>922</v>
      </c>
      <c r="F3262" s="60" t="s">
        <v>1810</v>
      </c>
      <c r="G3262" s="8" t="s">
        <v>353</v>
      </c>
      <c r="H3262" s="60">
        <v>44775</v>
      </c>
      <c r="I3262" s="60" t="s">
        <v>317</v>
      </c>
      <c r="J3262" s="60" t="s">
        <v>317</v>
      </c>
      <c r="K3262" s="60" t="s">
        <v>333</v>
      </c>
    </row>
    <row r="3263" spans="4:11">
      <c r="D3263" s="1" t="s">
        <v>4261</v>
      </c>
      <c r="E3263" s="60" t="s">
        <v>922</v>
      </c>
      <c r="F3263" s="60" t="s">
        <v>1810</v>
      </c>
      <c r="G3263" s="8" t="s">
        <v>353</v>
      </c>
      <c r="H3263" s="60">
        <v>44852</v>
      </c>
      <c r="I3263" s="60" t="s">
        <v>317</v>
      </c>
      <c r="J3263" s="60" t="s">
        <v>317</v>
      </c>
      <c r="K3263" s="60" t="s">
        <v>333</v>
      </c>
    </row>
    <row r="3264" spans="4:11">
      <c r="D3264" s="1" t="s">
        <v>4262</v>
      </c>
      <c r="E3264" s="60" t="s">
        <v>922</v>
      </c>
      <c r="F3264" s="60" t="s">
        <v>1810</v>
      </c>
      <c r="G3264" s="8" t="s">
        <v>353</v>
      </c>
      <c r="H3264" s="60">
        <v>44896</v>
      </c>
      <c r="I3264" s="60" t="s">
        <v>317</v>
      </c>
      <c r="J3264" s="60" t="s">
        <v>317</v>
      </c>
      <c r="K3264" s="60" t="s">
        <v>333</v>
      </c>
    </row>
    <row r="3265" spans="4:11">
      <c r="D3265" s="1" t="s">
        <v>4263</v>
      </c>
      <c r="E3265" s="60" t="s">
        <v>1812</v>
      </c>
      <c r="F3265" s="60" t="s">
        <v>1810</v>
      </c>
      <c r="G3265" s="8" t="s">
        <v>353</v>
      </c>
      <c r="H3265" s="60">
        <v>44538</v>
      </c>
      <c r="I3265" s="60" t="s">
        <v>317</v>
      </c>
      <c r="J3265" s="60" t="s">
        <v>317</v>
      </c>
      <c r="K3265" s="60" t="s">
        <v>333</v>
      </c>
    </row>
    <row r="3266" spans="4:11">
      <c r="D3266" s="1" t="s">
        <v>4264</v>
      </c>
      <c r="E3266" s="60" t="s">
        <v>1812</v>
      </c>
      <c r="F3266" s="60" t="s">
        <v>1810</v>
      </c>
      <c r="G3266" s="8" t="s">
        <v>353</v>
      </c>
      <c r="H3266" s="60">
        <v>44592</v>
      </c>
      <c r="I3266" s="60" t="s">
        <v>317</v>
      </c>
      <c r="J3266" s="60" t="s">
        <v>317</v>
      </c>
      <c r="K3266" s="60" t="s">
        <v>333</v>
      </c>
    </row>
    <row r="3267" spans="4:11">
      <c r="D3267" s="1" t="s">
        <v>4264</v>
      </c>
      <c r="E3267" s="60" t="s">
        <v>1000</v>
      </c>
      <c r="F3267" s="60" t="s">
        <v>1810</v>
      </c>
      <c r="G3267" s="8" t="s">
        <v>353</v>
      </c>
      <c r="H3267" s="60">
        <v>44592</v>
      </c>
      <c r="I3267" s="60" t="s">
        <v>317</v>
      </c>
      <c r="J3267" s="60" t="s">
        <v>317</v>
      </c>
      <c r="K3267" s="60" t="s">
        <v>333</v>
      </c>
    </row>
    <row r="3268" spans="4:11">
      <c r="D3268" s="1" t="s">
        <v>4265</v>
      </c>
      <c r="E3268" s="60" t="s">
        <v>1812</v>
      </c>
      <c r="F3268" s="60" t="s">
        <v>1810</v>
      </c>
      <c r="G3268" s="8" t="s">
        <v>353</v>
      </c>
      <c r="H3268" s="60">
        <v>44592</v>
      </c>
      <c r="I3268" s="60" t="s">
        <v>317</v>
      </c>
      <c r="J3268" s="60" t="s">
        <v>317</v>
      </c>
      <c r="K3268" s="60" t="s">
        <v>333</v>
      </c>
    </row>
    <row r="3269" spans="4:11">
      <c r="D3269" s="1" t="s">
        <v>4266</v>
      </c>
      <c r="E3269" s="60" t="s">
        <v>922</v>
      </c>
      <c r="F3269" s="60" t="s">
        <v>1810</v>
      </c>
      <c r="G3269" s="8" t="s">
        <v>353</v>
      </c>
      <c r="H3269" s="60">
        <v>44831</v>
      </c>
      <c r="I3269" s="60" t="s">
        <v>317</v>
      </c>
      <c r="J3269" s="60" t="s">
        <v>317</v>
      </c>
      <c r="K3269" s="60" t="s">
        <v>333</v>
      </c>
    </row>
    <row r="3270" spans="4:11">
      <c r="D3270" s="1" t="s">
        <v>4267</v>
      </c>
      <c r="E3270" s="60" t="s">
        <v>1812</v>
      </c>
      <c r="F3270" s="60" t="s">
        <v>1810</v>
      </c>
      <c r="G3270" s="8" t="s">
        <v>353</v>
      </c>
      <c r="H3270" s="60">
        <v>44592</v>
      </c>
      <c r="I3270" s="60" t="s">
        <v>317</v>
      </c>
      <c r="J3270" s="60" t="s">
        <v>317</v>
      </c>
      <c r="K3270" s="60" t="s">
        <v>333</v>
      </c>
    </row>
    <row r="3271" spans="4:11">
      <c r="D3271" s="1" t="s">
        <v>4268</v>
      </c>
      <c r="E3271" s="60" t="s">
        <v>922</v>
      </c>
      <c r="F3271" s="60" t="s">
        <v>1810</v>
      </c>
      <c r="G3271" s="8" t="s">
        <v>353</v>
      </c>
      <c r="H3271" s="60">
        <v>44775</v>
      </c>
      <c r="I3271" s="60" t="s">
        <v>317</v>
      </c>
      <c r="J3271" s="60" t="s">
        <v>317</v>
      </c>
      <c r="K3271" s="60" t="s">
        <v>333</v>
      </c>
    </row>
    <row r="3272" spans="4:11">
      <c r="D3272" s="1" t="s">
        <v>4269</v>
      </c>
      <c r="E3272" s="60" t="s">
        <v>979</v>
      </c>
      <c r="F3272" s="60" t="s">
        <v>1810</v>
      </c>
      <c r="G3272" s="8" t="s">
        <v>353</v>
      </c>
      <c r="H3272" s="60">
        <v>44775</v>
      </c>
      <c r="I3272" s="60" t="s">
        <v>317</v>
      </c>
      <c r="J3272" s="60" t="s">
        <v>317</v>
      </c>
      <c r="K3272" s="60" t="s">
        <v>333</v>
      </c>
    </row>
    <row r="3273" spans="4:11">
      <c r="D3273" s="1" t="s">
        <v>4270</v>
      </c>
      <c r="E3273" s="60" t="s">
        <v>1000</v>
      </c>
      <c r="F3273" s="60" t="s">
        <v>1810</v>
      </c>
      <c r="G3273" s="8" t="s">
        <v>353</v>
      </c>
      <c r="H3273" s="60">
        <v>44781</v>
      </c>
      <c r="I3273" s="60" t="s">
        <v>317</v>
      </c>
      <c r="J3273" s="60" t="s">
        <v>317</v>
      </c>
      <c r="K3273" s="60" t="s">
        <v>333</v>
      </c>
    </row>
    <row r="3274" spans="4:11">
      <c r="D3274" s="1" t="s">
        <v>4271</v>
      </c>
      <c r="E3274" s="60" t="s">
        <v>1814</v>
      </c>
      <c r="F3274" s="60" t="s">
        <v>1815</v>
      </c>
      <c r="G3274" s="8" t="s">
        <v>353</v>
      </c>
      <c r="H3274" s="60">
        <v>44882</v>
      </c>
      <c r="I3274" s="60" t="s">
        <v>317</v>
      </c>
      <c r="J3274" s="60" t="s">
        <v>317</v>
      </c>
      <c r="K3274" s="60" t="s">
        <v>333</v>
      </c>
    </row>
    <row r="3275" spans="4:11">
      <c r="D3275" s="1" t="s">
        <v>4272</v>
      </c>
      <c r="E3275" s="60" t="s">
        <v>922</v>
      </c>
      <c r="F3275" s="60" t="s">
        <v>1815</v>
      </c>
      <c r="G3275" s="8" t="s">
        <v>353</v>
      </c>
      <c r="H3275" s="60">
        <v>44882</v>
      </c>
      <c r="I3275" s="60" t="s">
        <v>317</v>
      </c>
      <c r="J3275" s="60" t="s">
        <v>317</v>
      </c>
      <c r="K3275" s="60" t="s">
        <v>333</v>
      </c>
    </row>
    <row r="3276" spans="4:11">
      <c r="D3276" s="1" t="s">
        <v>4273</v>
      </c>
      <c r="E3276" s="60" t="s">
        <v>1814</v>
      </c>
      <c r="F3276" s="60" t="s">
        <v>1815</v>
      </c>
      <c r="G3276" s="8" t="s">
        <v>353</v>
      </c>
      <c r="H3276" s="60">
        <v>44886</v>
      </c>
      <c r="I3276" s="60" t="s">
        <v>317</v>
      </c>
      <c r="J3276" s="60" t="s">
        <v>317</v>
      </c>
      <c r="K3276" s="60" t="s">
        <v>333</v>
      </c>
    </row>
    <row r="3277" spans="4:11">
      <c r="D3277" s="1" t="s">
        <v>4274</v>
      </c>
      <c r="E3277" s="60" t="s">
        <v>922</v>
      </c>
      <c r="F3277" s="60" t="s">
        <v>1815</v>
      </c>
      <c r="G3277" s="8" t="s">
        <v>353</v>
      </c>
      <c r="H3277" s="60">
        <v>44676</v>
      </c>
      <c r="I3277" s="60" t="s">
        <v>317</v>
      </c>
      <c r="J3277" s="60" t="s">
        <v>317</v>
      </c>
      <c r="K3277" s="60" t="s">
        <v>333</v>
      </c>
    </row>
    <row r="3278" spans="4:11">
      <c r="D3278" s="1" t="s">
        <v>4275</v>
      </c>
      <c r="E3278" s="60" t="s">
        <v>922</v>
      </c>
      <c r="F3278" s="60" t="s">
        <v>1815</v>
      </c>
      <c r="G3278" s="8" t="s">
        <v>353</v>
      </c>
      <c r="H3278" s="60">
        <v>44785</v>
      </c>
      <c r="I3278" s="60" t="s">
        <v>317</v>
      </c>
      <c r="J3278" s="60" t="s">
        <v>317</v>
      </c>
      <c r="K3278" s="60" t="s">
        <v>333</v>
      </c>
    </row>
    <row r="3279" spans="4:11">
      <c r="D3279" s="1" t="s">
        <v>4276</v>
      </c>
      <c r="E3279" s="60" t="s">
        <v>1000</v>
      </c>
      <c r="F3279" s="60" t="s">
        <v>1815</v>
      </c>
      <c r="G3279" s="8" t="s">
        <v>353</v>
      </c>
      <c r="H3279" s="60">
        <v>43929</v>
      </c>
      <c r="I3279" s="60" t="s">
        <v>317</v>
      </c>
      <c r="J3279" s="60" t="s">
        <v>317</v>
      </c>
      <c r="K3279" s="60" t="s">
        <v>333</v>
      </c>
    </row>
    <row r="3280" spans="4:11">
      <c r="D3280" s="1" t="s">
        <v>4277</v>
      </c>
      <c r="E3280" s="60" t="s">
        <v>922</v>
      </c>
      <c r="F3280" s="60" t="s">
        <v>1815</v>
      </c>
      <c r="G3280" s="8" t="s">
        <v>353</v>
      </c>
      <c r="H3280" s="60">
        <v>44893</v>
      </c>
      <c r="I3280" s="60" t="s">
        <v>317</v>
      </c>
      <c r="J3280" s="60" t="s">
        <v>317</v>
      </c>
      <c r="K3280" s="60" t="s">
        <v>333</v>
      </c>
    </row>
    <row r="3281" spans="4:11">
      <c r="D3281" s="1" t="s">
        <v>4278</v>
      </c>
      <c r="E3281" s="60" t="s">
        <v>1812</v>
      </c>
      <c r="F3281" s="60" t="s">
        <v>1815</v>
      </c>
      <c r="G3281" s="8" t="s">
        <v>353</v>
      </c>
      <c r="H3281" s="60">
        <v>44882</v>
      </c>
      <c r="I3281" s="60" t="s">
        <v>317</v>
      </c>
      <c r="J3281" s="60" t="s">
        <v>317</v>
      </c>
      <c r="K3281" s="60" t="s">
        <v>333</v>
      </c>
    </row>
    <row r="3282" spans="4:11">
      <c r="D3282" s="1" t="s">
        <v>4279</v>
      </c>
      <c r="E3282" s="60" t="s">
        <v>1812</v>
      </c>
      <c r="F3282" s="60" t="s">
        <v>1815</v>
      </c>
      <c r="G3282" s="8" t="s">
        <v>353</v>
      </c>
      <c r="H3282" s="60">
        <v>44902</v>
      </c>
      <c r="I3282" s="60" t="s">
        <v>317</v>
      </c>
      <c r="J3282" s="60" t="s">
        <v>317</v>
      </c>
      <c r="K3282" s="60" t="s">
        <v>333</v>
      </c>
    </row>
    <row r="3283" spans="4:11">
      <c r="D3283" s="1" t="s">
        <v>4279</v>
      </c>
      <c r="E3283" s="60" t="s">
        <v>1000</v>
      </c>
      <c r="F3283" s="60" t="s">
        <v>1815</v>
      </c>
      <c r="G3283" s="8" t="s">
        <v>353</v>
      </c>
      <c r="H3283" s="60">
        <v>44902</v>
      </c>
      <c r="I3283" s="60" t="s">
        <v>317</v>
      </c>
      <c r="J3283" s="60" t="s">
        <v>317</v>
      </c>
      <c r="K3283" s="60" t="s">
        <v>333</v>
      </c>
    </row>
    <row r="3284" spans="4:11">
      <c r="D3284" s="1" t="s">
        <v>4280</v>
      </c>
      <c r="E3284" s="60" t="s">
        <v>922</v>
      </c>
      <c r="F3284" s="60" t="s">
        <v>1815</v>
      </c>
      <c r="G3284" s="8" t="s">
        <v>353</v>
      </c>
      <c r="H3284" s="60">
        <v>44902</v>
      </c>
      <c r="I3284" s="60" t="s">
        <v>317</v>
      </c>
      <c r="J3284" s="60" t="s">
        <v>317</v>
      </c>
      <c r="K3284" s="60" t="s">
        <v>333</v>
      </c>
    </row>
    <row r="3285" spans="4:11">
      <c r="D3285" s="1" t="s">
        <v>4281</v>
      </c>
      <c r="E3285" s="60" t="s">
        <v>1812</v>
      </c>
      <c r="F3285" s="60" t="s">
        <v>1815</v>
      </c>
      <c r="G3285" s="8" t="s">
        <v>353</v>
      </c>
      <c r="H3285" s="60">
        <v>44902</v>
      </c>
      <c r="I3285" s="60" t="s">
        <v>317</v>
      </c>
      <c r="J3285" s="60" t="s">
        <v>317</v>
      </c>
      <c r="K3285" s="60" t="s">
        <v>333</v>
      </c>
    </row>
    <row r="3286" spans="4:11">
      <c r="D3286" s="1" t="s">
        <v>4282</v>
      </c>
      <c r="E3286" s="60" t="s">
        <v>922</v>
      </c>
      <c r="F3286" s="60" t="s">
        <v>1815</v>
      </c>
      <c r="G3286" s="8" t="s">
        <v>353</v>
      </c>
      <c r="H3286" s="60">
        <v>44902</v>
      </c>
      <c r="I3286" s="60" t="s">
        <v>317</v>
      </c>
      <c r="J3286" s="60" t="s">
        <v>317</v>
      </c>
      <c r="K3286" s="60" t="s">
        <v>333</v>
      </c>
    </row>
    <row r="3287" spans="4:11">
      <c r="D3287" s="1" t="s">
        <v>4283</v>
      </c>
      <c r="E3287" s="60" t="s">
        <v>1812</v>
      </c>
      <c r="F3287" s="60" t="s">
        <v>1815</v>
      </c>
      <c r="G3287" s="8" t="s">
        <v>353</v>
      </c>
      <c r="H3287" s="60">
        <v>44902</v>
      </c>
      <c r="I3287" s="60" t="s">
        <v>317</v>
      </c>
      <c r="J3287" s="60" t="s">
        <v>317</v>
      </c>
      <c r="K3287" s="60" t="s">
        <v>333</v>
      </c>
    </row>
    <row r="3288" spans="4:11">
      <c r="D3288" s="1" t="s">
        <v>4284</v>
      </c>
      <c r="E3288" s="60" t="s">
        <v>1812</v>
      </c>
      <c r="F3288" s="60" t="s">
        <v>1815</v>
      </c>
      <c r="G3288" s="8" t="s">
        <v>353</v>
      </c>
      <c r="H3288" s="60">
        <v>44886</v>
      </c>
      <c r="I3288" s="60" t="s">
        <v>317</v>
      </c>
      <c r="J3288" s="60" t="s">
        <v>317</v>
      </c>
      <c r="K3288" s="60" t="s">
        <v>333</v>
      </c>
    </row>
    <row r="3289" spans="4:11">
      <c r="D3289" s="1" t="s">
        <v>4284</v>
      </c>
      <c r="E3289" s="60" t="s">
        <v>1000</v>
      </c>
      <c r="F3289" s="60" t="s">
        <v>1815</v>
      </c>
      <c r="G3289" s="8" t="s">
        <v>353</v>
      </c>
      <c r="H3289" s="60">
        <v>44886</v>
      </c>
      <c r="I3289" s="60" t="s">
        <v>317</v>
      </c>
      <c r="J3289" s="60" t="s">
        <v>317</v>
      </c>
      <c r="K3289" s="60" t="s">
        <v>333</v>
      </c>
    </row>
    <row r="3290" spans="4:11">
      <c r="D3290" s="1" t="s">
        <v>4285</v>
      </c>
      <c r="E3290" s="60" t="s">
        <v>1812</v>
      </c>
      <c r="F3290" s="60" t="s">
        <v>1815</v>
      </c>
      <c r="G3290" s="8" t="s">
        <v>353</v>
      </c>
      <c r="H3290" s="60">
        <v>44886</v>
      </c>
      <c r="I3290" s="60" t="s">
        <v>317</v>
      </c>
      <c r="J3290" s="60" t="s">
        <v>317</v>
      </c>
      <c r="K3290" s="60" t="s">
        <v>333</v>
      </c>
    </row>
    <row r="3291" spans="4:11">
      <c r="D3291" s="1" t="s">
        <v>4286</v>
      </c>
      <c r="E3291" s="60" t="s">
        <v>1812</v>
      </c>
      <c r="F3291" s="60" t="s">
        <v>1815</v>
      </c>
      <c r="G3291" s="8" t="s">
        <v>353</v>
      </c>
      <c r="H3291" s="60">
        <v>44886</v>
      </c>
      <c r="I3291" s="60" t="s">
        <v>317</v>
      </c>
      <c r="J3291" s="60" t="s">
        <v>317</v>
      </c>
      <c r="K3291" s="60" t="s">
        <v>333</v>
      </c>
    </row>
    <row r="3292" spans="4:11">
      <c r="D3292" s="1" t="s">
        <v>4287</v>
      </c>
      <c r="E3292" s="60" t="s">
        <v>1812</v>
      </c>
      <c r="F3292" s="60" t="s">
        <v>1815</v>
      </c>
      <c r="G3292" s="8" t="s">
        <v>353</v>
      </c>
      <c r="H3292" s="60">
        <v>44886</v>
      </c>
      <c r="I3292" s="60" t="s">
        <v>317</v>
      </c>
      <c r="J3292" s="60" t="s">
        <v>317</v>
      </c>
      <c r="K3292" s="60" t="s">
        <v>333</v>
      </c>
    </row>
    <row r="3293" spans="4:11">
      <c r="D3293" s="1" t="s">
        <v>4288</v>
      </c>
      <c r="E3293" s="60" t="s">
        <v>1812</v>
      </c>
      <c r="F3293" s="60" t="s">
        <v>1815</v>
      </c>
      <c r="G3293" s="8" t="s">
        <v>353</v>
      </c>
      <c r="H3293" s="60">
        <v>44886</v>
      </c>
      <c r="I3293" s="60" t="s">
        <v>317</v>
      </c>
      <c r="J3293" s="60" t="s">
        <v>317</v>
      </c>
      <c r="K3293" s="60" t="s">
        <v>333</v>
      </c>
    </row>
    <row r="3294" spans="4:11">
      <c r="D3294" s="1" t="s">
        <v>4288</v>
      </c>
      <c r="E3294" s="60" t="s">
        <v>922</v>
      </c>
      <c r="F3294" s="60" t="s">
        <v>1815</v>
      </c>
      <c r="G3294" s="8" t="s">
        <v>353</v>
      </c>
      <c r="H3294" s="60">
        <v>44886</v>
      </c>
      <c r="I3294" s="60" t="s">
        <v>317</v>
      </c>
      <c r="J3294" s="60" t="s">
        <v>317</v>
      </c>
      <c r="K3294" s="60" t="s">
        <v>333</v>
      </c>
    </row>
    <row r="3295" spans="4:11">
      <c r="D3295" s="1" t="s">
        <v>4289</v>
      </c>
      <c r="E3295" s="60" t="s">
        <v>922</v>
      </c>
      <c r="F3295" s="60" t="s">
        <v>1815</v>
      </c>
      <c r="G3295" s="8" t="s">
        <v>353</v>
      </c>
      <c r="H3295" s="60">
        <v>44902</v>
      </c>
      <c r="I3295" s="60" t="s">
        <v>317</v>
      </c>
      <c r="J3295" s="60" t="s">
        <v>317</v>
      </c>
      <c r="K3295" s="60" t="s">
        <v>333</v>
      </c>
    </row>
    <row r="3296" spans="4:11">
      <c r="D3296" s="1" t="s">
        <v>4290</v>
      </c>
      <c r="E3296" s="60" t="s">
        <v>922</v>
      </c>
      <c r="F3296" s="60" t="s">
        <v>1815</v>
      </c>
      <c r="G3296" s="8" t="s">
        <v>353</v>
      </c>
      <c r="H3296" s="60">
        <v>44886</v>
      </c>
      <c r="I3296" s="60" t="s">
        <v>317</v>
      </c>
      <c r="J3296" s="60" t="s">
        <v>317</v>
      </c>
      <c r="K3296" s="60" t="s">
        <v>333</v>
      </c>
    </row>
    <row r="3297" spans="4:11">
      <c r="D3297" s="1" t="s">
        <v>4291</v>
      </c>
      <c r="E3297" s="60" t="s">
        <v>922</v>
      </c>
      <c r="F3297" s="60" t="s">
        <v>1815</v>
      </c>
      <c r="G3297" s="8" t="s">
        <v>353</v>
      </c>
      <c r="H3297" s="60">
        <v>44886</v>
      </c>
      <c r="I3297" s="60" t="s">
        <v>317</v>
      </c>
      <c r="J3297" s="60" t="s">
        <v>317</v>
      </c>
      <c r="K3297" s="60" t="s">
        <v>333</v>
      </c>
    </row>
    <row r="3298" spans="4:11">
      <c r="D3298" s="1" t="s">
        <v>4292</v>
      </c>
      <c r="E3298" s="60" t="s">
        <v>1000</v>
      </c>
      <c r="F3298" s="60" t="s">
        <v>1815</v>
      </c>
      <c r="G3298" s="8" t="s">
        <v>353</v>
      </c>
      <c r="H3298" s="60">
        <v>44886</v>
      </c>
      <c r="I3298" s="60" t="s">
        <v>317</v>
      </c>
      <c r="J3298" s="60" t="s">
        <v>317</v>
      </c>
      <c r="K3298" s="60" t="s">
        <v>333</v>
      </c>
    </row>
    <row r="3299" spans="4:11">
      <c r="D3299" s="1" t="s">
        <v>4292</v>
      </c>
      <c r="E3299" s="60" t="s">
        <v>922</v>
      </c>
      <c r="F3299" s="60" t="s">
        <v>1815</v>
      </c>
      <c r="G3299" s="8" t="s">
        <v>353</v>
      </c>
      <c r="H3299" s="60">
        <v>44886</v>
      </c>
      <c r="I3299" s="60" t="s">
        <v>317</v>
      </c>
      <c r="J3299" s="60" t="s">
        <v>317</v>
      </c>
      <c r="K3299" s="60" t="s">
        <v>333</v>
      </c>
    </row>
    <row r="3300" spans="4:11">
      <c r="D3300" s="1" t="s">
        <v>4293</v>
      </c>
      <c r="E3300" s="60" t="s">
        <v>1000</v>
      </c>
      <c r="F3300" s="60" t="s">
        <v>1815</v>
      </c>
      <c r="G3300" s="8" t="s">
        <v>353</v>
      </c>
      <c r="H3300" s="60">
        <v>43928</v>
      </c>
      <c r="I3300" s="60" t="s">
        <v>317</v>
      </c>
      <c r="J3300" s="60" t="s">
        <v>317</v>
      </c>
      <c r="K3300" s="60" t="s">
        <v>333</v>
      </c>
    </row>
    <row r="3301" spans="4:11">
      <c r="D3301" s="1" t="s">
        <v>4294</v>
      </c>
      <c r="E3301" s="60" t="s">
        <v>1812</v>
      </c>
      <c r="F3301" s="60" t="s">
        <v>1810</v>
      </c>
      <c r="G3301" s="8" t="s">
        <v>353</v>
      </c>
      <c r="H3301" s="60">
        <v>44831</v>
      </c>
      <c r="I3301" s="60" t="s">
        <v>317</v>
      </c>
      <c r="J3301" s="60" t="s">
        <v>317</v>
      </c>
      <c r="K3301" s="60" t="s">
        <v>333</v>
      </c>
    </row>
    <row r="3302" spans="4:11">
      <c r="D3302" s="1" t="s">
        <v>4295</v>
      </c>
      <c r="E3302" s="60" t="s">
        <v>1000</v>
      </c>
      <c r="F3302" s="60" t="s">
        <v>1810</v>
      </c>
      <c r="G3302" s="8" t="s">
        <v>353</v>
      </c>
      <c r="H3302" s="60">
        <v>44831</v>
      </c>
      <c r="I3302" s="60" t="s">
        <v>317</v>
      </c>
      <c r="J3302" s="60" t="s">
        <v>317</v>
      </c>
      <c r="K3302" s="60" t="s">
        <v>333</v>
      </c>
    </row>
    <row r="3303" spans="4:11">
      <c r="D3303" s="1" t="s">
        <v>4296</v>
      </c>
      <c r="E3303" s="60" t="s">
        <v>922</v>
      </c>
      <c r="F3303" s="60" t="s">
        <v>1810</v>
      </c>
      <c r="G3303" s="8" t="s">
        <v>353</v>
      </c>
      <c r="H3303" s="60">
        <v>44831</v>
      </c>
      <c r="I3303" s="60" t="s">
        <v>317</v>
      </c>
      <c r="J3303" s="60" t="s">
        <v>317</v>
      </c>
      <c r="K3303" s="60" t="s">
        <v>333</v>
      </c>
    </row>
    <row r="3304" spans="4:11">
      <c r="D3304" s="1" t="s">
        <v>4297</v>
      </c>
      <c r="E3304" s="60" t="s">
        <v>922</v>
      </c>
      <c r="F3304" s="60" t="s">
        <v>1810</v>
      </c>
      <c r="G3304" s="8" t="s">
        <v>353</v>
      </c>
      <c r="H3304" s="60">
        <v>44831</v>
      </c>
      <c r="I3304" s="60" t="s">
        <v>317</v>
      </c>
      <c r="J3304" s="60" t="s">
        <v>317</v>
      </c>
      <c r="K3304" s="60" t="s">
        <v>333</v>
      </c>
    </row>
    <row r="3305" spans="4:11">
      <c r="D3305" s="1" t="s">
        <v>4298</v>
      </c>
      <c r="E3305" s="60" t="s">
        <v>922</v>
      </c>
      <c r="F3305" s="60" t="s">
        <v>1810</v>
      </c>
      <c r="G3305" s="8" t="s">
        <v>353</v>
      </c>
      <c r="H3305" s="60">
        <v>44831</v>
      </c>
      <c r="I3305" s="60" t="s">
        <v>317</v>
      </c>
      <c r="J3305" s="60" t="s">
        <v>317</v>
      </c>
      <c r="K3305" s="60" t="s">
        <v>333</v>
      </c>
    </row>
    <row r="3306" spans="4:11">
      <c r="D3306" s="1" t="s">
        <v>4299</v>
      </c>
      <c r="E3306" s="60" t="s">
        <v>1000</v>
      </c>
      <c r="F3306" s="60" t="s">
        <v>1815</v>
      </c>
      <c r="G3306" s="8" t="s">
        <v>353</v>
      </c>
      <c r="H3306" s="60">
        <v>43936</v>
      </c>
      <c r="I3306" s="60" t="s">
        <v>317</v>
      </c>
      <c r="J3306" s="60" t="s">
        <v>317</v>
      </c>
      <c r="K3306" s="60" t="s">
        <v>333</v>
      </c>
    </row>
    <row r="3307" spans="4:11">
      <c r="D3307" s="1" t="s">
        <v>4300</v>
      </c>
      <c r="E3307" s="60" t="s">
        <v>1000</v>
      </c>
      <c r="F3307" s="60" t="s">
        <v>1810</v>
      </c>
      <c r="G3307" s="8" t="s">
        <v>353</v>
      </c>
      <c r="H3307" s="60">
        <v>44831</v>
      </c>
      <c r="I3307" s="60" t="s">
        <v>317</v>
      </c>
      <c r="J3307" s="60" t="s">
        <v>317</v>
      </c>
      <c r="K3307" s="60" t="s">
        <v>333</v>
      </c>
    </row>
    <row r="3308" spans="4:11">
      <c r="D3308" s="1" t="s">
        <v>4300</v>
      </c>
      <c r="E3308" s="60" t="s">
        <v>922</v>
      </c>
      <c r="F3308" s="60" t="s">
        <v>1810</v>
      </c>
      <c r="G3308" s="8" t="s">
        <v>353</v>
      </c>
      <c r="H3308" s="60">
        <v>44831</v>
      </c>
      <c r="I3308" s="60" t="s">
        <v>317</v>
      </c>
      <c r="J3308" s="60" t="s">
        <v>317</v>
      </c>
      <c r="K3308" s="60" t="s">
        <v>333</v>
      </c>
    </row>
    <row r="3309" spans="4:11">
      <c r="D3309" s="1" t="s">
        <v>4301</v>
      </c>
      <c r="E3309" s="60" t="s">
        <v>1812</v>
      </c>
      <c r="F3309" s="60" t="s">
        <v>1810</v>
      </c>
      <c r="G3309" s="8" t="s">
        <v>353</v>
      </c>
      <c r="H3309" s="60">
        <v>44519</v>
      </c>
      <c r="I3309" s="60" t="s">
        <v>317</v>
      </c>
      <c r="J3309" s="60" t="s">
        <v>317</v>
      </c>
      <c r="K3309" s="60" t="s">
        <v>333</v>
      </c>
    </row>
    <row r="3310" spans="4:11">
      <c r="D3310" s="1" t="s">
        <v>4302</v>
      </c>
      <c r="E3310" s="60" t="s">
        <v>922</v>
      </c>
      <c r="F3310" s="60" t="s">
        <v>1810</v>
      </c>
      <c r="G3310" s="8" t="s">
        <v>353</v>
      </c>
      <c r="H3310" s="60">
        <v>44502</v>
      </c>
      <c r="I3310" s="60" t="s">
        <v>317</v>
      </c>
      <c r="J3310" s="60" t="s">
        <v>317</v>
      </c>
      <c r="K3310" s="60" t="s">
        <v>333</v>
      </c>
    </row>
    <row r="3311" spans="4:11">
      <c r="D3311" s="1" t="s">
        <v>4303</v>
      </c>
      <c r="E3311" s="60" t="s">
        <v>1000</v>
      </c>
      <c r="F3311" s="60" t="s">
        <v>1810</v>
      </c>
      <c r="G3311" s="8" t="s">
        <v>353</v>
      </c>
      <c r="H3311" s="60">
        <v>44789</v>
      </c>
      <c r="I3311" s="60" t="s">
        <v>317</v>
      </c>
      <c r="J3311" s="60" t="s">
        <v>317</v>
      </c>
      <c r="K3311" s="60" t="s">
        <v>333</v>
      </c>
    </row>
    <row r="3312" spans="4:11">
      <c r="D3312" s="1" t="s">
        <v>4304</v>
      </c>
      <c r="E3312" s="60" t="s">
        <v>1814</v>
      </c>
      <c r="F3312" s="60" t="s">
        <v>1810</v>
      </c>
      <c r="G3312" s="8" t="s">
        <v>353</v>
      </c>
      <c r="H3312" s="60">
        <v>44538</v>
      </c>
      <c r="I3312" s="60" t="s">
        <v>317</v>
      </c>
      <c r="J3312" s="60" t="s">
        <v>317</v>
      </c>
      <c r="K3312" s="60" t="s">
        <v>333</v>
      </c>
    </row>
    <row r="3313" spans="4:11">
      <c r="D3313" s="1" t="s">
        <v>4305</v>
      </c>
      <c r="E3313" s="60" t="s">
        <v>1812</v>
      </c>
      <c r="F3313" s="60" t="s">
        <v>1810</v>
      </c>
      <c r="G3313" s="8" t="s">
        <v>353</v>
      </c>
      <c r="H3313" s="60">
        <v>44775</v>
      </c>
      <c r="I3313" s="60" t="s">
        <v>317</v>
      </c>
      <c r="J3313" s="60" t="s">
        <v>317</v>
      </c>
      <c r="K3313" s="60" t="s">
        <v>333</v>
      </c>
    </row>
    <row r="3314" spans="4:11">
      <c r="D3314" s="1" t="s">
        <v>4306</v>
      </c>
      <c r="E3314" s="60" t="s">
        <v>1000</v>
      </c>
      <c r="F3314" s="60" t="s">
        <v>1810</v>
      </c>
      <c r="G3314" s="8" t="s">
        <v>353</v>
      </c>
      <c r="H3314" s="60">
        <v>44831</v>
      </c>
      <c r="I3314" s="60" t="s">
        <v>317</v>
      </c>
      <c r="J3314" s="60" t="s">
        <v>317</v>
      </c>
      <c r="K3314" s="60" t="s">
        <v>333</v>
      </c>
    </row>
    <row r="3315" spans="4:11">
      <c r="D3315" s="1" t="s">
        <v>4307</v>
      </c>
      <c r="E3315" s="60" t="s">
        <v>1814</v>
      </c>
      <c r="F3315" s="60" t="s">
        <v>1810</v>
      </c>
      <c r="G3315" s="8" t="s">
        <v>353</v>
      </c>
      <c r="H3315" s="60">
        <v>44519</v>
      </c>
      <c r="I3315" s="60" t="s">
        <v>317</v>
      </c>
      <c r="J3315" s="60" t="s">
        <v>317</v>
      </c>
      <c r="K3315" s="60" t="s">
        <v>333</v>
      </c>
    </row>
    <row r="3316" spans="4:11">
      <c r="D3316" s="1" t="s">
        <v>4308</v>
      </c>
      <c r="E3316" s="60" t="s">
        <v>1000</v>
      </c>
      <c r="F3316" s="60" t="s">
        <v>1815</v>
      </c>
      <c r="G3316" s="8" t="s">
        <v>353</v>
      </c>
      <c r="H3316" s="60">
        <v>44882</v>
      </c>
      <c r="I3316" s="60" t="s">
        <v>317</v>
      </c>
      <c r="J3316" s="60" t="s">
        <v>317</v>
      </c>
      <c r="K3316" s="60" t="s">
        <v>333</v>
      </c>
    </row>
    <row r="3317" spans="4:11">
      <c r="D3317" s="1" t="s">
        <v>4309</v>
      </c>
      <c r="E3317" s="60" t="s">
        <v>1000</v>
      </c>
      <c r="F3317" s="60" t="s">
        <v>1815</v>
      </c>
      <c r="G3317" s="8" t="s">
        <v>353</v>
      </c>
      <c r="H3317" s="60">
        <v>44886</v>
      </c>
      <c r="I3317" s="60" t="s">
        <v>317</v>
      </c>
      <c r="J3317" s="60" t="s">
        <v>317</v>
      </c>
      <c r="K3317" s="60" t="s">
        <v>333</v>
      </c>
    </row>
    <row r="3318" spans="4:11">
      <c r="D3318" s="1" t="s">
        <v>4310</v>
      </c>
      <c r="E3318" s="60" t="s">
        <v>922</v>
      </c>
      <c r="F3318" s="60" t="s">
        <v>1810</v>
      </c>
      <c r="G3318" s="8" t="s">
        <v>353</v>
      </c>
      <c r="H3318" s="60">
        <v>44538</v>
      </c>
      <c r="I3318" s="60" t="s">
        <v>317</v>
      </c>
      <c r="J3318" s="60" t="s">
        <v>317</v>
      </c>
      <c r="K3318" s="60" t="s">
        <v>333</v>
      </c>
    </row>
    <row r="3319" spans="4:11">
      <c r="D3319" s="1" t="s">
        <v>4311</v>
      </c>
      <c r="E3319" s="60" t="s">
        <v>1812</v>
      </c>
      <c r="F3319" s="60" t="s">
        <v>1810</v>
      </c>
      <c r="G3319" s="8" t="s">
        <v>353</v>
      </c>
      <c r="H3319" s="60">
        <v>44789</v>
      </c>
      <c r="I3319" s="60" t="s">
        <v>317</v>
      </c>
      <c r="J3319" s="60" t="s">
        <v>317</v>
      </c>
      <c r="K3319" s="60" t="s">
        <v>333</v>
      </c>
    </row>
    <row r="3320" spans="4:11">
      <c r="D3320" s="1" t="s">
        <v>4312</v>
      </c>
      <c r="E3320" s="60" t="s">
        <v>1000</v>
      </c>
      <c r="F3320" s="60" t="s">
        <v>1815</v>
      </c>
      <c r="G3320" s="8" t="s">
        <v>353</v>
      </c>
      <c r="H3320" s="60">
        <v>44145</v>
      </c>
      <c r="I3320" s="60" t="s">
        <v>317</v>
      </c>
      <c r="J3320" s="60" t="s">
        <v>317</v>
      </c>
      <c r="K3320" s="60" t="s">
        <v>333</v>
      </c>
    </row>
    <row r="3321" spans="4:11">
      <c r="D3321" s="1" t="s">
        <v>4313</v>
      </c>
      <c r="E3321" s="60" t="s">
        <v>1812</v>
      </c>
      <c r="F3321" s="60" t="s">
        <v>1815</v>
      </c>
      <c r="G3321" s="8" t="s">
        <v>353</v>
      </c>
      <c r="H3321" s="60">
        <v>43895</v>
      </c>
      <c r="I3321" s="60" t="s">
        <v>317</v>
      </c>
      <c r="J3321" s="60" t="s">
        <v>317</v>
      </c>
      <c r="K3321" s="60" t="s">
        <v>333</v>
      </c>
    </row>
    <row r="3322" spans="4:11">
      <c r="D3322" s="1" t="s">
        <v>4314</v>
      </c>
      <c r="E3322" s="60" t="s">
        <v>922</v>
      </c>
      <c r="F3322" s="60" t="s">
        <v>1810</v>
      </c>
      <c r="G3322" s="8" t="s">
        <v>353</v>
      </c>
      <c r="H3322" s="60">
        <v>44538</v>
      </c>
      <c r="I3322" s="60" t="s">
        <v>317</v>
      </c>
      <c r="J3322" s="60" t="s">
        <v>317</v>
      </c>
      <c r="K3322" s="60" t="s">
        <v>333</v>
      </c>
    </row>
    <row r="3323" spans="4:11">
      <c r="D3323" s="1" t="s">
        <v>4315</v>
      </c>
      <c r="E3323" s="60" t="s">
        <v>1813</v>
      </c>
      <c r="F3323" s="60" t="s">
        <v>1810</v>
      </c>
      <c r="G3323" s="8" t="s">
        <v>353</v>
      </c>
      <c r="H3323" s="60">
        <v>44547</v>
      </c>
      <c r="I3323" s="60" t="s">
        <v>317</v>
      </c>
      <c r="J3323" s="60" t="s">
        <v>317</v>
      </c>
      <c r="K3323" s="60" t="s">
        <v>333</v>
      </c>
    </row>
    <row r="3324" spans="4:11">
      <c r="D3324" s="1" t="s">
        <v>4316</v>
      </c>
      <c r="E3324" s="60" t="s">
        <v>1812</v>
      </c>
      <c r="F3324" s="60" t="s">
        <v>1810</v>
      </c>
      <c r="G3324" s="8" t="s">
        <v>353</v>
      </c>
      <c r="H3324" s="60">
        <v>44603</v>
      </c>
      <c r="I3324" s="60" t="s">
        <v>317</v>
      </c>
      <c r="J3324" s="60" t="s">
        <v>317</v>
      </c>
      <c r="K3324" s="60" t="s">
        <v>333</v>
      </c>
    </row>
    <row r="3325" spans="4:11">
      <c r="D3325" s="1" t="s">
        <v>4317</v>
      </c>
      <c r="E3325" s="60" t="s">
        <v>1812</v>
      </c>
      <c r="F3325" s="60" t="s">
        <v>1810</v>
      </c>
      <c r="G3325" s="8" t="s">
        <v>353</v>
      </c>
      <c r="H3325" s="60">
        <v>44781</v>
      </c>
      <c r="I3325" s="60" t="s">
        <v>317</v>
      </c>
      <c r="J3325" s="60" t="s">
        <v>317</v>
      </c>
      <c r="K3325" s="60" t="s">
        <v>333</v>
      </c>
    </row>
    <row r="3326" spans="4:11">
      <c r="D3326" s="1" t="s">
        <v>4318</v>
      </c>
      <c r="E3326" s="60" t="s">
        <v>1812</v>
      </c>
      <c r="F3326" s="60" t="s">
        <v>1810</v>
      </c>
      <c r="G3326" s="8" t="s">
        <v>353</v>
      </c>
      <c r="H3326" s="60">
        <v>44781</v>
      </c>
      <c r="I3326" s="60" t="s">
        <v>317</v>
      </c>
      <c r="J3326" s="60" t="s">
        <v>317</v>
      </c>
      <c r="K3326" s="60" t="s">
        <v>333</v>
      </c>
    </row>
    <row r="3327" spans="4:11">
      <c r="D3327" s="1" t="s">
        <v>4319</v>
      </c>
      <c r="E3327" s="60" t="s">
        <v>1000</v>
      </c>
      <c r="F3327" s="60" t="s">
        <v>1815</v>
      </c>
      <c r="G3327" s="8" t="s">
        <v>353</v>
      </c>
      <c r="H3327" s="60">
        <v>43997</v>
      </c>
      <c r="I3327" s="60" t="s">
        <v>317</v>
      </c>
      <c r="J3327" s="60" t="s">
        <v>317</v>
      </c>
      <c r="K3327" s="60" t="s">
        <v>333</v>
      </c>
    </row>
    <row r="3328" spans="4:11">
      <c r="D3328" s="1" t="s">
        <v>4320</v>
      </c>
      <c r="E3328" s="60" t="s">
        <v>1000</v>
      </c>
      <c r="F3328" s="60" t="s">
        <v>1815</v>
      </c>
      <c r="G3328" s="8" t="s">
        <v>353</v>
      </c>
      <c r="H3328" s="60">
        <v>43895</v>
      </c>
      <c r="I3328" s="60" t="s">
        <v>317</v>
      </c>
      <c r="J3328" s="60" t="s">
        <v>317</v>
      </c>
      <c r="K3328" s="60" t="s">
        <v>333</v>
      </c>
    </row>
    <row r="3329" spans="4:11">
      <c r="D3329" s="1" t="s">
        <v>4321</v>
      </c>
      <c r="E3329" s="60" t="s">
        <v>1000</v>
      </c>
      <c r="F3329" s="60" t="s">
        <v>1810</v>
      </c>
      <c r="G3329" s="8" t="s">
        <v>353</v>
      </c>
      <c r="H3329" s="60">
        <v>44831</v>
      </c>
      <c r="I3329" s="60" t="s">
        <v>317</v>
      </c>
      <c r="J3329" s="60" t="s">
        <v>317</v>
      </c>
      <c r="K3329" s="60" t="s">
        <v>333</v>
      </c>
    </row>
    <row r="3330" spans="4:11">
      <c r="D3330" s="1" t="s">
        <v>4322</v>
      </c>
      <c r="E3330" s="60" t="s">
        <v>1812</v>
      </c>
      <c r="F3330" s="60" t="s">
        <v>1810</v>
      </c>
      <c r="G3330" s="8" t="s">
        <v>353</v>
      </c>
      <c r="H3330" s="60">
        <v>44831</v>
      </c>
      <c r="I3330" s="60" t="s">
        <v>317</v>
      </c>
      <c r="J3330" s="60" t="s">
        <v>317</v>
      </c>
      <c r="K3330" s="60" t="s">
        <v>333</v>
      </c>
    </row>
    <row r="3331" spans="4:11">
      <c r="D3331" s="1" t="s">
        <v>4323</v>
      </c>
      <c r="E3331" s="60" t="s">
        <v>1000</v>
      </c>
      <c r="F3331" s="60" t="s">
        <v>1815</v>
      </c>
      <c r="G3331" s="8" t="s">
        <v>353</v>
      </c>
      <c r="H3331" s="60">
        <v>43943</v>
      </c>
      <c r="I3331" s="60" t="s">
        <v>317</v>
      </c>
      <c r="J3331" s="60" t="s">
        <v>317</v>
      </c>
      <c r="K3331" s="60" t="s">
        <v>333</v>
      </c>
    </row>
    <row r="3332" spans="4:11">
      <c r="D3332" s="1" t="s">
        <v>4324</v>
      </c>
      <c r="E3332" s="60" t="s">
        <v>922</v>
      </c>
      <c r="F3332" s="60" t="s">
        <v>1810</v>
      </c>
      <c r="G3332" s="8" t="s">
        <v>353</v>
      </c>
      <c r="H3332" s="60">
        <v>44775</v>
      </c>
      <c r="I3332" s="60" t="s">
        <v>317</v>
      </c>
      <c r="J3332" s="60" t="s">
        <v>317</v>
      </c>
      <c r="K3332" s="60" t="s">
        <v>333</v>
      </c>
    </row>
    <row r="3333" spans="4:11">
      <c r="D3333" s="1" t="s">
        <v>4325</v>
      </c>
      <c r="E3333" s="60" t="s">
        <v>1000</v>
      </c>
      <c r="F3333" s="60" t="s">
        <v>1810</v>
      </c>
      <c r="G3333" s="8" t="s">
        <v>353</v>
      </c>
      <c r="H3333" s="60">
        <v>44513</v>
      </c>
      <c r="I3333" s="60" t="s">
        <v>317</v>
      </c>
      <c r="J3333" s="60" t="s">
        <v>317</v>
      </c>
      <c r="K3333" s="60" t="s">
        <v>333</v>
      </c>
    </row>
    <row r="3334" spans="4:11">
      <c r="D3334" s="1" t="s">
        <v>4326</v>
      </c>
      <c r="E3334" s="60" t="s">
        <v>922</v>
      </c>
      <c r="F3334" s="60" t="s">
        <v>1810</v>
      </c>
      <c r="G3334" s="8" t="s">
        <v>353</v>
      </c>
      <c r="H3334" s="60">
        <v>44896</v>
      </c>
      <c r="I3334" s="60" t="s">
        <v>317</v>
      </c>
      <c r="J3334" s="60" t="s">
        <v>317</v>
      </c>
      <c r="K3334" s="60" t="s">
        <v>333</v>
      </c>
    </row>
    <row r="3335" spans="4:11">
      <c r="D3335" s="1" t="s">
        <v>4327</v>
      </c>
      <c r="E3335" s="60" t="s">
        <v>1000</v>
      </c>
      <c r="F3335" s="60" t="s">
        <v>1815</v>
      </c>
      <c r="G3335" s="8" t="s">
        <v>353</v>
      </c>
      <c r="H3335" s="60">
        <v>43838</v>
      </c>
      <c r="I3335" s="60" t="s">
        <v>317</v>
      </c>
      <c r="J3335" s="60" t="s">
        <v>317</v>
      </c>
      <c r="K3335" s="60" t="s">
        <v>333</v>
      </c>
    </row>
    <row r="3336" spans="4:11">
      <c r="D3336" s="1" t="s">
        <v>4328</v>
      </c>
      <c r="E3336" s="60" t="s">
        <v>922</v>
      </c>
      <c r="F3336" s="60" t="s">
        <v>1810</v>
      </c>
      <c r="G3336" s="8" t="s">
        <v>353</v>
      </c>
      <c r="H3336" s="60">
        <v>44538</v>
      </c>
      <c r="I3336" s="60" t="s">
        <v>317</v>
      </c>
      <c r="J3336" s="60" t="s">
        <v>317</v>
      </c>
      <c r="K3336" s="60" t="s">
        <v>333</v>
      </c>
    </row>
    <row r="3337" spans="4:11">
      <c r="D3337" s="1" t="s">
        <v>4329</v>
      </c>
      <c r="E3337" s="60" t="s">
        <v>1812</v>
      </c>
      <c r="F3337" s="60" t="s">
        <v>1810</v>
      </c>
      <c r="G3337" s="8" t="s">
        <v>353</v>
      </c>
      <c r="H3337" s="60">
        <v>44524</v>
      </c>
      <c r="I3337" s="60" t="s">
        <v>317</v>
      </c>
      <c r="J3337" s="60" t="s">
        <v>317</v>
      </c>
      <c r="K3337" s="60" t="s">
        <v>333</v>
      </c>
    </row>
    <row r="3338" spans="4:11">
      <c r="D3338" s="1" t="s">
        <v>4330</v>
      </c>
      <c r="E3338" s="60" t="s">
        <v>922</v>
      </c>
      <c r="F3338" s="60" t="s">
        <v>1810</v>
      </c>
      <c r="G3338" s="8" t="s">
        <v>353</v>
      </c>
      <c r="H3338" s="60">
        <v>44519</v>
      </c>
      <c r="I3338" s="60" t="s">
        <v>317</v>
      </c>
      <c r="J3338" s="60" t="s">
        <v>317</v>
      </c>
      <c r="K3338" s="60" t="s">
        <v>333</v>
      </c>
    </row>
    <row r="3339" spans="4:11">
      <c r="D3339" s="1" t="s">
        <v>4331</v>
      </c>
      <c r="E3339" s="60" t="s">
        <v>922</v>
      </c>
      <c r="F3339" s="60" t="s">
        <v>1815</v>
      </c>
      <c r="G3339" s="8" t="s">
        <v>353</v>
      </c>
      <c r="H3339" s="60">
        <v>44882</v>
      </c>
      <c r="I3339" s="60" t="s">
        <v>317</v>
      </c>
      <c r="J3339" s="60" t="s">
        <v>317</v>
      </c>
      <c r="K3339" s="60" t="s">
        <v>333</v>
      </c>
    </row>
    <row r="3340" spans="4:11">
      <c r="D3340" s="1" t="s">
        <v>4332</v>
      </c>
      <c r="E3340" s="60" t="s">
        <v>922</v>
      </c>
      <c r="F3340" s="60" t="s">
        <v>1810</v>
      </c>
      <c r="G3340" s="8" t="s">
        <v>353</v>
      </c>
      <c r="H3340" s="60">
        <v>44775</v>
      </c>
      <c r="I3340" s="60" t="s">
        <v>317</v>
      </c>
      <c r="J3340" s="60" t="s">
        <v>317</v>
      </c>
      <c r="K3340" s="60" t="s">
        <v>333</v>
      </c>
    </row>
    <row r="3341" spans="4:11">
      <c r="D3341" s="1" t="s">
        <v>4333</v>
      </c>
      <c r="E3341" s="60" t="s">
        <v>922</v>
      </c>
      <c r="F3341" s="60" t="s">
        <v>1815</v>
      </c>
      <c r="G3341" s="8" t="s">
        <v>353</v>
      </c>
      <c r="H3341" s="60">
        <v>44676</v>
      </c>
      <c r="I3341" s="60" t="s">
        <v>317</v>
      </c>
      <c r="J3341" s="60" t="s">
        <v>317</v>
      </c>
      <c r="K3341" s="60" t="s">
        <v>333</v>
      </c>
    </row>
    <row r="3342" spans="4:11">
      <c r="D3342" s="1" t="s">
        <v>4334</v>
      </c>
      <c r="E3342" s="60" t="s">
        <v>1000</v>
      </c>
      <c r="F3342" s="60" t="s">
        <v>1810</v>
      </c>
      <c r="G3342" s="8" t="s">
        <v>353</v>
      </c>
      <c r="H3342" s="60">
        <v>44831</v>
      </c>
      <c r="I3342" s="60" t="s">
        <v>317</v>
      </c>
      <c r="J3342" s="60" t="s">
        <v>317</v>
      </c>
      <c r="K3342" s="60" t="s">
        <v>333</v>
      </c>
    </row>
    <row r="3343" spans="4:11">
      <c r="D3343" s="1" t="s">
        <v>4335</v>
      </c>
      <c r="E3343" s="60" t="s">
        <v>922</v>
      </c>
      <c r="F3343" s="60" t="s">
        <v>1810</v>
      </c>
      <c r="G3343" s="8" t="s">
        <v>353</v>
      </c>
      <c r="H3343" s="60">
        <v>44538</v>
      </c>
      <c r="I3343" s="60" t="s">
        <v>317</v>
      </c>
      <c r="J3343" s="60" t="s">
        <v>317</v>
      </c>
      <c r="K3343" s="60" t="s">
        <v>333</v>
      </c>
    </row>
    <row r="3344" spans="4:11">
      <c r="D3344" s="1" t="s">
        <v>4336</v>
      </c>
      <c r="E3344" s="60" t="s">
        <v>873</v>
      </c>
      <c r="F3344" s="60" t="s">
        <v>1815</v>
      </c>
      <c r="G3344" s="8" t="s">
        <v>353</v>
      </c>
      <c r="H3344" s="60">
        <v>44902</v>
      </c>
      <c r="I3344" s="60" t="s">
        <v>317</v>
      </c>
      <c r="J3344" s="60" t="s">
        <v>317</v>
      </c>
      <c r="K3344" s="60" t="s">
        <v>333</v>
      </c>
    </row>
    <row r="3345" spans="4:11">
      <c r="D3345" s="1" t="s">
        <v>4336</v>
      </c>
      <c r="E3345" s="60" t="s">
        <v>1812</v>
      </c>
      <c r="F3345" s="60" t="s">
        <v>1815</v>
      </c>
      <c r="G3345" s="8" t="s">
        <v>353</v>
      </c>
      <c r="H3345" s="60">
        <v>44902</v>
      </c>
      <c r="I3345" s="60" t="s">
        <v>317</v>
      </c>
      <c r="J3345" s="60" t="s">
        <v>317</v>
      </c>
      <c r="K3345" s="60" t="s">
        <v>333</v>
      </c>
    </row>
    <row r="3346" spans="4:11">
      <c r="D3346" s="1" t="s">
        <v>4337</v>
      </c>
      <c r="E3346" s="60" t="s">
        <v>1812</v>
      </c>
      <c r="F3346" s="60" t="s">
        <v>1810</v>
      </c>
      <c r="G3346" s="8" t="s">
        <v>353</v>
      </c>
      <c r="H3346" s="60">
        <v>44781</v>
      </c>
      <c r="I3346" s="60" t="s">
        <v>317</v>
      </c>
      <c r="J3346" s="60" t="s">
        <v>317</v>
      </c>
      <c r="K3346" s="60" t="s">
        <v>333</v>
      </c>
    </row>
    <row r="3347" spans="4:11">
      <c r="D3347" s="1" t="s">
        <v>4338</v>
      </c>
      <c r="E3347" s="60" t="s">
        <v>1812</v>
      </c>
      <c r="F3347" s="60" t="s">
        <v>1810</v>
      </c>
      <c r="G3347" s="8" t="s">
        <v>353</v>
      </c>
      <c r="H3347" s="60">
        <v>44781</v>
      </c>
      <c r="I3347" s="60" t="s">
        <v>317</v>
      </c>
      <c r="J3347" s="60" t="s">
        <v>317</v>
      </c>
      <c r="K3347" s="60" t="s">
        <v>333</v>
      </c>
    </row>
    <row r="3348" spans="4:11">
      <c r="D3348" s="1" t="s">
        <v>4339</v>
      </c>
      <c r="E3348" s="60" t="s">
        <v>1812</v>
      </c>
      <c r="F3348" s="60" t="s">
        <v>1810</v>
      </c>
      <c r="G3348" s="8" t="s">
        <v>353</v>
      </c>
      <c r="H3348" s="60">
        <v>44484</v>
      </c>
      <c r="I3348" s="60" t="s">
        <v>317</v>
      </c>
      <c r="J3348" s="60" t="s">
        <v>317</v>
      </c>
      <c r="K3348" s="60" t="s">
        <v>333</v>
      </c>
    </row>
    <row r="3349" spans="4:11">
      <c r="D3349" s="1" t="s">
        <v>4340</v>
      </c>
      <c r="E3349" s="60" t="s">
        <v>1812</v>
      </c>
      <c r="F3349" s="60" t="s">
        <v>1810</v>
      </c>
      <c r="G3349" s="8" t="s">
        <v>353</v>
      </c>
      <c r="H3349" s="60">
        <v>44484</v>
      </c>
      <c r="I3349" s="60" t="s">
        <v>317</v>
      </c>
      <c r="J3349" s="60" t="s">
        <v>317</v>
      </c>
      <c r="K3349" s="60" t="s">
        <v>333</v>
      </c>
    </row>
    <row r="3350" spans="4:11">
      <c r="D3350" s="1" t="s">
        <v>4341</v>
      </c>
      <c r="E3350" s="60" t="s">
        <v>1812</v>
      </c>
      <c r="F3350" s="60" t="s">
        <v>1815</v>
      </c>
      <c r="G3350" s="8" t="s">
        <v>353</v>
      </c>
      <c r="H3350" s="60">
        <v>44886</v>
      </c>
      <c r="I3350" s="60" t="s">
        <v>317</v>
      </c>
      <c r="J3350" s="60" t="s">
        <v>317</v>
      </c>
      <c r="K3350" s="60" t="s">
        <v>333</v>
      </c>
    </row>
    <row r="3351" spans="4:11">
      <c r="D3351" s="1" t="s">
        <v>4341</v>
      </c>
      <c r="E3351" s="60" t="s">
        <v>922</v>
      </c>
      <c r="F3351" s="60" t="s">
        <v>1815</v>
      </c>
      <c r="G3351" s="8" t="s">
        <v>353</v>
      </c>
      <c r="H3351" s="60">
        <v>44886</v>
      </c>
      <c r="I3351" s="60" t="s">
        <v>317</v>
      </c>
      <c r="J3351" s="60" t="s">
        <v>317</v>
      </c>
      <c r="K3351" s="60" t="s">
        <v>333</v>
      </c>
    </row>
    <row r="3352" spans="4:11">
      <c r="D3352" s="1" t="s">
        <v>4342</v>
      </c>
      <c r="E3352" s="60" t="s">
        <v>1000</v>
      </c>
      <c r="F3352" s="60" t="s">
        <v>1810</v>
      </c>
      <c r="G3352" s="8" t="s">
        <v>353</v>
      </c>
      <c r="H3352" s="60">
        <v>44831</v>
      </c>
      <c r="I3352" s="60" t="s">
        <v>317</v>
      </c>
      <c r="J3352" s="60" t="s">
        <v>317</v>
      </c>
      <c r="K3352" s="60" t="s">
        <v>333</v>
      </c>
    </row>
    <row r="3353" spans="4:11">
      <c r="D3353" s="1" t="s">
        <v>4343</v>
      </c>
      <c r="E3353" s="60" t="s">
        <v>1812</v>
      </c>
      <c r="F3353" s="60" t="s">
        <v>1810</v>
      </c>
      <c r="G3353" s="8" t="s">
        <v>353</v>
      </c>
      <c r="H3353" s="60">
        <v>44507</v>
      </c>
      <c r="I3353" s="60" t="s">
        <v>317</v>
      </c>
      <c r="J3353" s="60" t="s">
        <v>317</v>
      </c>
      <c r="K3353" s="60" t="s">
        <v>333</v>
      </c>
    </row>
    <row r="3354" spans="4:11">
      <c r="D3354" s="1" t="s">
        <v>4344</v>
      </c>
      <c r="E3354" s="60" t="s">
        <v>922</v>
      </c>
      <c r="F3354" s="60" t="s">
        <v>1810</v>
      </c>
      <c r="G3354" s="8" t="s">
        <v>353</v>
      </c>
      <c r="H3354" s="60">
        <v>44504</v>
      </c>
      <c r="I3354" s="60" t="s">
        <v>317</v>
      </c>
      <c r="J3354" s="60" t="s">
        <v>317</v>
      </c>
      <c r="K3354" s="60" t="s">
        <v>333</v>
      </c>
    </row>
    <row r="3355" spans="4:11">
      <c r="D3355" s="1" t="s">
        <v>4345</v>
      </c>
      <c r="E3355" s="60" t="s">
        <v>1812</v>
      </c>
      <c r="F3355" s="60" t="s">
        <v>1810</v>
      </c>
      <c r="G3355" s="8" t="s">
        <v>353</v>
      </c>
      <c r="H3355" s="60">
        <v>44775</v>
      </c>
      <c r="I3355" s="60" t="s">
        <v>317</v>
      </c>
      <c r="J3355" s="60" t="s">
        <v>317</v>
      </c>
      <c r="K3355" s="60" t="s">
        <v>333</v>
      </c>
    </row>
    <row r="3356" spans="4:11">
      <c r="D3356" s="1" t="s">
        <v>4346</v>
      </c>
      <c r="E3356" s="60" t="s">
        <v>1812</v>
      </c>
      <c r="F3356" s="60" t="s">
        <v>1810</v>
      </c>
      <c r="G3356" s="8" t="s">
        <v>353</v>
      </c>
      <c r="H3356" s="60">
        <v>44775</v>
      </c>
      <c r="I3356" s="60" t="s">
        <v>317</v>
      </c>
      <c r="J3356" s="60" t="s">
        <v>317</v>
      </c>
      <c r="K3356" s="60" t="s">
        <v>333</v>
      </c>
    </row>
    <row r="3357" spans="4:11">
      <c r="D3357" s="1" t="s">
        <v>4346</v>
      </c>
      <c r="E3357" s="60" t="s">
        <v>922</v>
      </c>
      <c r="F3357" s="60" t="s">
        <v>1810</v>
      </c>
      <c r="G3357" s="8" t="s">
        <v>353</v>
      </c>
      <c r="H3357" s="60">
        <v>44775</v>
      </c>
      <c r="I3357" s="60" t="s">
        <v>317</v>
      </c>
      <c r="J3357" s="60" t="s">
        <v>317</v>
      </c>
      <c r="K3357" s="60" t="s">
        <v>333</v>
      </c>
    </row>
    <row r="3358" spans="4:11">
      <c r="D3358" s="1" t="s">
        <v>4346</v>
      </c>
      <c r="E3358" s="60" t="s">
        <v>979</v>
      </c>
      <c r="F3358" s="60" t="s">
        <v>1810</v>
      </c>
      <c r="G3358" s="8" t="s">
        <v>353</v>
      </c>
      <c r="H3358" s="60">
        <v>44775</v>
      </c>
      <c r="I3358" s="60" t="s">
        <v>317</v>
      </c>
      <c r="J3358" s="60" t="s">
        <v>317</v>
      </c>
      <c r="K3358" s="60" t="s">
        <v>333</v>
      </c>
    </row>
    <row r="3359" spans="4:11">
      <c r="D3359" s="1" t="s">
        <v>4347</v>
      </c>
      <c r="E3359" s="60" t="s">
        <v>1812</v>
      </c>
      <c r="F3359" s="60" t="s">
        <v>1810</v>
      </c>
      <c r="G3359" s="8" t="s">
        <v>353</v>
      </c>
      <c r="H3359" s="60">
        <v>44628</v>
      </c>
      <c r="I3359" s="60" t="s">
        <v>317</v>
      </c>
      <c r="J3359" s="60" t="s">
        <v>317</v>
      </c>
      <c r="K3359" s="60" t="s">
        <v>333</v>
      </c>
    </row>
    <row r="3360" spans="4:11">
      <c r="D3360" s="1" t="s">
        <v>4348</v>
      </c>
      <c r="E3360" s="60" t="s">
        <v>1812</v>
      </c>
      <c r="F3360" s="60" t="s">
        <v>1810</v>
      </c>
      <c r="G3360" s="8" t="s">
        <v>353</v>
      </c>
      <c r="H3360" s="60">
        <v>44831</v>
      </c>
      <c r="I3360" s="60" t="s">
        <v>317</v>
      </c>
      <c r="J3360" s="60" t="s">
        <v>317</v>
      </c>
      <c r="K3360" s="60" t="s">
        <v>333</v>
      </c>
    </row>
    <row r="3361" spans="4:11">
      <c r="D3361" s="1" t="s">
        <v>4349</v>
      </c>
      <c r="E3361" s="60" t="s">
        <v>1000</v>
      </c>
      <c r="F3361" s="60" t="s">
        <v>1815</v>
      </c>
      <c r="G3361" s="8" t="s">
        <v>353</v>
      </c>
      <c r="H3361" s="60">
        <v>43973</v>
      </c>
      <c r="I3361" s="60" t="s">
        <v>317</v>
      </c>
      <c r="J3361" s="60" t="s">
        <v>317</v>
      </c>
      <c r="K3361" s="60" t="s">
        <v>333</v>
      </c>
    </row>
    <row r="3362" spans="4:11">
      <c r="D3362" s="1" t="s">
        <v>4350</v>
      </c>
      <c r="E3362" s="60" t="s">
        <v>922</v>
      </c>
      <c r="F3362" s="60" t="s">
        <v>1810</v>
      </c>
      <c r="G3362" s="8" t="s">
        <v>353</v>
      </c>
      <c r="H3362" s="60">
        <v>44679</v>
      </c>
      <c r="I3362" s="60" t="s">
        <v>317</v>
      </c>
      <c r="J3362" s="60" t="s">
        <v>317</v>
      </c>
      <c r="K3362" s="60" t="s">
        <v>333</v>
      </c>
    </row>
    <row r="3363" spans="4:11">
      <c r="D3363" s="1" t="s">
        <v>4351</v>
      </c>
      <c r="E3363" s="60" t="s">
        <v>922</v>
      </c>
      <c r="F3363" s="60" t="s">
        <v>1810</v>
      </c>
      <c r="G3363" s="8" t="s">
        <v>353</v>
      </c>
      <c r="H3363" s="60">
        <v>44764</v>
      </c>
      <c r="I3363" s="60" t="s">
        <v>317</v>
      </c>
      <c r="J3363" s="60" t="s">
        <v>317</v>
      </c>
      <c r="K3363" s="60" t="s">
        <v>333</v>
      </c>
    </row>
    <row r="3364" spans="4:11">
      <c r="D3364" s="1" t="s">
        <v>4352</v>
      </c>
      <c r="E3364" s="60" t="s">
        <v>1812</v>
      </c>
      <c r="F3364" s="60" t="s">
        <v>1810</v>
      </c>
      <c r="G3364" s="8" t="s">
        <v>353</v>
      </c>
      <c r="H3364" s="60">
        <v>44519</v>
      </c>
      <c r="I3364" s="60" t="s">
        <v>317</v>
      </c>
      <c r="J3364" s="60" t="s">
        <v>317</v>
      </c>
      <c r="K3364" s="60" t="s">
        <v>333</v>
      </c>
    </row>
    <row r="3365" spans="4:11">
      <c r="D3365" s="1" t="s">
        <v>4353</v>
      </c>
      <c r="E3365" s="60" t="s">
        <v>1812</v>
      </c>
      <c r="F3365" s="60" t="s">
        <v>1810</v>
      </c>
      <c r="G3365" s="8" t="s">
        <v>353</v>
      </c>
      <c r="H3365" s="60">
        <v>44498</v>
      </c>
      <c r="I3365" s="60" t="s">
        <v>317</v>
      </c>
      <c r="J3365" s="60" t="s">
        <v>317</v>
      </c>
      <c r="K3365" s="60" t="s">
        <v>333</v>
      </c>
    </row>
    <row r="3366" spans="4:11">
      <c r="D3366" s="1" t="s">
        <v>4354</v>
      </c>
      <c r="E3366" s="60" t="s">
        <v>922</v>
      </c>
      <c r="F3366" s="60" t="s">
        <v>1810</v>
      </c>
      <c r="G3366" s="8" t="s">
        <v>353</v>
      </c>
      <c r="H3366" s="60">
        <v>44874</v>
      </c>
      <c r="I3366" s="60" t="s">
        <v>317</v>
      </c>
      <c r="J3366" s="60" t="s">
        <v>317</v>
      </c>
      <c r="K3366" s="60" t="s">
        <v>333</v>
      </c>
    </row>
    <row r="3367" spans="4:11">
      <c r="D3367" s="1" t="s">
        <v>4355</v>
      </c>
      <c r="E3367" s="60" t="s">
        <v>922</v>
      </c>
      <c r="F3367" s="60" t="s">
        <v>1810</v>
      </c>
      <c r="G3367" s="8" t="s">
        <v>353</v>
      </c>
      <c r="H3367" s="60">
        <v>44615</v>
      </c>
      <c r="I3367" s="60" t="s">
        <v>317</v>
      </c>
      <c r="J3367" s="60" t="s">
        <v>317</v>
      </c>
      <c r="K3367" s="60" t="s">
        <v>333</v>
      </c>
    </row>
    <row r="3368" spans="4:11">
      <c r="D3368" s="1" t="s">
        <v>4356</v>
      </c>
      <c r="E3368" s="60" t="s">
        <v>1813</v>
      </c>
      <c r="F3368" s="60" t="s">
        <v>1810</v>
      </c>
      <c r="G3368" s="8" t="s">
        <v>353</v>
      </c>
      <c r="H3368" s="60">
        <v>44588</v>
      </c>
      <c r="I3368" s="60" t="s">
        <v>317</v>
      </c>
      <c r="J3368" s="60" t="s">
        <v>317</v>
      </c>
      <c r="K3368" s="60" t="s">
        <v>333</v>
      </c>
    </row>
    <row r="3369" spans="4:11">
      <c r="D3369" s="1" t="s">
        <v>4357</v>
      </c>
      <c r="E3369" s="60" t="s">
        <v>979</v>
      </c>
      <c r="F3369" s="60" t="s">
        <v>1810</v>
      </c>
      <c r="G3369" s="8" t="s">
        <v>353</v>
      </c>
      <c r="H3369" s="60">
        <v>44588</v>
      </c>
      <c r="I3369" s="60" t="s">
        <v>317</v>
      </c>
      <c r="J3369" s="60" t="s">
        <v>317</v>
      </c>
      <c r="K3369" s="60" t="s">
        <v>333</v>
      </c>
    </row>
    <row r="3370" spans="4:11">
      <c r="D3370" s="1" t="s">
        <v>4358</v>
      </c>
      <c r="E3370" s="60" t="s">
        <v>1812</v>
      </c>
      <c r="F3370" s="60" t="s">
        <v>1810</v>
      </c>
      <c r="G3370" s="8" t="s">
        <v>353</v>
      </c>
      <c r="H3370" s="60">
        <v>44781</v>
      </c>
      <c r="I3370" s="60" t="s">
        <v>317</v>
      </c>
      <c r="J3370" s="60" t="s">
        <v>317</v>
      </c>
      <c r="K3370" s="60" t="s">
        <v>333</v>
      </c>
    </row>
    <row r="3371" spans="4:11">
      <c r="D3371" s="1" t="s">
        <v>4359</v>
      </c>
      <c r="E3371" s="60" t="s">
        <v>922</v>
      </c>
      <c r="F3371" s="60" t="s">
        <v>1810</v>
      </c>
      <c r="G3371" s="8" t="s">
        <v>353</v>
      </c>
      <c r="H3371" s="60">
        <v>44781</v>
      </c>
      <c r="I3371" s="60" t="s">
        <v>317</v>
      </c>
      <c r="J3371" s="60" t="s">
        <v>317</v>
      </c>
      <c r="K3371" s="60" t="s">
        <v>333</v>
      </c>
    </row>
    <row r="3372" spans="4:11">
      <c r="D3372" s="1" t="s">
        <v>4360</v>
      </c>
      <c r="E3372" s="60" t="s">
        <v>873</v>
      </c>
      <c r="F3372" s="60" t="s">
        <v>1810</v>
      </c>
      <c r="G3372" s="8" t="s">
        <v>353</v>
      </c>
      <c r="H3372" s="60">
        <v>44565</v>
      </c>
      <c r="I3372" s="60" t="s">
        <v>317</v>
      </c>
      <c r="J3372" s="60" t="s">
        <v>317</v>
      </c>
      <c r="K3372" s="60" t="s">
        <v>333</v>
      </c>
    </row>
    <row r="3373" spans="4:11">
      <c r="D3373" s="1" t="s">
        <v>4361</v>
      </c>
      <c r="E3373" s="60" t="s">
        <v>1812</v>
      </c>
      <c r="F3373" s="60" t="s">
        <v>1810</v>
      </c>
      <c r="G3373" s="8" t="s">
        <v>353</v>
      </c>
      <c r="H3373" s="60">
        <v>44565</v>
      </c>
      <c r="I3373" s="60" t="s">
        <v>317</v>
      </c>
      <c r="J3373" s="60" t="s">
        <v>317</v>
      </c>
      <c r="K3373" s="60" t="s">
        <v>333</v>
      </c>
    </row>
    <row r="3374" spans="4:11">
      <c r="D3374" s="1" t="s">
        <v>4362</v>
      </c>
      <c r="E3374" s="60" t="s">
        <v>1000</v>
      </c>
      <c r="F3374" s="60" t="s">
        <v>1810</v>
      </c>
      <c r="G3374" s="8" t="s">
        <v>353</v>
      </c>
      <c r="H3374" s="60">
        <v>44775</v>
      </c>
      <c r="I3374" s="60" t="s">
        <v>317</v>
      </c>
      <c r="J3374" s="60" t="s">
        <v>317</v>
      </c>
      <c r="K3374" s="60" t="s">
        <v>333</v>
      </c>
    </row>
    <row r="3375" spans="4:11">
      <c r="D3375" s="1" t="s">
        <v>4363</v>
      </c>
      <c r="E3375" s="60" t="s">
        <v>1812</v>
      </c>
      <c r="F3375" s="60" t="s">
        <v>1810</v>
      </c>
      <c r="G3375" s="8" t="s">
        <v>353</v>
      </c>
      <c r="H3375" s="60">
        <v>44763</v>
      </c>
      <c r="I3375" s="60" t="s">
        <v>317</v>
      </c>
      <c r="J3375" s="60" t="s">
        <v>317</v>
      </c>
      <c r="K3375" s="60" t="s">
        <v>333</v>
      </c>
    </row>
    <row r="3376" spans="4:11">
      <c r="D3376" s="1" t="s">
        <v>4363</v>
      </c>
      <c r="E3376" s="60" t="s">
        <v>1000</v>
      </c>
      <c r="F3376" s="60" t="s">
        <v>1810</v>
      </c>
      <c r="G3376" s="8" t="s">
        <v>353</v>
      </c>
      <c r="H3376" s="60">
        <v>44763</v>
      </c>
      <c r="I3376" s="60" t="s">
        <v>317</v>
      </c>
      <c r="J3376" s="60" t="s">
        <v>317</v>
      </c>
      <c r="K3376" s="60" t="s">
        <v>333</v>
      </c>
    </row>
    <row r="3377" spans="4:11">
      <c r="D3377" s="1" t="s">
        <v>4364</v>
      </c>
      <c r="E3377" s="60" t="s">
        <v>1000</v>
      </c>
      <c r="F3377" s="60" t="s">
        <v>1810</v>
      </c>
      <c r="G3377" s="8" t="s">
        <v>353</v>
      </c>
      <c r="H3377" s="60">
        <v>44831</v>
      </c>
      <c r="I3377" s="60" t="s">
        <v>317</v>
      </c>
      <c r="J3377" s="60" t="s">
        <v>317</v>
      </c>
      <c r="K3377" s="60" t="s">
        <v>333</v>
      </c>
    </row>
    <row r="3378" spans="4:11">
      <c r="D3378" s="1" t="s">
        <v>4365</v>
      </c>
      <c r="E3378" s="60" t="s">
        <v>1000</v>
      </c>
      <c r="F3378" s="60" t="s">
        <v>1810</v>
      </c>
      <c r="G3378" s="8" t="s">
        <v>353</v>
      </c>
      <c r="H3378" s="60">
        <v>44831</v>
      </c>
      <c r="I3378" s="60" t="s">
        <v>317</v>
      </c>
      <c r="J3378" s="60" t="s">
        <v>317</v>
      </c>
      <c r="K3378" s="60" t="s">
        <v>333</v>
      </c>
    </row>
    <row r="3379" spans="4:11">
      <c r="D3379" s="1" t="s">
        <v>4366</v>
      </c>
      <c r="E3379" s="60" t="s">
        <v>1000</v>
      </c>
      <c r="F3379" s="60" t="s">
        <v>1810</v>
      </c>
      <c r="G3379" s="8" t="s">
        <v>353</v>
      </c>
      <c r="H3379" s="60">
        <v>44831</v>
      </c>
      <c r="I3379" s="60" t="s">
        <v>317</v>
      </c>
      <c r="J3379" s="60" t="s">
        <v>317</v>
      </c>
      <c r="K3379" s="60" t="s">
        <v>333</v>
      </c>
    </row>
    <row r="3380" spans="4:11">
      <c r="D3380" s="1" t="s">
        <v>4367</v>
      </c>
      <c r="E3380" s="60" t="s">
        <v>1000</v>
      </c>
      <c r="F3380" s="60" t="s">
        <v>1810</v>
      </c>
      <c r="G3380" s="8" t="s">
        <v>353</v>
      </c>
      <c r="H3380" s="60">
        <v>44831</v>
      </c>
      <c r="I3380" s="60" t="s">
        <v>317</v>
      </c>
      <c r="J3380" s="60" t="s">
        <v>317</v>
      </c>
      <c r="K3380" s="60" t="s">
        <v>333</v>
      </c>
    </row>
    <row r="3381" spans="4:11">
      <c r="D3381" s="1" t="s">
        <v>4368</v>
      </c>
      <c r="E3381" s="60" t="s">
        <v>1813</v>
      </c>
      <c r="F3381" s="60" t="s">
        <v>1810</v>
      </c>
      <c r="G3381" s="8" t="s">
        <v>353</v>
      </c>
      <c r="H3381" s="60">
        <v>44831</v>
      </c>
      <c r="I3381" s="60" t="s">
        <v>317</v>
      </c>
      <c r="J3381" s="60" t="s">
        <v>317</v>
      </c>
      <c r="K3381" s="60" t="s">
        <v>333</v>
      </c>
    </row>
    <row r="3382" spans="4:11">
      <c r="D3382" s="1" t="s">
        <v>4369</v>
      </c>
      <c r="E3382" s="60" t="s">
        <v>1812</v>
      </c>
      <c r="F3382" s="60" t="s">
        <v>1810</v>
      </c>
      <c r="G3382" s="8" t="s">
        <v>353</v>
      </c>
      <c r="H3382" s="60">
        <v>44775</v>
      </c>
      <c r="I3382" s="60" t="s">
        <v>317</v>
      </c>
      <c r="J3382" s="60" t="s">
        <v>317</v>
      </c>
      <c r="K3382" s="60" t="s">
        <v>333</v>
      </c>
    </row>
    <row r="3383" spans="4:11">
      <c r="D3383" s="1" t="s">
        <v>4370</v>
      </c>
      <c r="E3383" s="60" t="s">
        <v>1000</v>
      </c>
      <c r="F3383" s="60" t="s">
        <v>1810</v>
      </c>
      <c r="G3383" s="8" t="s">
        <v>353</v>
      </c>
      <c r="H3383" s="60">
        <v>44831</v>
      </c>
      <c r="I3383" s="60" t="s">
        <v>317</v>
      </c>
      <c r="J3383" s="60" t="s">
        <v>317</v>
      </c>
      <c r="K3383" s="60" t="s">
        <v>333</v>
      </c>
    </row>
    <row r="3384" spans="4:11">
      <c r="D3384" s="1" t="s">
        <v>4371</v>
      </c>
      <c r="E3384" s="60" t="s">
        <v>922</v>
      </c>
      <c r="F3384" s="60" t="s">
        <v>1810</v>
      </c>
      <c r="G3384" s="8" t="s">
        <v>353</v>
      </c>
      <c r="H3384" s="60">
        <v>44831</v>
      </c>
      <c r="I3384" s="60" t="s">
        <v>317</v>
      </c>
      <c r="J3384" s="60" t="s">
        <v>317</v>
      </c>
      <c r="K3384" s="60" t="s">
        <v>333</v>
      </c>
    </row>
    <row r="3385" spans="4:11">
      <c r="D3385" s="1" t="s">
        <v>4372</v>
      </c>
      <c r="E3385" s="60" t="s">
        <v>1812</v>
      </c>
      <c r="F3385" s="60" t="s">
        <v>1810</v>
      </c>
      <c r="G3385" s="8" t="s">
        <v>353</v>
      </c>
      <c r="H3385" s="60">
        <v>44588</v>
      </c>
      <c r="I3385" s="60" t="s">
        <v>317</v>
      </c>
      <c r="J3385" s="60" t="s">
        <v>317</v>
      </c>
      <c r="K3385" s="60" t="s">
        <v>333</v>
      </c>
    </row>
    <row r="3386" spans="4:11">
      <c r="D3386" s="1" t="s">
        <v>4373</v>
      </c>
      <c r="E3386" s="60" t="s">
        <v>1812</v>
      </c>
      <c r="F3386" s="60" t="s">
        <v>1810</v>
      </c>
      <c r="G3386" s="8" t="s">
        <v>353</v>
      </c>
      <c r="H3386" s="60">
        <v>44575</v>
      </c>
      <c r="I3386" s="60" t="s">
        <v>317</v>
      </c>
      <c r="J3386" s="60" t="s">
        <v>317</v>
      </c>
      <c r="K3386" s="60" t="s">
        <v>333</v>
      </c>
    </row>
    <row r="3387" spans="4:11">
      <c r="D3387" s="1" t="s">
        <v>4374</v>
      </c>
      <c r="E3387" s="60" t="s">
        <v>1812</v>
      </c>
      <c r="F3387" s="60" t="s">
        <v>1810</v>
      </c>
      <c r="G3387" s="8" t="s">
        <v>353</v>
      </c>
      <c r="H3387" s="60">
        <v>44565</v>
      </c>
      <c r="I3387" s="60" t="s">
        <v>317</v>
      </c>
      <c r="J3387" s="60" t="s">
        <v>317</v>
      </c>
      <c r="K3387" s="60" t="s">
        <v>333</v>
      </c>
    </row>
    <row r="3388" spans="4:11">
      <c r="D3388" s="1" t="s">
        <v>4374</v>
      </c>
      <c r="E3388" s="60" t="s">
        <v>1813</v>
      </c>
      <c r="F3388" s="60" t="s">
        <v>1810</v>
      </c>
      <c r="G3388" s="8" t="s">
        <v>353</v>
      </c>
      <c r="H3388" s="60">
        <v>44565</v>
      </c>
      <c r="I3388" s="60" t="s">
        <v>317</v>
      </c>
      <c r="J3388" s="60" t="s">
        <v>317</v>
      </c>
      <c r="K3388" s="60" t="s">
        <v>333</v>
      </c>
    </row>
    <row r="3389" spans="4:11">
      <c r="D3389" s="1" t="s">
        <v>4374</v>
      </c>
      <c r="E3389" s="60" t="s">
        <v>1000</v>
      </c>
      <c r="F3389" s="60" t="s">
        <v>1810</v>
      </c>
      <c r="G3389" s="8" t="s">
        <v>353</v>
      </c>
      <c r="H3389" s="60">
        <v>44565</v>
      </c>
      <c r="I3389" s="60" t="s">
        <v>317</v>
      </c>
      <c r="J3389" s="60" t="s">
        <v>317</v>
      </c>
      <c r="K3389" s="60" t="s">
        <v>333</v>
      </c>
    </row>
    <row r="3390" spans="4:11">
      <c r="D3390" s="1" t="s">
        <v>4374</v>
      </c>
      <c r="E3390" s="60" t="s">
        <v>922</v>
      </c>
      <c r="F3390" s="60" t="s">
        <v>1810</v>
      </c>
      <c r="G3390" s="8" t="s">
        <v>353</v>
      </c>
      <c r="H3390" s="60">
        <v>44565</v>
      </c>
      <c r="I3390" s="60" t="s">
        <v>317</v>
      </c>
      <c r="J3390" s="60" t="s">
        <v>317</v>
      </c>
      <c r="K3390" s="60" t="s">
        <v>333</v>
      </c>
    </row>
    <row r="3391" spans="4:11">
      <c r="D3391" s="1" t="s">
        <v>4374</v>
      </c>
      <c r="E3391" s="60" t="s">
        <v>979</v>
      </c>
      <c r="F3391" s="60" t="s">
        <v>1810</v>
      </c>
      <c r="G3391" s="8" t="s">
        <v>353</v>
      </c>
      <c r="H3391" s="60">
        <v>44565</v>
      </c>
      <c r="I3391" s="60" t="s">
        <v>317</v>
      </c>
      <c r="J3391" s="60" t="s">
        <v>317</v>
      </c>
      <c r="K3391" s="60" t="s">
        <v>333</v>
      </c>
    </row>
    <row r="3392" spans="4:11">
      <c r="D3392" s="1" t="s">
        <v>4375</v>
      </c>
      <c r="E3392" s="60" t="s">
        <v>1812</v>
      </c>
      <c r="F3392" s="60" t="s">
        <v>1810</v>
      </c>
      <c r="G3392" s="8" t="s">
        <v>353</v>
      </c>
      <c r="H3392" s="60">
        <v>44575</v>
      </c>
      <c r="I3392" s="60" t="s">
        <v>317</v>
      </c>
      <c r="J3392" s="60" t="s">
        <v>317</v>
      </c>
      <c r="K3392" s="60" t="s">
        <v>333</v>
      </c>
    </row>
    <row r="3393" spans="4:11">
      <c r="D3393" s="1" t="s">
        <v>4376</v>
      </c>
      <c r="E3393" s="60" t="s">
        <v>922</v>
      </c>
      <c r="F3393" s="60" t="s">
        <v>1810</v>
      </c>
      <c r="G3393" s="8" t="s">
        <v>353</v>
      </c>
      <c r="H3393" s="60">
        <v>44775</v>
      </c>
      <c r="I3393" s="60" t="s">
        <v>317</v>
      </c>
      <c r="J3393" s="60" t="s">
        <v>317</v>
      </c>
      <c r="K3393" s="60" t="s">
        <v>333</v>
      </c>
    </row>
    <row r="3394" spans="4:11">
      <c r="D3394" s="1" t="s">
        <v>4377</v>
      </c>
      <c r="E3394" s="60" t="s">
        <v>922</v>
      </c>
      <c r="F3394" s="60" t="s">
        <v>1810</v>
      </c>
      <c r="G3394" s="8" t="s">
        <v>353</v>
      </c>
      <c r="H3394" s="60">
        <v>44498</v>
      </c>
      <c r="I3394" s="60" t="s">
        <v>317</v>
      </c>
      <c r="J3394" s="60" t="s">
        <v>317</v>
      </c>
      <c r="K3394" s="60" t="s">
        <v>333</v>
      </c>
    </row>
    <row r="3395" spans="4:11">
      <c r="D3395" s="1" t="s">
        <v>4378</v>
      </c>
      <c r="E3395" s="60" t="s">
        <v>922</v>
      </c>
      <c r="F3395" s="60" t="s">
        <v>1810</v>
      </c>
      <c r="G3395" s="8" t="s">
        <v>353</v>
      </c>
      <c r="H3395" s="60">
        <v>44712</v>
      </c>
      <c r="I3395" s="60" t="s">
        <v>317</v>
      </c>
      <c r="J3395" s="60" t="s">
        <v>317</v>
      </c>
      <c r="K3395" s="60" t="s">
        <v>333</v>
      </c>
    </row>
    <row r="3396" spans="4:11">
      <c r="D3396" s="1" t="s">
        <v>4379</v>
      </c>
      <c r="E3396" s="60" t="s">
        <v>922</v>
      </c>
      <c r="F3396" s="60" t="s">
        <v>1810</v>
      </c>
      <c r="G3396" s="8" t="s">
        <v>353</v>
      </c>
      <c r="H3396" s="60">
        <v>44615</v>
      </c>
      <c r="I3396" s="60" t="s">
        <v>317</v>
      </c>
      <c r="J3396" s="60" t="s">
        <v>317</v>
      </c>
      <c r="K3396" s="60" t="s">
        <v>333</v>
      </c>
    </row>
    <row r="3397" spans="4:11">
      <c r="D3397" s="1" t="s">
        <v>4380</v>
      </c>
      <c r="E3397" s="60" t="s">
        <v>1000</v>
      </c>
      <c r="F3397" s="60" t="s">
        <v>1810</v>
      </c>
      <c r="G3397" s="8" t="s">
        <v>353</v>
      </c>
      <c r="H3397" s="60">
        <v>44775</v>
      </c>
      <c r="I3397" s="60" t="s">
        <v>317</v>
      </c>
      <c r="J3397" s="60" t="s">
        <v>317</v>
      </c>
      <c r="K3397" s="60" t="s">
        <v>333</v>
      </c>
    </row>
    <row r="3398" spans="4:11">
      <c r="D3398" s="1" t="s">
        <v>4381</v>
      </c>
      <c r="E3398" s="60" t="s">
        <v>922</v>
      </c>
      <c r="F3398" s="60" t="s">
        <v>1810</v>
      </c>
      <c r="G3398" s="8" t="s">
        <v>353</v>
      </c>
      <c r="H3398" s="60">
        <v>44588</v>
      </c>
      <c r="I3398" s="60" t="s">
        <v>317</v>
      </c>
      <c r="J3398" s="60" t="s">
        <v>317</v>
      </c>
      <c r="K3398" s="60" t="s">
        <v>333</v>
      </c>
    </row>
    <row r="3399" spans="4:11">
      <c r="D3399" s="1" t="s">
        <v>4382</v>
      </c>
      <c r="E3399" s="60" t="s">
        <v>1814</v>
      </c>
      <c r="F3399" s="60" t="s">
        <v>1810</v>
      </c>
      <c r="G3399" s="8" t="s">
        <v>353</v>
      </c>
      <c r="H3399" s="60">
        <v>44763</v>
      </c>
      <c r="I3399" s="60" t="s">
        <v>317</v>
      </c>
      <c r="J3399" s="60" t="s">
        <v>317</v>
      </c>
      <c r="K3399" s="60" t="s">
        <v>333</v>
      </c>
    </row>
    <row r="3400" spans="4:11">
      <c r="D3400" s="1" t="s">
        <v>4383</v>
      </c>
      <c r="E3400" s="60" t="s">
        <v>979</v>
      </c>
      <c r="F3400" s="60" t="s">
        <v>1810</v>
      </c>
      <c r="G3400" s="8" t="s">
        <v>353</v>
      </c>
      <c r="H3400" s="60">
        <v>44831</v>
      </c>
      <c r="I3400" s="60" t="s">
        <v>317</v>
      </c>
      <c r="J3400" s="60" t="s">
        <v>317</v>
      </c>
      <c r="K3400" s="60" t="s">
        <v>333</v>
      </c>
    </row>
    <row r="3401" spans="4:11">
      <c r="D3401" s="1" t="s">
        <v>4384</v>
      </c>
      <c r="E3401" s="60" t="s">
        <v>1000</v>
      </c>
      <c r="F3401" s="60" t="s">
        <v>1810</v>
      </c>
      <c r="G3401" s="8" t="s">
        <v>353</v>
      </c>
      <c r="H3401" s="60">
        <v>44831</v>
      </c>
      <c r="I3401" s="60" t="s">
        <v>317</v>
      </c>
      <c r="J3401" s="60" t="s">
        <v>317</v>
      </c>
      <c r="K3401" s="60" t="s">
        <v>333</v>
      </c>
    </row>
    <row r="3402" spans="4:11">
      <c r="D3402" s="1" t="s">
        <v>4384</v>
      </c>
      <c r="E3402" s="60" t="s">
        <v>922</v>
      </c>
      <c r="F3402" s="60" t="s">
        <v>1810</v>
      </c>
      <c r="G3402" s="8" t="s">
        <v>353</v>
      </c>
      <c r="H3402" s="60">
        <v>44831</v>
      </c>
      <c r="I3402" s="60" t="s">
        <v>317</v>
      </c>
      <c r="J3402" s="60" t="s">
        <v>317</v>
      </c>
      <c r="K3402" s="60" t="s">
        <v>333</v>
      </c>
    </row>
    <row r="3403" spans="4:11">
      <c r="D3403" s="1" t="s">
        <v>4384</v>
      </c>
      <c r="E3403" s="60" t="s">
        <v>979</v>
      </c>
      <c r="F3403" s="60" t="s">
        <v>1810</v>
      </c>
      <c r="G3403" s="8" t="s">
        <v>353</v>
      </c>
      <c r="H3403" s="60">
        <v>44831</v>
      </c>
      <c r="I3403" s="60" t="s">
        <v>317</v>
      </c>
      <c r="J3403" s="60" t="s">
        <v>317</v>
      </c>
      <c r="K3403" s="60" t="s">
        <v>333</v>
      </c>
    </row>
    <row r="3404" spans="4:11">
      <c r="D3404" s="1" t="s">
        <v>4385</v>
      </c>
      <c r="E3404" s="60" t="s">
        <v>1812</v>
      </c>
      <c r="F3404" s="60" t="s">
        <v>1810</v>
      </c>
      <c r="G3404" s="8" t="s">
        <v>353</v>
      </c>
      <c r="H3404" s="60">
        <v>44781</v>
      </c>
      <c r="I3404" s="60" t="s">
        <v>317</v>
      </c>
      <c r="J3404" s="60" t="s">
        <v>317</v>
      </c>
      <c r="K3404" s="60" t="s">
        <v>333</v>
      </c>
    </row>
    <row r="3405" spans="4:11">
      <c r="D3405" s="1" t="s">
        <v>4386</v>
      </c>
      <c r="E3405" s="60" t="s">
        <v>922</v>
      </c>
      <c r="F3405" s="60" t="s">
        <v>1810</v>
      </c>
      <c r="G3405" s="8" t="s">
        <v>353</v>
      </c>
      <c r="H3405" s="60">
        <v>44540</v>
      </c>
      <c r="I3405" s="60" t="s">
        <v>317</v>
      </c>
      <c r="J3405" s="60" t="s">
        <v>317</v>
      </c>
      <c r="K3405" s="60" t="s">
        <v>333</v>
      </c>
    </row>
    <row r="3406" spans="4:11">
      <c r="D3406" s="1" t="s">
        <v>4387</v>
      </c>
      <c r="E3406" s="60" t="s">
        <v>1000</v>
      </c>
      <c r="F3406" s="60" t="s">
        <v>1815</v>
      </c>
      <c r="G3406" s="8" t="s">
        <v>353</v>
      </c>
      <c r="H3406" s="60">
        <v>43903</v>
      </c>
      <c r="I3406" s="60" t="s">
        <v>317</v>
      </c>
      <c r="J3406" s="60" t="s">
        <v>317</v>
      </c>
      <c r="K3406" s="60" t="s">
        <v>333</v>
      </c>
    </row>
    <row r="3407" spans="4:11">
      <c r="D3407" s="1" t="s">
        <v>4388</v>
      </c>
      <c r="E3407" s="60" t="s">
        <v>922</v>
      </c>
      <c r="F3407" s="60" t="s">
        <v>1810</v>
      </c>
      <c r="G3407" s="8" t="s">
        <v>353</v>
      </c>
      <c r="H3407" s="60">
        <v>44426</v>
      </c>
      <c r="I3407" s="60" t="s">
        <v>317</v>
      </c>
      <c r="J3407" s="60" t="s">
        <v>317</v>
      </c>
      <c r="K3407" s="60" t="s">
        <v>333</v>
      </c>
    </row>
    <row r="3408" spans="4:11">
      <c r="D3408" s="1" t="s">
        <v>4389</v>
      </c>
      <c r="E3408" s="60" t="s">
        <v>1000</v>
      </c>
      <c r="F3408" s="60" t="s">
        <v>1810</v>
      </c>
      <c r="G3408" s="8" t="s">
        <v>353</v>
      </c>
      <c r="H3408" s="60">
        <v>44488</v>
      </c>
      <c r="I3408" s="60" t="s">
        <v>317</v>
      </c>
      <c r="J3408" s="60" t="s">
        <v>317</v>
      </c>
      <c r="K3408" s="60" t="s">
        <v>333</v>
      </c>
    </row>
    <row r="3409" spans="4:11">
      <c r="D3409" s="1" t="s">
        <v>4389</v>
      </c>
      <c r="E3409" s="60" t="s">
        <v>922</v>
      </c>
      <c r="F3409" s="60" t="s">
        <v>1810</v>
      </c>
      <c r="G3409" s="8" t="s">
        <v>353</v>
      </c>
      <c r="H3409" s="60">
        <v>44488</v>
      </c>
      <c r="I3409" s="60" t="s">
        <v>317</v>
      </c>
      <c r="J3409" s="60" t="s">
        <v>317</v>
      </c>
      <c r="K3409" s="60" t="s">
        <v>333</v>
      </c>
    </row>
    <row r="3410" spans="4:11">
      <c r="D3410" s="1" t="s">
        <v>4390</v>
      </c>
      <c r="E3410" s="60" t="s">
        <v>922</v>
      </c>
      <c r="F3410" s="60" t="s">
        <v>1810</v>
      </c>
      <c r="G3410" s="8" t="s">
        <v>353</v>
      </c>
      <c r="H3410" s="60">
        <v>44488</v>
      </c>
      <c r="I3410" s="60" t="s">
        <v>317</v>
      </c>
      <c r="J3410" s="60" t="s">
        <v>317</v>
      </c>
      <c r="K3410" s="60" t="s">
        <v>333</v>
      </c>
    </row>
    <row r="3411" spans="4:11">
      <c r="D3411" s="1" t="s">
        <v>4391</v>
      </c>
      <c r="E3411" s="60" t="s">
        <v>1814</v>
      </c>
      <c r="F3411" s="60" t="s">
        <v>1810</v>
      </c>
      <c r="G3411" s="8" t="s">
        <v>353</v>
      </c>
      <c r="H3411" s="60">
        <v>44538</v>
      </c>
      <c r="I3411" s="60" t="s">
        <v>317</v>
      </c>
      <c r="J3411" s="60" t="s">
        <v>317</v>
      </c>
      <c r="K3411" s="60" t="s">
        <v>333</v>
      </c>
    </row>
    <row r="3412" spans="4:11">
      <c r="D3412" s="1" t="s">
        <v>4392</v>
      </c>
      <c r="E3412" s="60" t="s">
        <v>922</v>
      </c>
      <c r="F3412" s="60" t="s">
        <v>1815</v>
      </c>
      <c r="G3412" s="8" t="s">
        <v>353</v>
      </c>
      <c r="H3412" s="60">
        <v>44550</v>
      </c>
      <c r="I3412" s="60" t="s">
        <v>317</v>
      </c>
      <c r="J3412" s="60" t="s">
        <v>317</v>
      </c>
      <c r="K3412" s="60" t="s">
        <v>333</v>
      </c>
    </row>
    <row r="3413" spans="4:11">
      <c r="D3413" s="1" t="s">
        <v>4393</v>
      </c>
      <c r="E3413" s="60" t="s">
        <v>1812</v>
      </c>
      <c r="F3413" s="60" t="s">
        <v>1810</v>
      </c>
      <c r="G3413" s="8" t="s">
        <v>353</v>
      </c>
      <c r="H3413" s="60">
        <v>44705</v>
      </c>
      <c r="I3413" s="60" t="s">
        <v>317</v>
      </c>
      <c r="J3413" s="60" t="s">
        <v>317</v>
      </c>
      <c r="K3413" s="60" t="s">
        <v>333</v>
      </c>
    </row>
    <row r="3414" spans="4:11">
      <c r="D3414" s="1" t="s">
        <v>4394</v>
      </c>
      <c r="E3414" s="60" t="s">
        <v>922</v>
      </c>
      <c r="F3414" s="60" t="s">
        <v>1810</v>
      </c>
      <c r="G3414" s="8" t="s">
        <v>353</v>
      </c>
      <c r="H3414" s="60">
        <v>44705</v>
      </c>
      <c r="I3414" s="60" t="s">
        <v>317</v>
      </c>
      <c r="J3414" s="60" t="s">
        <v>317</v>
      </c>
      <c r="K3414" s="60" t="s">
        <v>333</v>
      </c>
    </row>
    <row r="3415" spans="4:11">
      <c r="D3415" s="1" t="s">
        <v>4395</v>
      </c>
      <c r="E3415" s="60" t="s">
        <v>979</v>
      </c>
      <c r="F3415" s="60" t="s">
        <v>1810</v>
      </c>
      <c r="G3415" s="8" t="s">
        <v>353</v>
      </c>
      <c r="H3415" s="60">
        <v>44691</v>
      </c>
      <c r="I3415" s="60" t="s">
        <v>317</v>
      </c>
      <c r="J3415" s="60" t="s">
        <v>317</v>
      </c>
      <c r="K3415" s="60" t="s">
        <v>333</v>
      </c>
    </row>
    <row r="3416" spans="4:11">
      <c r="D3416" s="1" t="s">
        <v>4396</v>
      </c>
      <c r="E3416" s="60" t="s">
        <v>922</v>
      </c>
      <c r="F3416" s="60" t="s">
        <v>1810</v>
      </c>
      <c r="G3416" s="8" t="s">
        <v>353</v>
      </c>
      <c r="H3416" s="60">
        <v>44547</v>
      </c>
      <c r="I3416" s="60" t="s">
        <v>317</v>
      </c>
      <c r="J3416" s="60" t="s">
        <v>317</v>
      </c>
      <c r="K3416" s="60" t="s">
        <v>333</v>
      </c>
    </row>
    <row r="3417" spans="4:11">
      <c r="D3417" s="1" t="s">
        <v>4397</v>
      </c>
      <c r="E3417" s="60" t="s">
        <v>1000</v>
      </c>
      <c r="F3417" s="60" t="s">
        <v>1810</v>
      </c>
      <c r="G3417" s="8" t="s">
        <v>353</v>
      </c>
      <c r="H3417" s="60">
        <v>44750</v>
      </c>
      <c r="I3417" s="60" t="s">
        <v>317</v>
      </c>
      <c r="J3417" s="60" t="s">
        <v>317</v>
      </c>
      <c r="K3417" s="60" t="s">
        <v>333</v>
      </c>
    </row>
    <row r="3418" spans="4:11">
      <c r="D3418" s="1" t="s">
        <v>4397</v>
      </c>
      <c r="E3418" s="60" t="s">
        <v>1000</v>
      </c>
      <c r="F3418" s="60" t="s">
        <v>1810</v>
      </c>
      <c r="G3418" s="8" t="s">
        <v>353</v>
      </c>
      <c r="H3418" s="60">
        <v>44802</v>
      </c>
      <c r="I3418" s="60" t="s">
        <v>317</v>
      </c>
      <c r="J3418" s="60" t="s">
        <v>317</v>
      </c>
      <c r="K3418" s="60" t="s">
        <v>333</v>
      </c>
    </row>
    <row r="3419" spans="4:11">
      <c r="D3419" s="1" t="s">
        <v>4398</v>
      </c>
      <c r="E3419" s="60" t="s">
        <v>922</v>
      </c>
      <c r="F3419" s="60" t="s">
        <v>1810</v>
      </c>
      <c r="G3419" s="8" t="s">
        <v>353</v>
      </c>
      <c r="H3419" s="60">
        <v>44694</v>
      </c>
      <c r="I3419" s="60" t="s">
        <v>317</v>
      </c>
      <c r="J3419" s="60" t="s">
        <v>317</v>
      </c>
      <c r="K3419" s="60" t="s">
        <v>333</v>
      </c>
    </row>
    <row r="3420" spans="4:11">
      <c r="D3420" s="1" t="s">
        <v>4399</v>
      </c>
      <c r="E3420" s="60" t="s">
        <v>922</v>
      </c>
      <c r="F3420" s="60" t="s">
        <v>1810</v>
      </c>
      <c r="G3420" s="8" t="s">
        <v>353</v>
      </c>
      <c r="H3420" s="60">
        <v>44851</v>
      </c>
      <c r="I3420" s="60" t="s">
        <v>317</v>
      </c>
      <c r="J3420" s="60" t="s">
        <v>317</v>
      </c>
      <c r="K3420" s="60" t="s">
        <v>333</v>
      </c>
    </row>
    <row r="3421" spans="4:11">
      <c r="D3421" s="1" t="s">
        <v>4400</v>
      </c>
      <c r="E3421" s="60" t="s">
        <v>922</v>
      </c>
      <c r="F3421" s="60" t="s">
        <v>1810</v>
      </c>
      <c r="G3421" s="8" t="s">
        <v>353</v>
      </c>
      <c r="H3421" s="60">
        <v>44558</v>
      </c>
      <c r="I3421" s="60" t="s">
        <v>317</v>
      </c>
      <c r="J3421" s="60" t="s">
        <v>317</v>
      </c>
      <c r="K3421" s="60" t="s">
        <v>333</v>
      </c>
    </row>
    <row r="3422" spans="4:11">
      <c r="D3422" s="1" t="s">
        <v>4401</v>
      </c>
      <c r="E3422" s="60" t="s">
        <v>922</v>
      </c>
      <c r="F3422" s="60" t="s">
        <v>1810</v>
      </c>
      <c r="G3422" s="8" t="s">
        <v>353</v>
      </c>
      <c r="H3422" s="60">
        <v>44547</v>
      </c>
      <c r="I3422" s="60" t="s">
        <v>317</v>
      </c>
      <c r="J3422" s="60" t="s">
        <v>317</v>
      </c>
      <c r="K3422" s="60" t="s">
        <v>333</v>
      </c>
    </row>
    <row r="3423" spans="4:11">
      <c r="D3423" s="1" t="s">
        <v>4402</v>
      </c>
      <c r="E3423" s="60" t="s">
        <v>1814</v>
      </c>
      <c r="F3423" s="60" t="s">
        <v>1810</v>
      </c>
      <c r="G3423" s="8" t="s">
        <v>353</v>
      </c>
      <c r="H3423" s="60">
        <v>44473</v>
      </c>
      <c r="I3423" s="60" t="s">
        <v>317</v>
      </c>
      <c r="J3423" s="60" t="s">
        <v>317</v>
      </c>
      <c r="K3423" s="60" t="s">
        <v>333</v>
      </c>
    </row>
    <row r="3424" spans="4:11">
      <c r="D3424" s="1" t="s">
        <v>4402</v>
      </c>
      <c r="E3424" s="60" t="s">
        <v>1000</v>
      </c>
      <c r="F3424" s="60" t="s">
        <v>1810</v>
      </c>
      <c r="G3424" s="8" t="s">
        <v>353</v>
      </c>
      <c r="H3424" s="60">
        <v>44473</v>
      </c>
      <c r="I3424" s="60" t="s">
        <v>317</v>
      </c>
      <c r="J3424" s="60" t="s">
        <v>317</v>
      </c>
      <c r="K3424" s="60" t="s">
        <v>333</v>
      </c>
    </row>
    <row r="3425" spans="4:11">
      <c r="D3425" s="1" t="s">
        <v>4403</v>
      </c>
      <c r="E3425" s="60" t="s">
        <v>1813</v>
      </c>
      <c r="F3425" s="60" t="s">
        <v>1810</v>
      </c>
      <c r="G3425" s="8" t="s">
        <v>353</v>
      </c>
      <c r="H3425" s="60">
        <v>44513</v>
      </c>
      <c r="I3425" s="60" t="s">
        <v>317</v>
      </c>
      <c r="J3425" s="60" t="s">
        <v>317</v>
      </c>
      <c r="K3425" s="60" t="s">
        <v>333</v>
      </c>
    </row>
    <row r="3426" spans="4:11">
      <c r="D3426" s="1" t="s">
        <v>4404</v>
      </c>
      <c r="E3426" s="60" t="s">
        <v>1813</v>
      </c>
      <c r="F3426" s="60" t="s">
        <v>1810</v>
      </c>
      <c r="G3426" s="8" t="s">
        <v>353</v>
      </c>
      <c r="H3426" s="60">
        <v>44513</v>
      </c>
      <c r="I3426" s="60" t="s">
        <v>317</v>
      </c>
      <c r="J3426" s="60" t="s">
        <v>317</v>
      </c>
      <c r="K3426" s="60" t="s">
        <v>333</v>
      </c>
    </row>
    <row r="3427" spans="4:11">
      <c r="D3427" s="1" t="s">
        <v>4404</v>
      </c>
      <c r="E3427" s="60" t="s">
        <v>922</v>
      </c>
      <c r="F3427" s="60" t="s">
        <v>1810</v>
      </c>
      <c r="G3427" s="8" t="s">
        <v>353</v>
      </c>
      <c r="H3427" s="60">
        <v>44513</v>
      </c>
      <c r="I3427" s="60" t="s">
        <v>317</v>
      </c>
      <c r="J3427" s="60" t="s">
        <v>317</v>
      </c>
      <c r="K3427" s="60" t="s">
        <v>333</v>
      </c>
    </row>
    <row r="3428" spans="4:11">
      <c r="D3428" s="1" t="s">
        <v>4405</v>
      </c>
      <c r="E3428" s="60" t="s">
        <v>922</v>
      </c>
      <c r="F3428" s="60" t="s">
        <v>1810</v>
      </c>
      <c r="G3428" s="8" t="s">
        <v>353</v>
      </c>
      <c r="H3428" s="60">
        <v>44589</v>
      </c>
      <c r="I3428" s="60" t="s">
        <v>317</v>
      </c>
      <c r="J3428" s="60" t="s">
        <v>317</v>
      </c>
      <c r="K3428" s="60" t="s">
        <v>333</v>
      </c>
    </row>
    <row r="3429" spans="4:11">
      <c r="D3429" s="1" t="s">
        <v>4406</v>
      </c>
      <c r="E3429" s="60" t="s">
        <v>1812</v>
      </c>
      <c r="F3429" s="60" t="s">
        <v>1815</v>
      </c>
      <c r="G3429" s="8" t="s">
        <v>353</v>
      </c>
      <c r="H3429" s="60">
        <v>43866</v>
      </c>
      <c r="I3429" s="60" t="s">
        <v>317</v>
      </c>
      <c r="J3429" s="60" t="s">
        <v>317</v>
      </c>
      <c r="K3429" s="60" t="s">
        <v>333</v>
      </c>
    </row>
    <row r="3430" spans="4:11">
      <c r="D3430" s="1" t="s">
        <v>4407</v>
      </c>
      <c r="E3430" s="60" t="s">
        <v>1812</v>
      </c>
      <c r="F3430" s="60" t="s">
        <v>1810</v>
      </c>
      <c r="G3430" s="8" t="s">
        <v>353</v>
      </c>
      <c r="H3430" s="60">
        <v>44763</v>
      </c>
      <c r="I3430" s="60" t="s">
        <v>317</v>
      </c>
      <c r="J3430" s="60" t="s">
        <v>317</v>
      </c>
      <c r="K3430" s="60" t="s">
        <v>333</v>
      </c>
    </row>
    <row r="3431" spans="4:11">
      <c r="D3431" s="1" t="s">
        <v>4408</v>
      </c>
      <c r="E3431" s="60" t="s">
        <v>922</v>
      </c>
      <c r="F3431" s="60" t="s">
        <v>1810</v>
      </c>
      <c r="G3431" s="8" t="s">
        <v>353</v>
      </c>
      <c r="H3431" s="60">
        <v>44565</v>
      </c>
      <c r="I3431" s="60" t="s">
        <v>317</v>
      </c>
      <c r="J3431" s="60" t="s">
        <v>317</v>
      </c>
      <c r="K3431" s="60" t="s">
        <v>333</v>
      </c>
    </row>
    <row r="3432" spans="4:11">
      <c r="D3432" s="1" t="s">
        <v>4409</v>
      </c>
      <c r="E3432" s="60" t="s">
        <v>1812</v>
      </c>
      <c r="F3432" s="60" t="s">
        <v>1810</v>
      </c>
      <c r="G3432" s="8" t="s">
        <v>353</v>
      </c>
      <c r="H3432" s="60">
        <v>44513</v>
      </c>
      <c r="I3432" s="60" t="s">
        <v>317</v>
      </c>
      <c r="J3432" s="60" t="s">
        <v>317</v>
      </c>
      <c r="K3432" s="60" t="s">
        <v>333</v>
      </c>
    </row>
    <row r="3433" spans="4:11">
      <c r="D3433" s="1" t="s">
        <v>4409</v>
      </c>
      <c r="E3433" s="60" t="s">
        <v>1000</v>
      </c>
      <c r="F3433" s="60" t="s">
        <v>1810</v>
      </c>
      <c r="G3433" s="8" t="s">
        <v>353</v>
      </c>
      <c r="H3433" s="60">
        <v>44513</v>
      </c>
      <c r="I3433" s="60" t="s">
        <v>317</v>
      </c>
      <c r="J3433" s="60" t="s">
        <v>317</v>
      </c>
      <c r="K3433" s="60" t="s">
        <v>333</v>
      </c>
    </row>
    <row r="3434" spans="4:11">
      <c r="D3434" s="1" t="s">
        <v>4410</v>
      </c>
      <c r="E3434" s="60" t="s">
        <v>1812</v>
      </c>
      <c r="F3434" s="60" t="s">
        <v>1810</v>
      </c>
      <c r="G3434" s="8" t="s">
        <v>353</v>
      </c>
      <c r="H3434" s="60">
        <v>44588</v>
      </c>
      <c r="I3434" s="60" t="s">
        <v>317</v>
      </c>
      <c r="J3434" s="60" t="s">
        <v>317</v>
      </c>
      <c r="K3434" s="60" t="s">
        <v>333</v>
      </c>
    </row>
    <row r="3435" spans="4:11">
      <c r="D3435" s="1" t="s">
        <v>4411</v>
      </c>
      <c r="E3435" s="60" t="s">
        <v>1812</v>
      </c>
      <c r="F3435" s="60" t="s">
        <v>1810</v>
      </c>
      <c r="G3435" s="8" t="s">
        <v>353</v>
      </c>
      <c r="H3435" s="60">
        <v>44671</v>
      </c>
      <c r="I3435" s="60" t="s">
        <v>317</v>
      </c>
      <c r="J3435" s="60" t="s">
        <v>317</v>
      </c>
      <c r="K3435" s="60" t="s">
        <v>333</v>
      </c>
    </row>
    <row r="3436" spans="4:11">
      <c r="D3436" s="1" t="s">
        <v>4412</v>
      </c>
      <c r="E3436" s="60" t="s">
        <v>1000</v>
      </c>
      <c r="F3436" s="60" t="s">
        <v>1810</v>
      </c>
      <c r="G3436" s="8" t="s">
        <v>353</v>
      </c>
      <c r="H3436" s="60">
        <v>44754</v>
      </c>
      <c r="I3436" s="60" t="s">
        <v>317</v>
      </c>
      <c r="J3436" s="60" t="s">
        <v>317</v>
      </c>
      <c r="K3436" s="60" t="s">
        <v>333</v>
      </c>
    </row>
    <row r="3437" spans="4:11">
      <c r="D3437" s="1" t="s">
        <v>4413</v>
      </c>
      <c r="E3437" s="60" t="s">
        <v>922</v>
      </c>
      <c r="F3437" s="60" t="s">
        <v>1810</v>
      </c>
      <c r="G3437" s="8" t="s">
        <v>353</v>
      </c>
      <c r="H3437" s="60">
        <v>44768</v>
      </c>
      <c r="I3437" s="60" t="s">
        <v>317</v>
      </c>
      <c r="J3437" s="60" t="s">
        <v>317</v>
      </c>
      <c r="K3437" s="60" t="s">
        <v>333</v>
      </c>
    </row>
    <row r="3438" spans="4:11">
      <c r="D3438" s="1" t="s">
        <v>4414</v>
      </c>
      <c r="E3438" s="60" t="s">
        <v>1812</v>
      </c>
      <c r="F3438" s="60" t="s">
        <v>1810</v>
      </c>
      <c r="G3438" s="8" t="s">
        <v>353</v>
      </c>
      <c r="H3438" s="60">
        <v>44621</v>
      </c>
      <c r="I3438" s="60" t="s">
        <v>317</v>
      </c>
      <c r="J3438" s="60" t="s">
        <v>317</v>
      </c>
      <c r="K3438" s="60" t="s">
        <v>333</v>
      </c>
    </row>
    <row r="3439" spans="4:11">
      <c r="D3439" s="1" t="s">
        <v>4414</v>
      </c>
      <c r="E3439" s="60" t="s">
        <v>922</v>
      </c>
      <c r="F3439" s="60" t="s">
        <v>1810</v>
      </c>
      <c r="G3439" s="8" t="s">
        <v>353</v>
      </c>
      <c r="H3439" s="60">
        <v>44621</v>
      </c>
      <c r="I3439" s="60" t="s">
        <v>317</v>
      </c>
      <c r="J3439" s="60" t="s">
        <v>317</v>
      </c>
      <c r="K3439" s="60" t="s">
        <v>333</v>
      </c>
    </row>
    <row r="3440" spans="4:11">
      <c r="D3440" s="1" t="s">
        <v>4415</v>
      </c>
      <c r="E3440" s="60" t="s">
        <v>922</v>
      </c>
      <c r="F3440" s="60" t="s">
        <v>1810</v>
      </c>
      <c r="G3440" s="8" t="s">
        <v>353</v>
      </c>
      <c r="H3440" s="60">
        <v>44615</v>
      </c>
      <c r="I3440" s="60" t="s">
        <v>317</v>
      </c>
      <c r="J3440" s="60" t="s">
        <v>317</v>
      </c>
      <c r="K3440" s="60" t="s">
        <v>333</v>
      </c>
    </row>
    <row r="3441" spans="4:11">
      <c r="D3441" s="1" t="s">
        <v>4416</v>
      </c>
      <c r="E3441" s="60" t="s">
        <v>873</v>
      </c>
      <c r="F3441" s="60" t="s">
        <v>1810</v>
      </c>
      <c r="G3441" s="8" t="s">
        <v>353</v>
      </c>
      <c r="H3441" s="60">
        <v>44754</v>
      </c>
      <c r="I3441" s="60" t="s">
        <v>317</v>
      </c>
      <c r="J3441" s="60" t="s">
        <v>317</v>
      </c>
      <c r="K3441" s="60" t="s">
        <v>333</v>
      </c>
    </row>
    <row r="3442" spans="4:11">
      <c r="D3442" s="1" t="s">
        <v>4417</v>
      </c>
      <c r="E3442" s="60" t="s">
        <v>1000</v>
      </c>
      <c r="F3442" s="60" t="s">
        <v>1810</v>
      </c>
      <c r="G3442" s="8" t="s">
        <v>353</v>
      </c>
      <c r="H3442" s="60">
        <v>44754</v>
      </c>
      <c r="I3442" s="60" t="s">
        <v>317</v>
      </c>
      <c r="J3442" s="60" t="s">
        <v>317</v>
      </c>
      <c r="K3442" s="60" t="s">
        <v>333</v>
      </c>
    </row>
    <row r="3443" spans="4:11">
      <c r="D3443" s="1" t="s">
        <v>4418</v>
      </c>
      <c r="E3443" s="60" t="s">
        <v>1812</v>
      </c>
      <c r="F3443" s="60" t="s">
        <v>1810</v>
      </c>
      <c r="G3443" s="8" t="s">
        <v>353</v>
      </c>
      <c r="H3443" s="60">
        <v>44754</v>
      </c>
      <c r="I3443" s="60" t="s">
        <v>317</v>
      </c>
      <c r="J3443" s="60" t="s">
        <v>317</v>
      </c>
      <c r="K3443" s="60" t="s">
        <v>333</v>
      </c>
    </row>
    <row r="3444" spans="4:11">
      <c r="D3444" s="1" t="s">
        <v>4419</v>
      </c>
      <c r="E3444" s="60" t="s">
        <v>1812</v>
      </c>
      <c r="F3444" s="60" t="s">
        <v>1810</v>
      </c>
      <c r="G3444" s="8" t="s">
        <v>353</v>
      </c>
      <c r="H3444" s="60">
        <v>44712</v>
      </c>
      <c r="I3444" s="60" t="s">
        <v>317</v>
      </c>
      <c r="J3444" s="60" t="s">
        <v>317</v>
      </c>
      <c r="K3444" s="60" t="s">
        <v>333</v>
      </c>
    </row>
    <row r="3445" spans="4:11">
      <c r="D3445" s="1" t="s">
        <v>4419</v>
      </c>
      <c r="E3445" s="60" t="s">
        <v>922</v>
      </c>
      <c r="F3445" s="60" t="s">
        <v>1810</v>
      </c>
      <c r="G3445" s="8" t="s">
        <v>353</v>
      </c>
      <c r="H3445" s="60">
        <v>44712</v>
      </c>
      <c r="I3445" s="60" t="s">
        <v>317</v>
      </c>
      <c r="J3445" s="60" t="s">
        <v>317</v>
      </c>
      <c r="K3445" s="60" t="s">
        <v>333</v>
      </c>
    </row>
    <row r="3446" spans="4:11">
      <c r="D3446" s="1" t="s">
        <v>4420</v>
      </c>
      <c r="E3446" s="60" t="s">
        <v>1813</v>
      </c>
      <c r="F3446" s="60" t="s">
        <v>1810</v>
      </c>
      <c r="G3446" s="8" t="s">
        <v>353</v>
      </c>
      <c r="H3446" s="60">
        <v>44478</v>
      </c>
      <c r="I3446" s="60" t="s">
        <v>317</v>
      </c>
      <c r="J3446" s="60" t="s">
        <v>317</v>
      </c>
      <c r="K3446" s="60" t="s">
        <v>333</v>
      </c>
    </row>
    <row r="3447" spans="4:11">
      <c r="D3447" s="1" t="s">
        <v>4421</v>
      </c>
      <c r="E3447" s="60" t="s">
        <v>1000</v>
      </c>
      <c r="F3447" s="60" t="s">
        <v>1810</v>
      </c>
      <c r="G3447" s="8" t="s">
        <v>353</v>
      </c>
      <c r="H3447" s="60">
        <v>44484</v>
      </c>
      <c r="I3447" s="60" t="s">
        <v>317</v>
      </c>
      <c r="J3447" s="60" t="s">
        <v>317</v>
      </c>
      <c r="K3447" s="60" t="s">
        <v>333</v>
      </c>
    </row>
    <row r="3448" spans="4:11">
      <c r="D3448" s="1" t="s">
        <v>4421</v>
      </c>
      <c r="E3448" s="60" t="s">
        <v>922</v>
      </c>
      <c r="F3448" s="60" t="s">
        <v>1810</v>
      </c>
      <c r="G3448" s="8" t="s">
        <v>353</v>
      </c>
      <c r="H3448" s="60">
        <v>44484</v>
      </c>
      <c r="I3448" s="60" t="s">
        <v>317</v>
      </c>
      <c r="J3448" s="60" t="s">
        <v>317</v>
      </c>
      <c r="K3448" s="60" t="s">
        <v>333</v>
      </c>
    </row>
    <row r="3449" spans="4:11">
      <c r="D3449" s="1" t="s">
        <v>4422</v>
      </c>
      <c r="E3449" s="60" t="s">
        <v>922</v>
      </c>
      <c r="F3449" s="60" t="s">
        <v>1810</v>
      </c>
      <c r="G3449" s="8" t="s">
        <v>353</v>
      </c>
      <c r="H3449" s="60">
        <v>44592</v>
      </c>
      <c r="I3449" s="60" t="s">
        <v>317</v>
      </c>
      <c r="J3449" s="60" t="s">
        <v>317</v>
      </c>
      <c r="K3449" s="60" t="s">
        <v>333</v>
      </c>
    </row>
    <row r="3450" spans="4:11">
      <c r="D3450" s="1" t="s">
        <v>4423</v>
      </c>
      <c r="E3450" s="60" t="s">
        <v>1812</v>
      </c>
      <c r="F3450" s="60" t="s">
        <v>1810</v>
      </c>
      <c r="G3450" s="8" t="s">
        <v>353</v>
      </c>
      <c r="H3450" s="60">
        <v>44588</v>
      </c>
      <c r="I3450" s="60" t="s">
        <v>317</v>
      </c>
      <c r="J3450" s="60" t="s">
        <v>317</v>
      </c>
      <c r="K3450" s="60" t="s">
        <v>333</v>
      </c>
    </row>
    <row r="3451" spans="4:11">
      <c r="D3451" s="1" t="s">
        <v>4424</v>
      </c>
      <c r="E3451" s="60" t="s">
        <v>1814</v>
      </c>
      <c r="F3451" s="60" t="s">
        <v>1810</v>
      </c>
      <c r="G3451" s="8" t="s">
        <v>353</v>
      </c>
      <c r="H3451" s="60">
        <v>44484</v>
      </c>
      <c r="I3451" s="60" t="s">
        <v>317</v>
      </c>
      <c r="J3451" s="60" t="s">
        <v>317</v>
      </c>
      <c r="K3451" s="60" t="s">
        <v>333</v>
      </c>
    </row>
    <row r="3452" spans="4:11">
      <c r="D3452" s="1" t="s">
        <v>4424</v>
      </c>
      <c r="E3452" s="60" t="s">
        <v>922</v>
      </c>
      <c r="F3452" s="60" t="s">
        <v>1810</v>
      </c>
      <c r="G3452" s="8" t="s">
        <v>353</v>
      </c>
      <c r="H3452" s="60">
        <v>44484</v>
      </c>
      <c r="I3452" s="60" t="s">
        <v>317</v>
      </c>
      <c r="J3452" s="60" t="s">
        <v>317</v>
      </c>
      <c r="K3452" s="60" t="s">
        <v>333</v>
      </c>
    </row>
    <row r="3453" spans="4:11">
      <c r="D3453" s="1" t="s">
        <v>4425</v>
      </c>
      <c r="E3453" s="60" t="s">
        <v>1000</v>
      </c>
      <c r="F3453" s="60" t="s">
        <v>1810</v>
      </c>
      <c r="G3453" s="8" t="s">
        <v>353</v>
      </c>
      <c r="H3453" s="60">
        <v>44473</v>
      </c>
      <c r="I3453" s="60" t="s">
        <v>317</v>
      </c>
      <c r="J3453" s="60" t="s">
        <v>317</v>
      </c>
      <c r="K3453" s="60" t="s">
        <v>333</v>
      </c>
    </row>
    <row r="3454" spans="4:11">
      <c r="D3454" s="1" t="s">
        <v>4425</v>
      </c>
      <c r="E3454" s="60" t="s">
        <v>922</v>
      </c>
      <c r="F3454" s="60" t="s">
        <v>1810</v>
      </c>
      <c r="G3454" s="8" t="s">
        <v>353</v>
      </c>
      <c r="H3454" s="60">
        <v>44473</v>
      </c>
      <c r="I3454" s="60" t="s">
        <v>317</v>
      </c>
      <c r="J3454" s="60" t="s">
        <v>317</v>
      </c>
      <c r="K3454" s="60" t="s">
        <v>333</v>
      </c>
    </row>
    <row r="3455" spans="4:11">
      <c r="D3455" s="1" t="s">
        <v>4426</v>
      </c>
      <c r="E3455" s="60" t="s">
        <v>1000</v>
      </c>
      <c r="F3455" s="60" t="s">
        <v>1810</v>
      </c>
      <c r="G3455" s="8" t="s">
        <v>353</v>
      </c>
      <c r="H3455" s="60">
        <v>44462</v>
      </c>
      <c r="I3455" s="60" t="s">
        <v>317</v>
      </c>
      <c r="J3455" s="60" t="s">
        <v>317</v>
      </c>
      <c r="K3455" s="60" t="s">
        <v>333</v>
      </c>
    </row>
    <row r="3456" spans="4:11">
      <c r="D3456" s="1" t="s">
        <v>4427</v>
      </c>
      <c r="E3456" s="60" t="s">
        <v>1812</v>
      </c>
      <c r="F3456" s="60" t="s">
        <v>1810</v>
      </c>
      <c r="G3456" s="8" t="s">
        <v>353</v>
      </c>
      <c r="H3456" s="60">
        <v>44635</v>
      </c>
      <c r="I3456" s="60" t="s">
        <v>317</v>
      </c>
      <c r="J3456" s="60" t="s">
        <v>317</v>
      </c>
      <c r="K3456" s="60" t="s">
        <v>333</v>
      </c>
    </row>
    <row r="3457" spans="4:11">
      <c r="D3457" s="1" t="s">
        <v>4428</v>
      </c>
      <c r="E3457" s="60" t="s">
        <v>1812</v>
      </c>
      <c r="F3457" s="60" t="s">
        <v>1810</v>
      </c>
      <c r="G3457" s="8" t="s">
        <v>353</v>
      </c>
      <c r="H3457" s="60">
        <v>44631</v>
      </c>
      <c r="I3457" s="60" t="s">
        <v>317</v>
      </c>
      <c r="J3457" s="60" t="s">
        <v>317</v>
      </c>
      <c r="K3457" s="60" t="s">
        <v>333</v>
      </c>
    </row>
    <row r="3458" spans="4:11">
      <c r="D3458" s="1" t="s">
        <v>4429</v>
      </c>
      <c r="E3458" s="60" t="s">
        <v>1000</v>
      </c>
      <c r="F3458" s="60" t="s">
        <v>1810</v>
      </c>
      <c r="G3458" s="8" t="s">
        <v>353</v>
      </c>
      <c r="H3458" s="60">
        <v>44631</v>
      </c>
      <c r="I3458" s="60" t="s">
        <v>317</v>
      </c>
      <c r="J3458" s="60" t="s">
        <v>317</v>
      </c>
      <c r="K3458" s="60" t="s">
        <v>333</v>
      </c>
    </row>
    <row r="3459" spans="4:11">
      <c r="D3459" s="1" t="s">
        <v>4430</v>
      </c>
      <c r="E3459" s="60" t="s">
        <v>1812</v>
      </c>
      <c r="F3459" s="60" t="s">
        <v>1810</v>
      </c>
      <c r="G3459" s="8" t="s">
        <v>353</v>
      </c>
      <c r="H3459" s="60">
        <v>44547</v>
      </c>
      <c r="I3459" s="60" t="s">
        <v>317</v>
      </c>
      <c r="J3459" s="60" t="s">
        <v>317</v>
      </c>
      <c r="K3459" s="60" t="s">
        <v>333</v>
      </c>
    </row>
    <row r="3460" spans="4:11">
      <c r="D3460" s="1" t="s">
        <v>4431</v>
      </c>
      <c r="E3460" s="60" t="s">
        <v>1812</v>
      </c>
      <c r="F3460" s="60" t="s">
        <v>1810</v>
      </c>
      <c r="G3460" s="8" t="s">
        <v>353</v>
      </c>
      <c r="H3460" s="60">
        <v>44775</v>
      </c>
      <c r="I3460" s="60" t="s">
        <v>317</v>
      </c>
      <c r="J3460" s="60" t="s">
        <v>317</v>
      </c>
      <c r="K3460" s="60" t="s">
        <v>333</v>
      </c>
    </row>
    <row r="3461" spans="4:11">
      <c r="D3461" s="1" t="s">
        <v>4431</v>
      </c>
      <c r="E3461" s="60" t="s">
        <v>922</v>
      </c>
      <c r="F3461" s="60" t="s">
        <v>1810</v>
      </c>
      <c r="G3461" s="8" t="s">
        <v>353</v>
      </c>
      <c r="H3461" s="60">
        <v>44775</v>
      </c>
      <c r="I3461" s="60" t="s">
        <v>317</v>
      </c>
      <c r="J3461" s="60" t="s">
        <v>317</v>
      </c>
      <c r="K3461" s="60" t="s">
        <v>333</v>
      </c>
    </row>
    <row r="3462" spans="4:11">
      <c r="D3462" s="1" t="s">
        <v>4432</v>
      </c>
      <c r="E3462" s="60" t="s">
        <v>1812</v>
      </c>
      <c r="F3462" s="60" t="s">
        <v>1810</v>
      </c>
      <c r="G3462" s="8" t="s">
        <v>353</v>
      </c>
      <c r="H3462" s="60">
        <v>44484</v>
      </c>
      <c r="I3462" s="60" t="s">
        <v>317</v>
      </c>
      <c r="J3462" s="60" t="s">
        <v>317</v>
      </c>
      <c r="K3462" s="60" t="s">
        <v>333</v>
      </c>
    </row>
    <row r="3463" spans="4:11">
      <c r="D3463" s="1" t="s">
        <v>4433</v>
      </c>
      <c r="E3463" s="60" t="s">
        <v>1000</v>
      </c>
      <c r="F3463" s="60" t="s">
        <v>1810</v>
      </c>
      <c r="G3463" s="8" t="s">
        <v>353</v>
      </c>
      <c r="H3463" s="60">
        <v>44747</v>
      </c>
      <c r="I3463" s="60" t="s">
        <v>317</v>
      </c>
      <c r="J3463" s="60" t="s">
        <v>317</v>
      </c>
      <c r="K3463" s="60" t="s">
        <v>333</v>
      </c>
    </row>
    <row r="3464" spans="4:11">
      <c r="D3464" s="1" t="s">
        <v>4434</v>
      </c>
      <c r="E3464" s="60" t="s">
        <v>1812</v>
      </c>
      <c r="F3464" s="60" t="s">
        <v>1810</v>
      </c>
      <c r="G3464" s="8" t="s">
        <v>353</v>
      </c>
      <c r="H3464" s="60">
        <v>44621</v>
      </c>
      <c r="I3464" s="60" t="s">
        <v>317</v>
      </c>
      <c r="J3464" s="60" t="s">
        <v>317</v>
      </c>
      <c r="K3464" s="60" t="s">
        <v>333</v>
      </c>
    </row>
    <row r="3465" spans="4:11">
      <c r="D3465" s="1" t="s">
        <v>4435</v>
      </c>
      <c r="E3465" s="60" t="s">
        <v>1812</v>
      </c>
      <c r="F3465" s="60" t="s">
        <v>1810</v>
      </c>
      <c r="G3465" s="8" t="s">
        <v>353</v>
      </c>
      <c r="H3465" s="60">
        <v>44565</v>
      </c>
      <c r="I3465" s="60" t="s">
        <v>317</v>
      </c>
      <c r="J3465" s="60" t="s">
        <v>317</v>
      </c>
      <c r="K3465" s="60" t="s">
        <v>333</v>
      </c>
    </row>
    <row r="3466" spans="4:11">
      <c r="D3466" s="1" t="s">
        <v>4436</v>
      </c>
      <c r="E3466" s="60" t="s">
        <v>1812</v>
      </c>
      <c r="F3466" s="60" t="s">
        <v>1810</v>
      </c>
      <c r="G3466" s="8" t="s">
        <v>353</v>
      </c>
      <c r="H3466" s="60">
        <v>44867</v>
      </c>
      <c r="I3466" s="60" t="s">
        <v>317</v>
      </c>
      <c r="J3466" s="60" t="s">
        <v>317</v>
      </c>
      <c r="K3466" s="60" t="s">
        <v>333</v>
      </c>
    </row>
    <row r="3467" spans="4:11">
      <c r="D3467" s="1" t="s">
        <v>4437</v>
      </c>
      <c r="E3467" s="60" t="s">
        <v>1812</v>
      </c>
      <c r="F3467" s="60" t="s">
        <v>1810</v>
      </c>
      <c r="G3467" s="8" t="s">
        <v>353</v>
      </c>
      <c r="H3467" s="60">
        <v>44588</v>
      </c>
      <c r="I3467" s="60" t="s">
        <v>317</v>
      </c>
      <c r="J3467" s="60" t="s">
        <v>317</v>
      </c>
      <c r="K3467" s="60" t="s">
        <v>333</v>
      </c>
    </row>
    <row r="3468" spans="4:11">
      <c r="D3468" s="1" t="s">
        <v>4438</v>
      </c>
      <c r="E3468" s="60" t="s">
        <v>1000</v>
      </c>
      <c r="F3468" s="60" t="s">
        <v>1810</v>
      </c>
      <c r="G3468" s="8" t="s">
        <v>353</v>
      </c>
      <c r="H3468" s="60">
        <v>44588</v>
      </c>
      <c r="I3468" s="60" t="s">
        <v>317</v>
      </c>
      <c r="J3468" s="60" t="s">
        <v>317</v>
      </c>
      <c r="K3468" s="60" t="s">
        <v>333</v>
      </c>
    </row>
    <row r="3469" spans="4:11">
      <c r="D3469" s="1" t="s">
        <v>4439</v>
      </c>
      <c r="E3469" s="60" t="s">
        <v>1000</v>
      </c>
      <c r="F3469" s="60" t="s">
        <v>1810</v>
      </c>
      <c r="G3469" s="8" t="s">
        <v>353</v>
      </c>
      <c r="H3469" s="60">
        <v>44588</v>
      </c>
      <c r="I3469" s="60" t="s">
        <v>317</v>
      </c>
      <c r="J3469" s="60" t="s">
        <v>317</v>
      </c>
      <c r="K3469" s="60" t="s">
        <v>333</v>
      </c>
    </row>
    <row r="3470" spans="4:11">
      <c r="D3470" s="1" t="s">
        <v>4440</v>
      </c>
      <c r="E3470" s="60" t="s">
        <v>922</v>
      </c>
      <c r="F3470" s="60" t="s">
        <v>1810</v>
      </c>
      <c r="G3470" s="8" t="s">
        <v>353</v>
      </c>
      <c r="H3470" s="60">
        <v>44426</v>
      </c>
      <c r="I3470" s="60" t="s">
        <v>317</v>
      </c>
      <c r="J3470" s="60" t="s">
        <v>317</v>
      </c>
      <c r="K3470" s="60" t="s">
        <v>333</v>
      </c>
    </row>
    <row r="3471" spans="4:11">
      <c r="D3471" s="1" t="s">
        <v>4441</v>
      </c>
      <c r="E3471" s="60" t="s">
        <v>922</v>
      </c>
      <c r="F3471" s="60" t="s">
        <v>1810</v>
      </c>
      <c r="G3471" s="8" t="s">
        <v>353</v>
      </c>
      <c r="H3471" s="60">
        <v>44426</v>
      </c>
      <c r="I3471" s="60" t="s">
        <v>317</v>
      </c>
      <c r="J3471" s="60" t="s">
        <v>317</v>
      </c>
      <c r="K3471" s="60" t="s">
        <v>333</v>
      </c>
    </row>
    <row r="3472" spans="4:11">
      <c r="D3472" s="1" t="s">
        <v>4442</v>
      </c>
      <c r="E3472" s="60" t="s">
        <v>922</v>
      </c>
      <c r="F3472" s="60" t="s">
        <v>1810</v>
      </c>
      <c r="G3472" s="8" t="s">
        <v>353</v>
      </c>
      <c r="H3472" s="60">
        <v>44426</v>
      </c>
      <c r="I3472" s="60" t="s">
        <v>317</v>
      </c>
      <c r="J3472" s="60" t="s">
        <v>317</v>
      </c>
      <c r="K3472" s="60" t="s">
        <v>333</v>
      </c>
    </row>
    <row r="3473" spans="4:11">
      <c r="D3473" s="1" t="s">
        <v>4443</v>
      </c>
      <c r="E3473" s="60" t="s">
        <v>979</v>
      </c>
      <c r="F3473" s="60" t="s">
        <v>1810</v>
      </c>
      <c r="G3473" s="8" t="s">
        <v>353</v>
      </c>
      <c r="H3473" s="60">
        <v>44705</v>
      </c>
      <c r="I3473" s="60" t="s">
        <v>317</v>
      </c>
      <c r="J3473" s="60" t="s">
        <v>317</v>
      </c>
      <c r="K3473" s="60" t="s">
        <v>333</v>
      </c>
    </row>
    <row r="3474" spans="4:11">
      <c r="D3474" s="1" t="s">
        <v>4444</v>
      </c>
      <c r="E3474" s="60" t="s">
        <v>922</v>
      </c>
      <c r="F3474" s="60" t="s">
        <v>1810</v>
      </c>
      <c r="G3474" s="8" t="s">
        <v>353</v>
      </c>
      <c r="H3474" s="60">
        <v>44421</v>
      </c>
      <c r="I3474" s="60" t="s">
        <v>317</v>
      </c>
      <c r="J3474" s="60" t="s">
        <v>317</v>
      </c>
      <c r="K3474" s="60" t="s">
        <v>333</v>
      </c>
    </row>
    <row r="3475" spans="4:11">
      <c r="D3475" s="1" t="s">
        <v>4445</v>
      </c>
      <c r="E3475" s="60" t="s">
        <v>922</v>
      </c>
      <c r="F3475" s="60" t="s">
        <v>1810</v>
      </c>
      <c r="G3475" s="8" t="s">
        <v>353</v>
      </c>
      <c r="H3475" s="60">
        <v>44421</v>
      </c>
      <c r="I3475" s="60" t="s">
        <v>317</v>
      </c>
      <c r="J3475" s="60" t="s">
        <v>317</v>
      </c>
      <c r="K3475" s="60" t="s">
        <v>333</v>
      </c>
    </row>
    <row r="3476" spans="4:11">
      <c r="D3476" s="1" t="s">
        <v>4446</v>
      </c>
      <c r="E3476" s="60" t="s">
        <v>1812</v>
      </c>
      <c r="F3476" s="60" t="s">
        <v>1810</v>
      </c>
      <c r="G3476" s="8" t="s">
        <v>353</v>
      </c>
      <c r="H3476" s="60">
        <v>44592</v>
      </c>
      <c r="I3476" s="60" t="s">
        <v>317</v>
      </c>
      <c r="J3476" s="60" t="s">
        <v>317</v>
      </c>
      <c r="K3476" s="60" t="s">
        <v>333</v>
      </c>
    </row>
    <row r="3477" spans="4:11">
      <c r="D3477" s="1" t="s">
        <v>4447</v>
      </c>
      <c r="E3477" s="60" t="s">
        <v>1000</v>
      </c>
      <c r="F3477" s="60" t="s">
        <v>1810</v>
      </c>
      <c r="G3477" s="8" t="s">
        <v>353</v>
      </c>
      <c r="H3477" s="60">
        <v>44462</v>
      </c>
      <c r="I3477" s="60" t="s">
        <v>317</v>
      </c>
      <c r="J3477" s="60" t="s">
        <v>317</v>
      </c>
      <c r="K3477" s="60" t="s">
        <v>333</v>
      </c>
    </row>
    <row r="3478" spans="4:11">
      <c r="D3478" s="1" t="s">
        <v>4447</v>
      </c>
      <c r="E3478" s="60" t="s">
        <v>922</v>
      </c>
      <c r="F3478" s="60" t="s">
        <v>1810</v>
      </c>
      <c r="G3478" s="8" t="s">
        <v>353</v>
      </c>
      <c r="H3478" s="60">
        <v>44462</v>
      </c>
      <c r="I3478" s="60" t="s">
        <v>317</v>
      </c>
      <c r="J3478" s="60" t="s">
        <v>317</v>
      </c>
      <c r="K3478" s="60" t="s">
        <v>333</v>
      </c>
    </row>
    <row r="3479" spans="4:11">
      <c r="D3479" s="1" t="s">
        <v>4448</v>
      </c>
      <c r="E3479" s="60" t="s">
        <v>922</v>
      </c>
      <c r="F3479" s="60" t="s">
        <v>1810</v>
      </c>
      <c r="G3479" s="8" t="s">
        <v>353</v>
      </c>
      <c r="H3479" s="60">
        <v>44462</v>
      </c>
      <c r="I3479" s="60" t="s">
        <v>317</v>
      </c>
      <c r="J3479" s="60" t="s">
        <v>317</v>
      </c>
      <c r="K3479" s="60" t="s">
        <v>333</v>
      </c>
    </row>
    <row r="3480" spans="4:11">
      <c r="D3480" s="1" t="s">
        <v>4449</v>
      </c>
      <c r="E3480" s="60" t="s">
        <v>922</v>
      </c>
      <c r="F3480" s="60" t="s">
        <v>1810</v>
      </c>
      <c r="G3480" s="8" t="s">
        <v>353</v>
      </c>
      <c r="H3480" s="60">
        <v>44462</v>
      </c>
      <c r="I3480" s="60" t="s">
        <v>317</v>
      </c>
      <c r="J3480" s="60" t="s">
        <v>317</v>
      </c>
      <c r="K3480" s="60" t="s">
        <v>333</v>
      </c>
    </row>
    <row r="3481" spans="4:11">
      <c r="D3481" s="1" t="s">
        <v>4450</v>
      </c>
      <c r="E3481" s="60" t="s">
        <v>922</v>
      </c>
      <c r="F3481" s="60" t="s">
        <v>1810</v>
      </c>
      <c r="G3481" s="8" t="s">
        <v>353</v>
      </c>
      <c r="H3481" s="60">
        <v>44462</v>
      </c>
      <c r="I3481" s="60" t="s">
        <v>317</v>
      </c>
      <c r="J3481" s="60" t="s">
        <v>317</v>
      </c>
      <c r="K3481" s="60" t="s">
        <v>333</v>
      </c>
    </row>
    <row r="3482" spans="4:11">
      <c r="D3482" s="1" t="s">
        <v>4451</v>
      </c>
      <c r="E3482" s="60" t="s">
        <v>1000</v>
      </c>
      <c r="F3482" s="60" t="s">
        <v>1810</v>
      </c>
      <c r="G3482" s="8" t="s">
        <v>353</v>
      </c>
      <c r="H3482" s="60">
        <v>44762</v>
      </c>
      <c r="I3482" s="60" t="s">
        <v>317</v>
      </c>
      <c r="J3482" s="60" t="s">
        <v>317</v>
      </c>
      <c r="K3482" s="60" t="s">
        <v>333</v>
      </c>
    </row>
    <row r="3483" spans="4:11">
      <c r="D3483" s="1" t="s">
        <v>4452</v>
      </c>
      <c r="E3483" s="60" t="s">
        <v>922</v>
      </c>
      <c r="F3483" s="60" t="s">
        <v>1810</v>
      </c>
      <c r="G3483" s="8" t="s">
        <v>353</v>
      </c>
      <c r="H3483" s="60">
        <v>44462</v>
      </c>
      <c r="I3483" s="60" t="s">
        <v>317</v>
      </c>
      <c r="J3483" s="60" t="s">
        <v>317</v>
      </c>
      <c r="K3483" s="60" t="s">
        <v>333</v>
      </c>
    </row>
    <row r="3484" spans="4:11">
      <c r="D3484" s="1" t="s">
        <v>4453</v>
      </c>
      <c r="E3484" s="60" t="s">
        <v>922</v>
      </c>
      <c r="F3484" s="60" t="s">
        <v>1810</v>
      </c>
      <c r="G3484" s="8" t="s">
        <v>353</v>
      </c>
      <c r="H3484" s="60">
        <v>44691</v>
      </c>
      <c r="I3484" s="60" t="s">
        <v>317</v>
      </c>
      <c r="J3484" s="60" t="s">
        <v>317</v>
      </c>
      <c r="K3484" s="60" t="s">
        <v>333</v>
      </c>
    </row>
    <row r="3485" spans="4:11">
      <c r="D3485" s="1" t="s">
        <v>4454</v>
      </c>
      <c r="E3485" s="60" t="s">
        <v>922</v>
      </c>
      <c r="F3485" s="60" t="s">
        <v>1810</v>
      </c>
      <c r="G3485" s="8" t="s">
        <v>353</v>
      </c>
      <c r="H3485" s="60">
        <v>44595</v>
      </c>
      <c r="I3485" s="60" t="s">
        <v>317</v>
      </c>
      <c r="J3485" s="60" t="s">
        <v>317</v>
      </c>
      <c r="K3485" s="60" t="s">
        <v>333</v>
      </c>
    </row>
    <row r="3486" spans="4:11">
      <c r="D3486" s="1" t="s">
        <v>4455</v>
      </c>
      <c r="E3486" s="60" t="s">
        <v>1812</v>
      </c>
      <c r="F3486" s="60" t="s">
        <v>1810</v>
      </c>
      <c r="G3486" s="8" t="s">
        <v>353</v>
      </c>
      <c r="H3486" s="60">
        <v>44458</v>
      </c>
      <c r="I3486" s="60" t="s">
        <v>317</v>
      </c>
      <c r="J3486" s="60" t="s">
        <v>317</v>
      </c>
      <c r="K3486" s="60" t="s">
        <v>333</v>
      </c>
    </row>
    <row r="3487" spans="4:11">
      <c r="D3487" s="1" t="s">
        <v>4455</v>
      </c>
      <c r="E3487" s="60" t="s">
        <v>1813</v>
      </c>
      <c r="F3487" s="60" t="s">
        <v>1810</v>
      </c>
      <c r="G3487" s="8" t="s">
        <v>353</v>
      </c>
      <c r="H3487" s="60">
        <v>44458</v>
      </c>
      <c r="I3487" s="60" t="s">
        <v>317</v>
      </c>
      <c r="J3487" s="60" t="s">
        <v>317</v>
      </c>
      <c r="K3487" s="60" t="s">
        <v>333</v>
      </c>
    </row>
    <row r="3488" spans="4:11">
      <c r="D3488" s="1" t="s">
        <v>4456</v>
      </c>
      <c r="E3488" s="60" t="s">
        <v>1812</v>
      </c>
      <c r="F3488" s="60" t="s">
        <v>1810</v>
      </c>
      <c r="G3488" s="8" t="s">
        <v>353</v>
      </c>
      <c r="H3488" s="60">
        <v>44447</v>
      </c>
      <c r="I3488" s="60" t="s">
        <v>317</v>
      </c>
      <c r="J3488" s="60" t="s">
        <v>317</v>
      </c>
      <c r="K3488" s="60" t="s">
        <v>333</v>
      </c>
    </row>
    <row r="3489" spans="4:11">
      <c r="D3489" s="1" t="s">
        <v>4456</v>
      </c>
      <c r="E3489" s="60" t="s">
        <v>922</v>
      </c>
      <c r="F3489" s="60" t="s">
        <v>1810</v>
      </c>
      <c r="G3489" s="8" t="s">
        <v>353</v>
      </c>
      <c r="H3489" s="60">
        <v>44447</v>
      </c>
      <c r="I3489" s="60" t="s">
        <v>317</v>
      </c>
      <c r="J3489" s="60" t="s">
        <v>317</v>
      </c>
      <c r="K3489" s="60" t="s">
        <v>333</v>
      </c>
    </row>
    <row r="3490" spans="4:11">
      <c r="D3490" s="1" t="s">
        <v>4457</v>
      </c>
      <c r="E3490" s="60" t="s">
        <v>1812</v>
      </c>
      <c r="F3490" s="60" t="s">
        <v>1810</v>
      </c>
      <c r="G3490" s="8" t="s">
        <v>353</v>
      </c>
      <c r="H3490" s="60">
        <v>44447</v>
      </c>
      <c r="I3490" s="60" t="s">
        <v>317</v>
      </c>
      <c r="J3490" s="60" t="s">
        <v>317</v>
      </c>
      <c r="K3490" s="60" t="s">
        <v>333</v>
      </c>
    </row>
    <row r="3491" spans="4:11">
      <c r="D3491" s="1" t="s">
        <v>4458</v>
      </c>
      <c r="E3491" s="60" t="s">
        <v>1000</v>
      </c>
      <c r="F3491" s="60" t="s">
        <v>1810</v>
      </c>
      <c r="G3491" s="8" t="s">
        <v>353</v>
      </c>
      <c r="H3491" s="60">
        <v>44488</v>
      </c>
      <c r="I3491" s="60" t="s">
        <v>317</v>
      </c>
      <c r="J3491" s="60" t="s">
        <v>317</v>
      </c>
      <c r="K3491" s="60" t="s">
        <v>333</v>
      </c>
    </row>
    <row r="3492" spans="4:11">
      <c r="D3492" s="1" t="s">
        <v>4458</v>
      </c>
      <c r="E3492" s="60" t="s">
        <v>922</v>
      </c>
      <c r="F3492" s="60" t="s">
        <v>1810</v>
      </c>
      <c r="G3492" s="8" t="s">
        <v>353</v>
      </c>
      <c r="H3492" s="60">
        <v>44488</v>
      </c>
      <c r="I3492" s="60" t="s">
        <v>317</v>
      </c>
      <c r="J3492" s="60" t="s">
        <v>317</v>
      </c>
      <c r="K3492" s="60" t="s">
        <v>333</v>
      </c>
    </row>
    <row r="3493" spans="4:11">
      <c r="D3493" s="1" t="s">
        <v>4459</v>
      </c>
      <c r="E3493" s="60" t="s">
        <v>1000</v>
      </c>
      <c r="F3493" s="60" t="s">
        <v>1810</v>
      </c>
      <c r="G3493" s="8" t="s">
        <v>353</v>
      </c>
      <c r="H3493" s="60">
        <v>44488</v>
      </c>
      <c r="I3493" s="60" t="s">
        <v>317</v>
      </c>
      <c r="J3493" s="60" t="s">
        <v>317</v>
      </c>
      <c r="K3493" s="60" t="s">
        <v>333</v>
      </c>
    </row>
    <row r="3494" spans="4:11">
      <c r="D3494" s="1" t="s">
        <v>4459</v>
      </c>
      <c r="E3494" s="60" t="s">
        <v>922</v>
      </c>
      <c r="F3494" s="60" t="s">
        <v>1810</v>
      </c>
      <c r="G3494" s="8" t="s">
        <v>353</v>
      </c>
      <c r="H3494" s="60">
        <v>44488</v>
      </c>
      <c r="I3494" s="60" t="s">
        <v>317</v>
      </c>
      <c r="J3494" s="60" t="s">
        <v>317</v>
      </c>
      <c r="K3494" s="60" t="s">
        <v>333</v>
      </c>
    </row>
    <row r="3495" spans="4:11">
      <c r="D3495" s="1" t="s">
        <v>4460</v>
      </c>
      <c r="E3495" s="60" t="s">
        <v>1000</v>
      </c>
      <c r="F3495" s="60" t="s">
        <v>1810</v>
      </c>
      <c r="G3495" s="8" t="s">
        <v>353</v>
      </c>
      <c r="H3495" s="60">
        <v>44491</v>
      </c>
      <c r="I3495" s="60" t="s">
        <v>317</v>
      </c>
      <c r="J3495" s="60" t="s">
        <v>317</v>
      </c>
      <c r="K3495" s="60" t="s">
        <v>333</v>
      </c>
    </row>
    <row r="3496" spans="4:11">
      <c r="D3496" s="1" t="s">
        <v>4460</v>
      </c>
      <c r="E3496" s="60" t="s">
        <v>1000</v>
      </c>
      <c r="F3496" s="60" t="s">
        <v>1810</v>
      </c>
      <c r="G3496" s="8" t="s">
        <v>353</v>
      </c>
      <c r="H3496" s="60">
        <v>44491</v>
      </c>
      <c r="I3496" s="60" t="s">
        <v>317</v>
      </c>
      <c r="J3496" s="60" t="s">
        <v>317</v>
      </c>
      <c r="K3496" s="60" t="s">
        <v>333</v>
      </c>
    </row>
    <row r="3497" spans="4:11">
      <c r="D3497" s="1" t="s">
        <v>4461</v>
      </c>
      <c r="E3497" s="60" t="s">
        <v>1000</v>
      </c>
      <c r="F3497" s="60" t="s">
        <v>1810</v>
      </c>
      <c r="G3497" s="8" t="s">
        <v>353</v>
      </c>
      <c r="H3497" s="60">
        <v>44670</v>
      </c>
      <c r="I3497" s="60" t="s">
        <v>317</v>
      </c>
      <c r="J3497" s="60" t="s">
        <v>317</v>
      </c>
      <c r="K3497" s="60" t="s">
        <v>333</v>
      </c>
    </row>
    <row r="3498" spans="4:11">
      <c r="D3498" s="1" t="s">
        <v>4462</v>
      </c>
      <c r="E3498" s="60" t="s">
        <v>922</v>
      </c>
      <c r="F3498" s="60" t="s">
        <v>1810</v>
      </c>
      <c r="G3498" s="8" t="s">
        <v>353</v>
      </c>
      <c r="H3498" s="60">
        <v>44588</v>
      </c>
      <c r="I3498" s="60" t="s">
        <v>317</v>
      </c>
      <c r="J3498" s="60" t="s">
        <v>317</v>
      </c>
      <c r="K3498" s="60" t="s">
        <v>333</v>
      </c>
    </row>
    <row r="3499" spans="4:11">
      <c r="D3499" s="1" t="s">
        <v>4463</v>
      </c>
      <c r="E3499" s="60" t="s">
        <v>922</v>
      </c>
      <c r="F3499" s="60" t="s">
        <v>1810</v>
      </c>
      <c r="G3499" s="8" t="s">
        <v>353</v>
      </c>
      <c r="H3499" s="60">
        <v>44747</v>
      </c>
      <c r="I3499" s="60" t="s">
        <v>317</v>
      </c>
      <c r="J3499" s="60" t="s">
        <v>317</v>
      </c>
      <c r="K3499" s="60" t="s">
        <v>333</v>
      </c>
    </row>
    <row r="3500" spans="4:11">
      <c r="D3500" s="1" t="s">
        <v>4464</v>
      </c>
      <c r="E3500" s="60" t="s">
        <v>1812</v>
      </c>
      <c r="F3500" s="60" t="s">
        <v>1810</v>
      </c>
      <c r="G3500" s="8" t="s">
        <v>353</v>
      </c>
      <c r="H3500" s="60">
        <v>44588</v>
      </c>
      <c r="I3500" s="60" t="s">
        <v>317</v>
      </c>
      <c r="J3500" s="60" t="s">
        <v>317</v>
      </c>
      <c r="K3500" s="60" t="s">
        <v>333</v>
      </c>
    </row>
    <row r="3501" spans="4:11">
      <c r="D3501" s="1" t="s">
        <v>4465</v>
      </c>
      <c r="E3501" s="60" t="s">
        <v>922</v>
      </c>
      <c r="F3501" s="60" t="s">
        <v>1810</v>
      </c>
      <c r="G3501" s="8" t="s">
        <v>353</v>
      </c>
      <c r="H3501" s="60">
        <v>44775</v>
      </c>
      <c r="I3501" s="60" t="s">
        <v>317</v>
      </c>
      <c r="J3501" s="60" t="s">
        <v>317</v>
      </c>
      <c r="K3501" s="60" t="s">
        <v>333</v>
      </c>
    </row>
    <row r="3502" spans="4:11">
      <c r="D3502" s="1" t="s">
        <v>4466</v>
      </c>
      <c r="E3502" s="60" t="s">
        <v>1000</v>
      </c>
      <c r="F3502" s="60" t="s">
        <v>1815</v>
      </c>
      <c r="G3502" s="8" t="s">
        <v>353</v>
      </c>
      <c r="H3502" s="60">
        <v>43936</v>
      </c>
      <c r="I3502" s="60" t="s">
        <v>317</v>
      </c>
      <c r="J3502" s="60" t="s">
        <v>317</v>
      </c>
      <c r="K3502" s="60" t="s">
        <v>333</v>
      </c>
    </row>
    <row r="3503" spans="4:11">
      <c r="D3503" s="1" t="s">
        <v>4467</v>
      </c>
      <c r="E3503" s="60" t="s">
        <v>1812</v>
      </c>
      <c r="F3503" s="60" t="s">
        <v>1810</v>
      </c>
      <c r="G3503" s="8" t="s">
        <v>353</v>
      </c>
      <c r="H3503" s="60">
        <v>44491</v>
      </c>
      <c r="I3503" s="60" t="s">
        <v>317</v>
      </c>
      <c r="J3503" s="60" t="s">
        <v>317</v>
      </c>
      <c r="K3503" s="60" t="s">
        <v>333</v>
      </c>
    </row>
    <row r="3504" spans="4:11">
      <c r="D3504" s="1" t="s">
        <v>4468</v>
      </c>
      <c r="E3504" s="60" t="s">
        <v>1812</v>
      </c>
      <c r="F3504" s="60" t="s">
        <v>1810</v>
      </c>
      <c r="G3504" s="8" t="s">
        <v>353</v>
      </c>
      <c r="H3504" s="60">
        <v>44491</v>
      </c>
      <c r="I3504" s="60" t="s">
        <v>317</v>
      </c>
      <c r="J3504" s="60" t="s">
        <v>317</v>
      </c>
      <c r="K3504" s="60" t="s">
        <v>333</v>
      </c>
    </row>
    <row r="3505" spans="4:11">
      <c r="D3505" s="1" t="s">
        <v>4468</v>
      </c>
      <c r="E3505" s="60" t="s">
        <v>1000</v>
      </c>
      <c r="F3505" s="60" t="s">
        <v>1810</v>
      </c>
      <c r="G3505" s="8" t="s">
        <v>353</v>
      </c>
      <c r="H3505" s="60">
        <v>44491</v>
      </c>
      <c r="I3505" s="60" t="s">
        <v>317</v>
      </c>
      <c r="J3505" s="60" t="s">
        <v>317</v>
      </c>
      <c r="K3505" s="60" t="s">
        <v>333</v>
      </c>
    </row>
    <row r="3506" spans="4:11">
      <c r="D3506" s="1" t="s">
        <v>4469</v>
      </c>
      <c r="E3506" s="60" t="s">
        <v>922</v>
      </c>
      <c r="F3506" s="60" t="s">
        <v>1810</v>
      </c>
      <c r="G3506" s="8" t="s">
        <v>353</v>
      </c>
      <c r="H3506" s="60">
        <v>44690</v>
      </c>
      <c r="I3506" s="60" t="s">
        <v>317</v>
      </c>
      <c r="J3506" s="60" t="s">
        <v>317</v>
      </c>
      <c r="K3506" s="60" t="s">
        <v>333</v>
      </c>
    </row>
    <row r="3507" spans="4:11">
      <c r="D3507" s="1" t="s">
        <v>4470</v>
      </c>
      <c r="E3507" s="60" t="s">
        <v>1000</v>
      </c>
      <c r="F3507" s="60" t="s">
        <v>1810</v>
      </c>
      <c r="G3507" s="8" t="s">
        <v>353</v>
      </c>
      <c r="H3507" s="60">
        <v>44491</v>
      </c>
      <c r="I3507" s="60" t="s">
        <v>317</v>
      </c>
      <c r="J3507" s="60" t="s">
        <v>317</v>
      </c>
      <c r="K3507" s="60" t="s">
        <v>333</v>
      </c>
    </row>
    <row r="3508" spans="4:11">
      <c r="D3508" s="1" t="s">
        <v>4470</v>
      </c>
      <c r="E3508" s="60" t="s">
        <v>922</v>
      </c>
      <c r="F3508" s="60" t="s">
        <v>1810</v>
      </c>
      <c r="G3508" s="8" t="s">
        <v>353</v>
      </c>
      <c r="H3508" s="60">
        <v>44491</v>
      </c>
      <c r="I3508" s="60" t="s">
        <v>317</v>
      </c>
      <c r="J3508" s="60" t="s">
        <v>317</v>
      </c>
      <c r="K3508" s="60" t="s">
        <v>333</v>
      </c>
    </row>
    <row r="3509" spans="4:11">
      <c r="D3509" s="1" t="s">
        <v>4471</v>
      </c>
      <c r="E3509" s="60" t="s">
        <v>1814</v>
      </c>
      <c r="F3509" s="60" t="s">
        <v>1810</v>
      </c>
      <c r="G3509" s="8" t="s">
        <v>353</v>
      </c>
      <c r="H3509" s="60">
        <v>44473</v>
      </c>
      <c r="I3509" s="60" t="s">
        <v>317</v>
      </c>
      <c r="J3509" s="60" t="s">
        <v>317</v>
      </c>
      <c r="K3509" s="60" t="s">
        <v>333</v>
      </c>
    </row>
    <row r="3510" spans="4:11">
      <c r="D3510" s="1" t="s">
        <v>4472</v>
      </c>
      <c r="E3510" s="60" t="s">
        <v>1000</v>
      </c>
      <c r="F3510" s="60" t="s">
        <v>1810</v>
      </c>
      <c r="G3510" s="8" t="s">
        <v>353</v>
      </c>
      <c r="H3510" s="60">
        <v>44473</v>
      </c>
      <c r="I3510" s="60" t="s">
        <v>317</v>
      </c>
      <c r="J3510" s="60" t="s">
        <v>317</v>
      </c>
      <c r="K3510" s="60" t="s">
        <v>333</v>
      </c>
    </row>
    <row r="3511" spans="4:11">
      <c r="D3511" s="1" t="s">
        <v>4473</v>
      </c>
      <c r="E3511" s="60" t="s">
        <v>1814</v>
      </c>
      <c r="F3511" s="60" t="s">
        <v>1810</v>
      </c>
      <c r="G3511" s="8" t="s">
        <v>353</v>
      </c>
      <c r="H3511" s="60">
        <v>44462</v>
      </c>
      <c r="I3511" s="60" t="s">
        <v>317</v>
      </c>
      <c r="J3511" s="60" t="s">
        <v>317</v>
      </c>
      <c r="K3511" s="60" t="s">
        <v>333</v>
      </c>
    </row>
    <row r="3512" spans="4:11">
      <c r="D3512" s="1" t="s">
        <v>4473</v>
      </c>
      <c r="E3512" s="60" t="s">
        <v>1813</v>
      </c>
      <c r="F3512" s="60" t="s">
        <v>1810</v>
      </c>
      <c r="G3512" s="8" t="s">
        <v>353</v>
      </c>
      <c r="H3512" s="60">
        <v>44462</v>
      </c>
      <c r="I3512" s="60" t="s">
        <v>317</v>
      </c>
      <c r="J3512" s="60" t="s">
        <v>317</v>
      </c>
      <c r="K3512" s="60" t="s">
        <v>333</v>
      </c>
    </row>
    <row r="3513" spans="4:11">
      <c r="D3513" s="1" t="s">
        <v>4474</v>
      </c>
      <c r="E3513" s="60" t="s">
        <v>1000</v>
      </c>
      <c r="F3513" s="60" t="s">
        <v>1810</v>
      </c>
      <c r="G3513" s="8" t="s">
        <v>353</v>
      </c>
      <c r="H3513" s="60">
        <v>44663</v>
      </c>
      <c r="I3513" s="60" t="s">
        <v>317</v>
      </c>
      <c r="J3513" s="60" t="s">
        <v>317</v>
      </c>
      <c r="K3513" s="60" t="s">
        <v>333</v>
      </c>
    </row>
    <row r="3514" spans="4:11">
      <c r="D3514" s="1" t="s">
        <v>4474</v>
      </c>
      <c r="E3514" s="60" t="s">
        <v>922</v>
      </c>
      <c r="F3514" s="60" t="s">
        <v>1810</v>
      </c>
      <c r="G3514" s="8" t="s">
        <v>353</v>
      </c>
      <c r="H3514" s="60">
        <v>44663</v>
      </c>
      <c r="I3514" s="60" t="s">
        <v>317</v>
      </c>
      <c r="J3514" s="60" t="s">
        <v>317</v>
      </c>
      <c r="K3514" s="60" t="s">
        <v>333</v>
      </c>
    </row>
    <row r="3515" spans="4:11">
      <c r="D3515" s="1" t="s">
        <v>4475</v>
      </c>
      <c r="E3515" s="60" t="s">
        <v>1812</v>
      </c>
      <c r="F3515" s="60" t="s">
        <v>1810</v>
      </c>
      <c r="G3515" s="8" t="s">
        <v>353</v>
      </c>
      <c r="H3515" s="60">
        <v>44754</v>
      </c>
      <c r="I3515" s="60" t="s">
        <v>317</v>
      </c>
      <c r="J3515" s="60" t="s">
        <v>317</v>
      </c>
      <c r="K3515" s="60" t="s">
        <v>333</v>
      </c>
    </row>
    <row r="3516" spans="4:11">
      <c r="D3516" s="1" t="s">
        <v>4476</v>
      </c>
      <c r="E3516" s="60" t="s">
        <v>1812</v>
      </c>
      <c r="F3516" s="60" t="s">
        <v>1810</v>
      </c>
      <c r="G3516" s="8" t="s">
        <v>353</v>
      </c>
      <c r="H3516" s="60">
        <v>44741</v>
      </c>
      <c r="I3516" s="60" t="s">
        <v>317</v>
      </c>
      <c r="J3516" s="60" t="s">
        <v>317</v>
      </c>
      <c r="K3516" s="60" t="s">
        <v>333</v>
      </c>
    </row>
    <row r="3517" spans="4:11">
      <c r="D3517" s="1" t="s">
        <v>4476</v>
      </c>
      <c r="E3517" s="60" t="s">
        <v>922</v>
      </c>
      <c r="F3517" s="60" t="s">
        <v>1810</v>
      </c>
      <c r="G3517" s="8" t="s">
        <v>353</v>
      </c>
      <c r="H3517" s="60">
        <v>44741</v>
      </c>
      <c r="I3517" s="60" t="s">
        <v>317</v>
      </c>
      <c r="J3517" s="60" t="s">
        <v>317</v>
      </c>
      <c r="K3517" s="60" t="s">
        <v>333</v>
      </c>
    </row>
    <row r="3518" spans="4:11">
      <c r="D3518" s="1" t="s">
        <v>4477</v>
      </c>
      <c r="E3518" s="60" t="s">
        <v>1812</v>
      </c>
      <c r="F3518" s="60" t="s">
        <v>1810</v>
      </c>
      <c r="G3518" s="8" t="s">
        <v>353</v>
      </c>
      <c r="H3518" s="60">
        <v>44705</v>
      </c>
      <c r="I3518" s="60" t="s">
        <v>317</v>
      </c>
      <c r="J3518" s="60" t="s">
        <v>317</v>
      </c>
      <c r="K3518" s="60" t="s">
        <v>333</v>
      </c>
    </row>
    <row r="3519" spans="4:11">
      <c r="D3519" s="1" t="s">
        <v>4478</v>
      </c>
      <c r="E3519" s="60" t="s">
        <v>1812</v>
      </c>
      <c r="F3519" s="60" t="s">
        <v>1810</v>
      </c>
      <c r="G3519" s="8" t="s">
        <v>353</v>
      </c>
      <c r="H3519" s="60">
        <v>44741</v>
      </c>
      <c r="I3519" s="60" t="s">
        <v>317</v>
      </c>
      <c r="J3519" s="60" t="s">
        <v>317</v>
      </c>
      <c r="K3519" s="60" t="s">
        <v>333</v>
      </c>
    </row>
    <row r="3520" spans="4:11">
      <c r="D3520" s="1" t="s">
        <v>4479</v>
      </c>
      <c r="E3520" s="60" t="s">
        <v>922</v>
      </c>
      <c r="F3520" s="60" t="s">
        <v>1810</v>
      </c>
      <c r="G3520" s="8" t="s">
        <v>353</v>
      </c>
      <c r="H3520" s="60">
        <v>44614</v>
      </c>
      <c r="I3520" s="60" t="s">
        <v>317</v>
      </c>
      <c r="J3520" s="60" t="s">
        <v>317</v>
      </c>
      <c r="K3520" s="60" t="s">
        <v>333</v>
      </c>
    </row>
    <row r="3521" spans="4:11">
      <c r="D3521" s="1" t="s">
        <v>4480</v>
      </c>
      <c r="E3521" s="60" t="s">
        <v>1812</v>
      </c>
      <c r="F3521" s="60" t="s">
        <v>1810</v>
      </c>
      <c r="G3521" s="8" t="s">
        <v>353</v>
      </c>
      <c r="H3521" s="60">
        <v>44614</v>
      </c>
      <c r="I3521" s="60" t="s">
        <v>317</v>
      </c>
      <c r="J3521" s="60" t="s">
        <v>317</v>
      </c>
      <c r="K3521" s="60" t="s">
        <v>333</v>
      </c>
    </row>
    <row r="3522" spans="4:11">
      <c r="D3522" s="1" t="s">
        <v>4480</v>
      </c>
      <c r="E3522" s="60" t="s">
        <v>1000</v>
      </c>
      <c r="F3522" s="60" t="s">
        <v>1810</v>
      </c>
      <c r="G3522" s="8" t="s">
        <v>353</v>
      </c>
      <c r="H3522" s="60">
        <v>44614</v>
      </c>
      <c r="I3522" s="60" t="s">
        <v>317</v>
      </c>
      <c r="J3522" s="60" t="s">
        <v>317</v>
      </c>
      <c r="K3522" s="60" t="s">
        <v>333</v>
      </c>
    </row>
    <row r="3523" spans="4:11">
      <c r="D3523" s="1" t="s">
        <v>4480</v>
      </c>
      <c r="E3523" s="60" t="s">
        <v>922</v>
      </c>
      <c r="F3523" s="60" t="s">
        <v>1810</v>
      </c>
      <c r="G3523" s="8" t="s">
        <v>353</v>
      </c>
      <c r="H3523" s="60">
        <v>44614</v>
      </c>
      <c r="I3523" s="60" t="s">
        <v>317</v>
      </c>
      <c r="J3523" s="60" t="s">
        <v>317</v>
      </c>
      <c r="K3523" s="60" t="s">
        <v>333</v>
      </c>
    </row>
    <row r="3524" spans="4:11">
      <c r="D3524" s="1" t="s">
        <v>4481</v>
      </c>
      <c r="E3524" s="60" t="s">
        <v>922</v>
      </c>
      <c r="F3524" s="60" t="s">
        <v>1810</v>
      </c>
      <c r="G3524" s="8" t="s">
        <v>353</v>
      </c>
      <c r="H3524" s="60">
        <v>44614</v>
      </c>
      <c r="I3524" s="60" t="s">
        <v>317</v>
      </c>
      <c r="J3524" s="60" t="s">
        <v>317</v>
      </c>
      <c r="K3524" s="60" t="s">
        <v>333</v>
      </c>
    </row>
    <row r="3525" spans="4:11">
      <c r="D3525" s="1" t="s">
        <v>4482</v>
      </c>
      <c r="E3525" s="60" t="s">
        <v>1000</v>
      </c>
      <c r="F3525" s="60" t="s">
        <v>1810</v>
      </c>
      <c r="G3525" s="8" t="s">
        <v>353</v>
      </c>
      <c r="H3525" s="60">
        <v>44763</v>
      </c>
      <c r="I3525" s="60" t="s">
        <v>317</v>
      </c>
      <c r="J3525" s="60" t="s">
        <v>317</v>
      </c>
      <c r="K3525" s="60" t="s">
        <v>333</v>
      </c>
    </row>
    <row r="3526" spans="4:11">
      <c r="D3526" s="1" t="s">
        <v>4483</v>
      </c>
      <c r="E3526" s="60" t="s">
        <v>922</v>
      </c>
      <c r="F3526" s="60" t="s">
        <v>1810</v>
      </c>
      <c r="G3526" s="8" t="s">
        <v>353</v>
      </c>
      <c r="H3526" s="60">
        <v>44484</v>
      </c>
      <c r="I3526" s="60" t="s">
        <v>317</v>
      </c>
      <c r="J3526" s="60" t="s">
        <v>317</v>
      </c>
      <c r="K3526" s="60" t="s">
        <v>333</v>
      </c>
    </row>
    <row r="3527" spans="4:11">
      <c r="D3527" s="1" t="s">
        <v>4484</v>
      </c>
      <c r="E3527" s="60" t="s">
        <v>922</v>
      </c>
      <c r="F3527" s="60" t="s">
        <v>1810</v>
      </c>
      <c r="G3527" s="8" t="s">
        <v>353</v>
      </c>
      <c r="H3527" s="60">
        <v>44484</v>
      </c>
      <c r="I3527" s="60" t="s">
        <v>317</v>
      </c>
      <c r="J3527" s="60" t="s">
        <v>317</v>
      </c>
      <c r="K3527" s="60" t="s">
        <v>333</v>
      </c>
    </row>
    <row r="3528" spans="4:11">
      <c r="D3528" s="1" t="s">
        <v>4485</v>
      </c>
      <c r="E3528" s="60" t="s">
        <v>922</v>
      </c>
      <c r="F3528" s="60" t="s">
        <v>1810</v>
      </c>
      <c r="G3528" s="8" t="s">
        <v>353</v>
      </c>
      <c r="H3528" s="60">
        <v>44484</v>
      </c>
      <c r="I3528" s="60" t="s">
        <v>317</v>
      </c>
      <c r="J3528" s="60" t="s">
        <v>317</v>
      </c>
      <c r="K3528" s="60" t="s">
        <v>333</v>
      </c>
    </row>
    <row r="3529" spans="4:11">
      <c r="D3529" s="1" t="s">
        <v>4486</v>
      </c>
      <c r="E3529" s="60" t="s">
        <v>1812</v>
      </c>
      <c r="F3529" s="60" t="s">
        <v>1810</v>
      </c>
      <c r="G3529" s="8" t="s">
        <v>353</v>
      </c>
      <c r="H3529" s="60">
        <v>44484</v>
      </c>
      <c r="I3529" s="60" t="s">
        <v>317</v>
      </c>
      <c r="J3529" s="60" t="s">
        <v>317</v>
      </c>
      <c r="K3529" s="60" t="s">
        <v>333</v>
      </c>
    </row>
    <row r="3530" spans="4:11">
      <c r="D3530" s="1" t="s">
        <v>4486</v>
      </c>
      <c r="E3530" s="60" t="s">
        <v>1000</v>
      </c>
      <c r="F3530" s="60" t="s">
        <v>1810</v>
      </c>
      <c r="G3530" s="8" t="s">
        <v>353</v>
      </c>
      <c r="H3530" s="60">
        <v>44484</v>
      </c>
      <c r="I3530" s="60" t="s">
        <v>317</v>
      </c>
      <c r="J3530" s="60" t="s">
        <v>317</v>
      </c>
      <c r="K3530" s="60" t="s">
        <v>333</v>
      </c>
    </row>
    <row r="3531" spans="4:11">
      <c r="D3531" s="1" t="s">
        <v>4487</v>
      </c>
      <c r="E3531" s="60" t="s">
        <v>1812</v>
      </c>
      <c r="F3531" s="60" t="s">
        <v>1810</v>
      </c>
      <c r="G3531" s="8" t="s">
        <v>353</v>
      </c>
      <c r="H3531" s="60">
        <v>44484</v>
      </c>
      <c r="I3531" s="60" t="s">
        <v>317</v>
      </c>
      <c r="J3531" s="60" t="s">
        <v>317</v>
      </c>
      <c r="K3531" s="60" t="s">
        <v>333</v>
      </c>
    </row>
    <row r="3532" spans="4:11">
      <c r="D3532" s="1" t="s">
        <v>4488</v>
      </c>
      <c r="E3532" s="60" t="s">
        <v>922</v>
      </c>
      <c r="F3532" s="60" t="s">
        <v>1810</v>
      </c>
      <c r="G3532" s="8" t="s">
        <v>353</v>
      </c>
      <c r="H3532" s="60">
        <v>44426</v>
      </c>
      <c r="I3532" s="60" t="s">
        <v>317</v>
      </c>
      <c r="J3532" s="60" t="s">
        <v>317</v>
      </c>
      <c r="K3532" s="60" t="s">
        <v>333</v>
      </c>
    </row>
    <row r="3533" spans="4:11">
      <c r="D3533" s="1" t="s">
        <v>4489</v>
      </c>
      <c r="E3533" s="60" t="s">
        <v>1812</v>
      </c>
      <c r="F3533" s="60" t="s">
        <v>1810</v>
      </c>
      <c r="G3533" s="8" t="s">
        <v>353</v>
      </c>
      <c r="H3533" s="60">
        <v>44513</v>
      </c>
      <c r="I3533" s="60" t="s">
        <v>317</v>
      </c>
      <c r="J3533" s="60" t="s">
        <v>317</v>
      </c>
      <c r="K3533" s="60" t="s">
        <v>333</v>
      </c>
    </row>
    <row r="3534" spans="4:11">
      <c r="D3534" s="1" t="s">
        <v>4489</v>
      </c>
      <c r="E3534" s="60" t="s">
        <v>922</v>
      </c>
      <c r="F3534" s="60" t="s">
        <v>1810</v>
      </c>
      <c r="G3534" s="8" t="s">
        <v>353</v>
      </c>
      <c r="H3534" s="60">
        <v>44513</v>
      </c>
      <c r="I3534" s="60" t="s">
        <v>317</v>
      </c>
      <c r="J3534" s="60" t="s">
        <v>317</v>
      </c>
      <c r="K3534" s="60" t="s">
        <v>333</v>
      </c>
    </row>
    <row r="3535" spans="4:11">
      <c r="D3535" s="1" t="s">
        <v>4490</v>
      </c>
      <c r="E3535" s="60" t="s">
        <v>1000</v>
      </c>
      <c r="F3535" s="60" t="s">
        <v>1810</v>
      </c>
      <c r="G3535" s="8" t="s">
        <v>353</v>
      </c>
      <c r="H3535" s="60">
        <v>44916</v>
      </c>
      <c r="I3535" s="60" t="s">
        <v>317</v>
      </c>
      <c r="J3535" s="60" t="s">
        <v>317</v>
      </c>
      <c r="K3535" s="60" t="s">
        <v>333</v>
      </c>
    </row>
    <row r="3536" spans="4:11">
      <c r="D3536" s="1" t="s">
        <v>4491</v>
      </c>
      <c r="E3536" s="60" t="s">
        <v>1000</v>
      </c>
      <c r="F3536" s="60" t="s">
        <v>1810</v>
      </c>
      <c r="G3536" s="8" t="s">
        <v>353</v>
      </c>
      <c r="H3536" s="60">
        <v>44473</v>
      </c>
      <c r="I3536" s="60" t="s">
        <v>317</v>
      </c>
      <c r="J3536" s="60" t="s">
        <v>317</v>
      </c>
      <c r="K3536" s="60" t="s">
        <v>333</v>
      </c>
    </row>
    <row r="3537" spans="4:11">
      <c r="D3537" s="1" t="s">
        <v>4491</v>
      </c>
      <c r="E3537" s="60" t="s">
        <v>922</v>
      </c>
      <c r="F3537" s="60" t="s">
        <v>1810</v>
      </c>
      <c r="G3537" s="8" t="s">
        <v>353</v>
      </c>
      <c r="H3537" s="60">
        <v>44473</v>
      </c>
      <c r="I3537" s="60" t="s">
        <v>317</v>
      </c>
      <c r="J3537" s="60" t="s">
        <v>317</v>
      </c>
      <c r="K3537" s="60" t="s">
        <v>333</v>
      </c>
    </row>
    <row r="3538" spans="4:11">
      <c r="D3538" s="1" t="s">
        <v>4491</v>
      </c>
      <c r="E3538" s="60" t="s">
        <v>979</v>
      </c>
      <c r="F3538" s="60" t="s">
        <v>1810</v>
      </c>
      <c r="G3538" s="8" t="s">
        <v>353</v>
      </c>
      <c r="H3538" s="60">
        <v>44473</v>
      </c>
      <c r="I3538" s="60" t="s">
        <v>317</v>
      </c>
      <c r="J3538" s="60" t="s">
        <v>317</v>
      </c>
      <c r="K3538" s="60" t="s">
        <v>333</v>
      </c>
    </row>
    <row r="3539" spans="4:11">
      <c r="D3539" s="1" t="s">
        <v>4492</v>
      </c>
      <c r="E3539" s="60" t="s">
        <v>1812</v>
      </c>
      <c r="F3539" s="60" t="s">
        <v>1810</v>
      </c>
      <c r="G3539" s="8" t="s">
        <v>353</v>
      </c>
      <c r="H3539" s="60">
        <v>44426</v>
      </c>
      <c r="I3539" s="60" t="s">
        <v>317</v>
      </c>
      <c r="J3539" s="60" t="s">
        <v>317</v>
      </c>
      <c r="K3539" s="60" t="s">
        <v>333</v>
      </c>
    </row>
    <row r="3540" spans="4:11">
      <c r="D3540" s="1" t="s">
        <v>4493</v>
      </c>
      <c r="E3540" s="60" t="s">
        <v>922</v>
      </c>
      <c r="F3540" s="60" t="s">
        <v>1810</v>
      </c>
      <c r="G3540" s="8" t="s">
        <v>353</v>
      </c>
      <c r="H3540" s="60">
        <v>44426</v>
      </c>
      <c r="I3540" s="60" t="s">
        <v>317</v>
      </c>
      <c r="J3540" s="60" t="s">
        <v>317</v>
      </c>
      <c r="K3540" s="60" t="s">
        <v>333</v>
      </c>
    </row>
    <row r="3541" spans="4:11">
      <c r="D3541" s="1" t="s">
        <v>4494</v>
      </c>
      <c r="E3541" s="60" t="s">
        <v>1812</v>
      </c>
      <c r="F3541" s="60" t="s">
        <v>1810</v>
      </c>
      <c r="G3541" s="8" t="s">
        <v>353</v>
      </c>
      <c r="H3541" s="60">
        <v>44426</v>
      </c>
      <c r="I3541" s="60" t="s">
        <v>317</v>
      </c>
      <c r="J3541" s="60" t="s">
        <v>317</v>
      </c>
      <c r="K3541" s="60" t="s">
        <v>333</v>
      </c>
    </row>
    <row r="3542" spans="4:11">
      <c r="D3542" s="1" t="s">
        <v>4495</v>
      </c>
      <c r="E3542" s="60" t="s">
        <v>1812</v>
      </c>
      <c r="F3542" s="60" t="s">
        <v>1810</v>
      </c>
      <c r="G3542" s="8" t="s">
        <v>353</v>
      </c>
      <c r="H3542" s="60">
        <v>44426</v>
      </c>
      <c r="I3542" s="60" t="s">
        <v>317</v>
      </c>
      <c r="J3542" s="60" t="s">
        <v>317</v>
      </c>
      <c r="K3542" s="60" t="s">
        <v>333</v>
      </c>
    </row>
    <row r="3543" spans="4:11">
      <c r="D3543" s="1" t="s">
        <v>4495</v>
      </c>
      <c r="E3543" s="60" t="s">
        <v>922</v>
      </c>
      <c r="F3543" s="60" t="s">
        <v>1810</v>
      </c>
      <c r="G3543" s="8" t="s">
        <v>353</v>
      </c>
      <c r="H3543" s="60">
        <v>44426</v>
      </c>
      <c r="I3543" s="60" t="s">
        <v>317</v>
      </c>
      <c r="J3543" s="60" t="s">
        <v>317</v>
      </c>
      <c r="K3543" s="60" t="s">
        <v>333</v>
      </c>
    </row>
    <row r="3544" spans="4:11">
      <c r="D3544" s="1" t="s">
        <v>4496</v>
      </c>
      <c r="E3544" s="60" t="s">
        <v>1812</v>
      </c>
      <c r="F3544" s="60" t="s">
        <v>1810</v>
      </c>
      <c r="G3544" s="8" t="s">
        <v>353</v>
      </c>
      <c r="H3544" s="60">
        <v>44426</v>
      </c>
      <c r="I3544" s="60" t="s">
        <v>317</v>
      </c>
      <c r="J3544" s="60" t="s">
        <v>317</v>
      </c>
      <c r="K3544" s="60" t="s">
        <v>333</v>
      </c>
    </row>
    <row r="3545" spans="4:11">
      <c r="D3545" s="1" t="s">
        <v>4496</v>
      </c>
      <c r="E3545" s="60" t="s">
        <v>1000</v>
      </c>
      <c r="F3545" s="60" t="s">
        <v>1810</v>
      </c>
      <c r="G3545" s="8" t="s">
        <v>353</v>
      </c>
      <c r="H3545" s="60">
        <v>44426</v>
      </c>
      <c r="I3545" s="60" t="s">
        <v>317</v>
      </c>
      <c r="J3545" s="60" t="s">
        <v>317</v>
      </c>
      <c r="K3545" s="60" t="s">
        <v>333</v>
      </c>
    </row>
    <row r="3546" spans="4:11">
      <c r="D3546" s="1" t="s">
        <v>4497</v>
      </c>
      <c r="E3546" s="60" t="s">
        <v>1812</v>
      </c>
      <c r="F3546" s="60" t="s">
        <v>1810</v>
      </c>
      <c r="G3546" s="8" t="s">
        <v>353</v>
      </c>
      <c r="H3546" s="60">
        <v>44426</v>
      </c>
      <c r="I3546" s="60" t="s">
        <v>317</v>
      </c>
      <c r="J3546" s="60" t="s">
        <v>317</v>
      </c>
      <c r="K3546" s="60" t="s">
        <v>333</v>
      </c>
    </row>
    <row r="3547" spans="4:11">
      <c r="D3547" s="1" t="s">
        <v>4498</v>
      </c>
      <c r="E3547" s="60" t="s">
        <v>1812</v>
      </c>
      <c r="F3547" s="60" t="s">
        <v>1810</v>
      </c>
      <c r="G3547" s="8" t="s">
        <v>353</v>
      </c>
      <c r="H3547" s="60">
        <v>44432</v>
      </c>
      <c r="I3547" s="60" t="s">
        <v>317</v>
      </c>
      <c r="J3547" s="60" t="s">
        <v>317</v>
      </c>
      <c r="K3547" s="60" t="s">
        <v>333</v>
      </c>
    </row>
    <row r="3548" spans="4:11">
      <c r="D3548" s="1" t="s">
        <v>4499</v>
      </c>
      <c r="E3548" s="60" t="s">
        <v>1000</v>
      </c>
      <c r="F3548" s="60" t="s">
        <v>1810</v>
      </c>
      <c r="G3548" s="8" t="s">
        <v>353</v>
      </c>
      <c r="H3548" s="60">
        <v>44432</v>
      </c>
      <c r="I3548" s="60" t="s">
        <v>317</v>
      </c>
      <c r="J3548" s="60" t="s">
        <v>317</v>
      </c>
      <c r="K3548" s="60" t="s">
        <v>333</v>
      </c>
    </row>
    <row r="3549" spans="4:11">
      <c r="D3549" s="1" t="s">
        <v>4499</v>
      </c>
      <c r="E3549" s="60" t="s">
        <v>922</v>
      </c>
      <c r="F3549" s="60" t="s">
        <v>1810</v>
      </c>
      <c r="G3549" s="8" t="s">
        <v>353</v>
      </c>
      <c r="H3549" s="60">
        <v>44432</v>
      </c>
      <c r="I3549" s="60" t="s">
        <v>317</v>
      </c>
      <c r="J3549" s="60" t="s">
        <v>317</v>
      </c>
      <c r="K3549" s="60" t="s">
        <v>333</v>
      </c>
    </row>
    <row r="3550" spans="4:11">
      <c r="D3550" s="1" t="s">
        <v>4500</v>
      </c>
      <c r="E3550" s="60" t="s">
        <v>922</v>
      </c>
      <c r="F3550" s="60" t="s">
        <v>1810</v>
      </c>
      <c r="G3550" s="8" t="s">
        <v>353</v>
      </c>
      <c r="H3550" s="60">
        <v>44432</v>
      </c>
      <c r="I3550" s="60" t="s">
        <v>317</v>
      </c>
      <c r="J3550" s="60" t="s">
        <v>317</v>
      </c>
      <c r="K3550" s="60" t="s">
        <v>333</v>
      </c>
    </row>
    <row r="3551" spans="4:11">
      <c r="D3551" s="1" t="s">
        <v>4501</v>
      </c>
      <c r="E3551" s="60" t="s">
        <v>1812</v>
      </c>
      <c r="F3551" s="60" t="s">
        <v>1810</v>
      </c>
      <c r="G3551" s="8" t="s">
        <v>353</v>
      </c>
      <c r="H3551" s="60">
        <v>44432</v>
      </c>
      <c r="I3551" s="60" t="s">
        <v>317</v>
      </c>
      <c r="J3551" s="60" t="s">
        <v>317</v>
      </c>
      <c r="K3551" s="60" t="s">
        <v>333</v>
      </c>
    </row>
    <row r="3552" spans="4:11">
      <c r="D3552" s="1" t="s">
        <v>4501</v>
      </c>
      <c r="E3552" s="60" t="s">
        <v>922</v>
      </c>
      <c r="F3552" s="60" t="s">
        <v>1810</v>
      </c>
      <c r="G3552" s="8" t="s">
        <v>353</v>
      </c>
      <c r="H3552" s="60">
        <v>44432</v>
      </c>
      <c r="I3552" s="60" t="s">
        <v>317</v>
      </c>
      <c r="J3552" s="60" t="s">
        <v>317</v>
      </c>
      <c r="K3552" s="60" t="s">
        <v>333</v>
      </c>
    </row>
    <row r="3553" spans="4:11">
      <c r="D3553" s="1" t="s">
        <v>4502</v>
      </c>
      <c r="E3553" s="60" t="s">
        <v>1812</v>
      </c>
      <c r="F3553" s="60" t="s">
        <v>1810</v>
      </c>
      <c r="G3553" s="8" t="s">
        <v>353</v>
      </c>
      <c r="H3553" s="60">
        <v>44432</v>
      </c>
      <c r="I3553" s="60" t="s">
        <v>317</v>
      </c>
      <c r="J3553" s="60" t="s">
        <v>317</v>
      </c>
      <c r="K3553" s="60" t="s">
        <v>333</v>
      </c>
    </row>
    <row r="3554" spans="4:11">
      <c r="D3554" s="1" t="s">
        <v>4503</v>
      </c>
      <c r="E3554" s="60" t="s">
        <v>1812</v>
      </c>
      <c r="F3554" s="60" t="s">
        <v>1810</v>
      </c>
      <c r="G3554" s="8" t="s">
        <v>353</v>
      </c>
      <c r="H3554" s="60">
        <v>44432</v>
      </c>
      <c r="I3554" s="60" t="s">
        <v>317</v>
      </c>
      <c r="J3554" s="60" t="s">
        <v>317</v>
      </c>
      <c r="K3554" s="60" t="s">
        <v>333</v>
      </c>
    </row>
    <row r="3555" spans="4:11">
      <c r="D3555" s="1" t="s">
        <v>4504</v>
      </c>
      <c r="E3555" s="60" t="s">
        <v>1812</v>
      </c>
      <c r="F3555" s="60" t="s">
        <v>1810</v>
      </c>
      <c r="G3555" s="8" t="s">
        <v>353</v>
      </c>
      <c r="H3555" s="60">
        <v>44432</v>
      </c>
      <c r="I3555" s="60" t="s">
        <v>317</v>
      </c>
      <c r="J3555" s="60" t="s">
        <v>317</v>
      </c>
      <c r="K3555" s="60" t="s">
        <v>333</v>
      </c>
    </row>
    <row r="3556" spans="4:11">
      <c r="D3556" s="1" t="s">
        <v>4505</v>
      </c>
      <c r="E3556" s="60" t="s">
        <v>1812</v>
      </c>
      <c r="F3556" s="60" t="s">
        <v>1810</v>
      </c>
      <c r="G3556" s="8" t="s">
        <v>353</v>
      </c>
      <c r="H3556" s="60">
        <v>44432</v>
      </c>
      <c r="I3556" s="60" t="s">
        <v>317</v>
      </c>
      <c r="J3556" s="60" t="s">
        <v>317</v>
      </c>
      <c r="K3556" s="60" t="s">
        <v>333</v>
      </c>
    </row>
    <row r="3557" spans="4:11">
      <c r="D3557" s="1" t="s">
        <v>4505</v>
      </c>
      <c r="E3557" s="60" t="s">
        <v>1000</v>
      </c>
      <c r="F3557" s="60" t="s">
        <v>1810</v>
      </c>
      <c r="G3557" s="8" t="s">
        <v>353</v>
      </c>
      <c r="H3557" s="60">
        <v>44432</v>
      </c>
      <c r="I3557" s="60" t="s">
        <v>317</v>
      </c>
      <c r="J3557" s="60" t="s">
        <v>317</v>
      </c>
      <c r="K3557" s="60" t="s">
        <v>333</v>
      </c>
    </row>
    <row r="3558" spans="4:11">
      <c r="D3558" s="1" t="s">
        <v>4506</v>
      </c>
      <c r="E3558" s="60" t="s">
        <v>1812</v>
      </c>
      <c r="F3558" s="60" t="s">
        <v>1810</v>
      </c>
      <c r="G3558" s="8" t="s">
        <v>353</v>
      </c>
      <c r="H3558" s="60">
        <v>44421</v>
      </c>
      <c r="I3558" s="60" t="s">
        <v>317</v>
      </c>
      <c r="J3558" s="60" t="s">
        <v>317</v>
      </c>
      <c r="K3558" s="60" t="s">
        <v>333</v>
      </c>
    </row>
    <row r="3559" spans="4:11">
      <c r="D3559" s="1" t="s">
        <v>4507</v>
      </c>
      <c r="E3559" s="60" t="s">
        <v>922</v>
      </c>
      <c r="F3559" s="60" t="s">
        <v>1810</v>
      </c>
      <c r="G3559" s="8" t="s">
        <v>353</v>
      </c>
      <c r="H3559" s="60">
        <v>44421</v>
      </c>
      <c r="I3559" s="60" t="s">
        <v>317</v>
      </c>
      <c r="J3559" s="60" t="s">
        <v>317</v>
      </c>
      <c r="K3559" s="60" t="s">
        <v>333</v>
      </c>
    </row>
    <row r="3560" spans="4:11">
      <c r="D3560" s="1" t="s">
        <v>4508</v>
      </c>
      <c r="E3560" s="60" t="s">
        <v>1812</v>
      </c>
      <c r="F3560" s="60" t="s">
        <v>1810</v>
      </c>
      <c r="G3560" s="8" t="s">
        <v>353</v>
      </c>
      <c r="H3560" s="60">
        <v>44538</v>
      </c>
      <c r="I3560" s="60" t="s">
        <v>317</v>
      </c>
      <c r="J3560" s="60" t="s">
        <v>317</v>
      </c>
      <c r="K3560" s="60" t="s">
        <v>333</v>
      </c>
    </row>
    <row r="3561" spans="4:11">
      <c r="D3561" s="1" t="s">
        <v>4509</v>
      </c>
      <c r="E3561" s="60" t="s">
        <v>922</v>
      </c>
      <c r="F3561" s="60" t="s">
        <v>1810</v>
      </c>
      <c r="G3561" s="8" t="s">
        <v>353</v>
      </c>
      <c r="H3561" s="60">
        <v>44479</v>
      </c>
      <c r="I3561" s="60" t="s">
        <v>317</v>
      </c>
      <c r="J3561" s="60" t="s">
        <v>317</v>
      </c>
      <c r="K3561" s="60" t="s">
        <v>333</v>
      </c>
    </row>
    <row r="3562" spans="4:11">
      <c r="D3562" s="1" t="s">
        <v>4510</v>
      </c>
      <c r="E3562" s="60" t="s">
        <v>922</v>
      </c>
      <c r="F3562" s="60" t="s">
        <v>1810</v>
      </c>
      <c r="G3562" s="8" t="s">
        <v>353</v>
      </c>
      <c r="H3562" s="60">
        <v>44479</v>
      </c>
      <c r="I3562" s="60" t="s">
        <v>317</v>
      </c>
      <c r="J3562" s="60" t="s">
        <v>317</v>
      </c>
      <c r="K3562" s="60" t="s">
        <v>333</v>
      </c>
    </row>
    <row r="3563" spans="4:11">
      <c r="D3563" s="1" t="s">
        <v>4511</v>
      </c>
      <c r="E3563" s="60" t="s">
        <v>922</v>
      </c>
      <c r="F3563" s="60" t="s">
        <v>1810</v>
      </c>
      <c r="G3563" s="8" t="s">
        <v>353</v>
      </c>
      <c r="H3563" s="60">
        <v>44671</v>
      </c>
      <c r="I3563" s="60" t="s">
        <v>317</v>
      </c>
      <c r="J3563" s="60" t="s">
        <v>317</v>
      </c>
      <c r="K3563" s="60" t="s">
        <v>333</v>
      </c>
    </row>
    <row r="3564" spans="4:11">
      <c r="D3564" s="1" t="s">
        <v>4512</v>
      </c>
      <c r="E3564" s="60" t="s">
        <v>1813</v>
      </c>
      <c r="F3564" s="60" t="s">
        <v>1810</v>
      </c>
      <c r="G3564" s="8" t="s">
        <v>353</v>
      </c>
      <c r="H3564" s="60">
        <v>44519</v>
      </c>
      <c r="I3564" s="60" t="s">
        <v>317</v>
      </c>
      <c r="J3564" s="60" t="s">
        <v>317</v>
      </c>
      <c r="K3564" s="60" t="s">
        <v>333</v>
      </c>
    </row>
    <row r="3565" spans="4:11">
      <c r="D3565" s="1" t="s">
        <v>4513</v>
      </c>
      <c r="E3565" s="60" t="s">
        <v>1814</v>
      </c>
      <c r="F3565" s="60" t="s">
        <v>1810</v>
      </c>
      <c r="G3565" s="8" t="s">
        <v>353</v>
      </c>
      <c r="H3565" s="60">
        <v>44615</v>
      </c>
      <c r="I3565" s="60" t="s">
        <v>317</v>
      </c>
      <c r="J3565" s="60" t="s">
        <v>317</v>
      </c>
      <c r="K3565" s="60" t="s">
        <v>333</v>
      </c>
    </row>
    <row r="3566" spans="4:11">
      <c r="D3566" s="1" t="s">
        <v>4513</v>
      </c>
      <c r="E3566" s="60" t="s">
        <v>1812</v>
      </c>
      <c r="F3566" s="60" t="s">
        <v>1810</v>
      </c>
      <c r="G3566" s="8" t="s">
        <v>353</v>
      </c>
      <c r="H3566" s="60">
        <v>44615</v>
      </c>
      <c r="I3566" s="60" t="s">
        <v>317</v>
      </c>
      <c r="J3566" s="60" t="s">
        <v>317</v>
      </c>
      <c r="K3566" s="60" t="s">
        <v>333</v>
      </c>
    </row>
    <row r="3567" spans="4:11">
      <c r="D3567" s="1" t="s">
        <v>4513</v>
      </c>
      <c r="E3567" s="60" t="s">
        <v>1000</v>
      </c>
      <c r="F3567" s="60" t="s">
        <v>1810</v>
      </c>
      <c r="G3567" s="8" t="s">
        <v>353</v>
      </c>
      <c r="H3567" s="60">
        <v>44615</v>
      </c>
      <c r="I3567" s="60" t="s">
        <v>317</v>
      </c>
      <c r="J3567" s="60" t="s">
        <v>317</v>
      </c>
      <c r="K3567" s="60" t="s">
        <v>333</v>
      </c>
    </row>
    <row r="3568" spans="4:11">
      <c r="D3568" s="1" t="s">
        <v>4513</v>
      </c>
      <c r="E3568" s="60" t="s">
        <v>922</v>
      </c>
      <c r="F3568" s="60" t="s">
        <v>1810</v>
      </c>
      <c r="G3568" s="8" t="s">
        <v>353</v>
      </c>
      <c r="H3568" s="60">
        <v>44615</v>
      </c>
      <c r="I3568" s="60" t="s">
        <v>317</v>
      </c>
      <c r="J3568" s="60" t="s">
        <v>317</v>
      </c>
      <c r="K3568" s="60" t="s">
        <v>333</v>
      </c>
    </row>
    <row r="3569" spans="4:11">
      <c r="D3569" s="1" t="s">
        <v>4514</v>
      </c>
      <c r="E3569" s="60" t="s">
        <v>922</v>
      </c>
      <c r="F3569" s="60" t="s">
        <v>1810</v>
      </c>
      <c r="G3569" s="8" t="s">
        <v>353</v>
      </c>
      <c r="H3569" s="60">
        <v>44621</v>
      </c>
      <c r="I3569" s="60" t="s">
        <v>317</v>
      </c>
      <c r="J3569" s="60" t="s">
        <v>317</v>
      </c>
      <c r="K3569" s="60" t="s">
        <v>333</v>
      </c>
    </row>
    <row r="3570" spans="4:11">
      <c r="D3570" s="1" t="s">
        <v>4515</v>
      </c>
      <c r="E3570" s="60" t="s">
        <v>1000</v>
      </c>
      <c r="F3570" s="60" t="s">
        <v>1815</v>
      </c>
      <c r="G3570" s="8" t="s">
        <v>353</v>
      </c>
      <c r="H3570" s="60">
        <v>44036</v>
      </c>
      <c r="I3570" s="60" t="s">
        <v>317</v>
      </c>
      <c r="J3570" s="60" t="s">
        <v>317</v>
      </c>
      <c r="K3570" s="60" t="s">
        <v>333</v>
      </c>
    </row>
    <row r="3571" spans="4:11">
      <c r="D3571" s="1" t="s">
        <v>4516</v>
      </c>
      <c r="E3571" s="60" t="s">
        <v>1000</v>
      </c>
      <c r="F3571" s="60" t="s">
        <v>1810</v>
      </c>
      <c r="G3571" s="8" t="s">
        <v>353</v>
      </c>
      <c r="H3571" s="60">
        <v>44494</v>
      </c>
      <c r="I3571" s="60" t="s">
        <v>317</v>
      </c>
      <c r="J3571" s="60" t="s">
        <v>317</v>
      </c>
      <c r="K3571" s="60" t="s">
        <v>333</v>
      </c>
    </row>
    <row r="3572" spans="4:11">
      <c r="D3572" s="1" t="s">
        <v>4516</v>
      </c>
      <c r="E3572" s="60" t="s">
        <v>922</v>
      </c>
      <c r="F3572" s="60" t="s">
        <v>1810</v>
      </c>
      <c r="G3572" s="8" t="s">
        <v>353</v>
      </c>
      <c r="H3572" s="60">
        <v>44494</v>
      </c>
      <c r="I3572" s="60" t="s">
        <v>317</v>
      </c>
      <c r="J3572" s="60" t="s">
        <v>317</v>
      </c>
      <c r="K3572" s="60" t="s">
        <v>333</v>
      </c>
    </row>
    <row r="3573" spans="4:11">
      <c r="D3573" s="1" t="s">
        <v>4517</v>
      </c>
      <c r="E3573" s="60" t="s">
        <v>1000</v>
      </c>
      <c r="F3573" s="60" t="s">
        <v>1810</v>
      </c>
      <c r="G3573" s="8" t="s">
        <v>353</v>
      </c>
      <c r="H3573" s="60">
        <v>44763</v>
      </c>
      <c r="I3573" s="60" t="s">
        <v>317</v>
      </c>
      <c r="J3573" s="60" t="s">
        <v>317</v>
      </c>
      <c r="K3573" s="60" t="s">
        <v>333</v>
      </c>
    </row>
    <row r="3574" spans="4:11">
      <c r="D3574" s="1" t="s">
        <v>4518</v>
      </c>
      <c r="E3574" s="60" t="s">
        <v>922</v>
      </c>
      <c r="F3574" s="60" t="s">
        <v>1810</v>
      </c>
      <c r="G3574" s="8" t="s">
        <v>353</v>
      </c>
      <c r="H3574" s="60">
        <v>44750</v>
      </c>
      <c r="I3574" s="60" t="s">
        <v>317</v>
      </c>
      <c r="J3574" s="60" t="s">
        <v>317</v>
      </c>
      <c r="K3574" s="60" t="s">
        <v>333</v>
      </c>
    </row>
    <row r="3575" spans="4:11">
      <c r="D3575" s="1" t="s">
        <v>4519</v>
      </c>
      <c r="E3575" s="60" t="s">
        <v>979</v>
      </c>
      <c r="F3575" s="60" t="s">
        <v>1810</v>
      </c>
      <c r="G3575" s="8" t="s">
        <v>353</v>
      </c>
      <c r="H3575" s="60">
        <v>44676</v>
      </c>
      <c r="I3575" s="60" t="s">
        <v>317</v>
      </c>
      <c r="J3575" s="60" t="s">
        <v>317</v>
      </c>
      <c r="K3575" s="60" t="s">
        <v>333</v>
      </c>
    </row>
    <row r="3576" spans="4:11">
      <c r="D3576" s="1" t="s">
        <v>4520</v>
      </c>
      <c r="E3576" s="60" t="s">
        <v>922</v>
      </c>
      <c r="F3576" s="60" t="s">
        <v>1810</v>
      </c>
      <c r="G3576" s="8" t="s">
        <v>353</v>
      </c>
      <c r="H3576" s="60">
        <v>44707</v>
      </c>
      <c r="I3576" s="60" t="s">
        <v>317</v>
      </c>
      <c r="J3576" s="60" t="s">
        <v>317</v>
      </c>
      <c r="K3576" s="60" t="s">
        <v>333</v>
      </c>
    </row>
    <row r="3577" spans="4:11">
      <c r="D3577" s="1" t="s">
        <v>4521</v>
      </c>
      <c r="E3577" s="60" t="s">
        <v>1812</v>
      </c>
      <c r="F3577" s="60" t="s">
        <v>1810</v>
      </c>
      <c r="G3577" s="8" t="s">
        <v>353</v>
      </c>
      <c r="H3577" s="60">
        <v>44551</v>
      </c>
      <c r="I3577" s="60" t="s">
        <v>317</v>
      </c>
      <c r="J3577" s="60" t="s">
        <v>317</v>
      </c>
      <c r="K3577" s="60" t="s">
        <v>333</v>
      </c>
    </row>
    <row r="3578" spans="4:11">
      <c r="D3578" s="1" t="s">
        <v>4521</v>
      </c>
      <c r="E3578" s="60" t="s">
        <v>1000</v>
      </c>
      <c r="F3578" s="60" t="s">
        <v>1810</v>
      </c>
      <c r="G3578" s="8" t="s">
        <v>353</v>
      </c>
      <c r="H3578" s="60">
        <v>44551</v>
      </c>
      <c r="I3578" s="60" t="s">
        <v>317</v>
      </c>
      <c r="J3578" s="60" t="s">
        <v>317</v>
      </c>
      <c r="K3578" s="60" t="s">
        <v>333</v>
      </c>
    </row>
    <row r="3579" spans="4:11">
      <c r="D3579" s="1" t="s">
        <v>4522</v>
      </c>
      <c r="E3579" s="60" t="s">
        <v>922</v>
      </c>
      <c r="F3579" s="60" t="s">
        <v>1810</v>
      </c>
      <c r="G3579" s="8" t="s">
        <v>353</v>
      </c>
      <c r="H3579" s="60">
        <v>44435</v>
      </c>
      <c r="I3579" s="60" t="s">
        <v>317</v>
      </c>
      <c r="J3579" s="60" t="s">
        <v>317</v>
      </c>
      <c r="K3579" s="60" t="s">
        <v>333</v>
      </c>
    </row>
    <row r="3580" spans="4:11">
      <c r="D3580" s="1" t="s">
        <v>4523</v>
      </c>
      <c r="E3580" s="60" t="s">
        <v>922</v>
      </c>
      <c r="F3580" s="60" t="s">
        <v>1810</v>
      </c>
      <c r="G3580" s="8" t="s">
        <v>353</v>
      </c>
      <c r="H3580" s="60">
        <v>44435</v>
      </c>
      <c r="I3580" s="60" t="s">
        <v>317</v>
      </c>
      <c r="J3580" s="60" t="s">
        <v>317</v>
      </c>
      <c r="K3580" s="60" t="s">
        <v>333</v>
      </c>
    </row>
    <row r="3581" spans="4:11">
      <c r="D3581" s="1" t="s">
        <v>4524</v>
      </c>
      <c r="E3581" s="60" t="s">
        <v>1812</v>
      </c>
      <c r="F3581" s="60" t="s">
        <v>1810</v>
      </c>
      <c r="G3581" s="8" t="s">
        <v>353</v>
      </c>
      <c r="H3581" s="60">
        <v>44559</v>
      </c>
      <c r="I3581" s="60" t="s">
        <v>317</v>
      </c>
      <c r="J3581" s="60" t="s">
        <v>317</v>
      </c>
      <c r="K3581" s="60" t="s">
        <v>333</v>
      </c>
    </row>
    <row r="3582" spans="4:11">
      <c r="D3582" s="1" t="s">
        <v>4525</v>
      </c>
      <c r="E3582" s="60" t="s">
        <v>922</v>
      </c>
      <c r="F3582" s="60" t="s">
        <v>1810</v>
      </c>
      <c r="G3582" s="8" t="s">
        <v>353</v>
      </c>
      <c r="H3582" s="60">
        <v>44665</v>
      </c>
      <c r="I3582" s="60" t="s">
        <v>317</v>
      </c>
      <c r="J3582" s="60" t="s">
        <v>317</v>
      </c>
      <c r="K3582" s="60" t="s">
        <v>333</v>
      </c>
    </row>
    <row r="3583" spans="4:11">
      <c r="D3583" s="1" t="s">
        <v>4526</v>
      </c>
      <c r="E3583" s="60" t="s">
        <v>1813</v>
      </c>
      <c r="F3583" s="60" t="s">
        <v>1810</v>
      </c>
      <c r="G3583" s="8" t="s">
        <v>353</v>
      </c>
      <c r="H3583" s="60">
        <v>44691</v>
      </c>
      <c r="I3583" s="60" t="s">
        <v>317</v>
      </c>
      <c r="J3583" s="60" t="s">
        <v>317</v>
      </c>
      <c r="K3583" s="60" t="s">
        <v>333</v>
      </c>
    </row>
    <row r="3584" spans="4:11">
      <c r="D3584" s="1" t="s">
        <v>4526</v>
      </c>
      <c r="E3584" s="60" t="s">
        <v>979</v>
      </c>
      <c r="F3584" s="60" t="s">
        <v>1810</v>
      </c>
      <c r="G3584" s="8" t="s">
        <v>353</v>
      </c>
      <c r="H3584" s="60">
        <v>44691</v>
      </c>
      <c r="I3584" s="60" t="s">
        <v>317</v>
      </c>
      <c r="J3584" s="60" t="s">
        <v>317</v>
      </c>
      <c r="K3584" s="60" t="s">
        <v>333</v>
      </c>
    </row>
    <row r="3585" spans="4:11">
      <c r="D3585" s="1" t="s">
        <v>4527</v>
      </c>
      <c r="E3585" s="60" t="s">
        <v>1000</v>
      </c>
      <c r="F3585" s="60" t="s">
        <v>1810</v>
      </c>
      <c r="G3585" s="8" t="s">
        <v>353</v>
      </c>
      <c r="H3585" s="60">
        <v>44565</v>
      </c>
      <c r="I3585" s="60" t="s">
        <v>317</v>
      </c>
      <c r="J3585" s="60" t="s">
        <v>317</v>
      </c>
      <c r="K3585" s="60" t="s">
        <v>333</v>
      </c>
    </row>
    <row r="3586" spans="4:11">
      <c r="D3586" s="1" t="s">
        <v>4527</v>
      </c>
      <c r="E3586" s="60" t="s">
        <v>979</v>
      </c>
      <c r="F3586" s="60" t="s">
        <v>1810</v>
      </c>
      <c r="G3586" s="8" t="s">
        <v>353</v>
      </c>
      <c r="H3586" s="60">
        <v>44565</v>
      </c>
      <c r="I3586" s="60" t="s">
        <v>317</v>
      </c>
      <c r="J3586" s="60" t="s">
        <v>317</v>
      </c>
      <c r="K3586" s="60" t="s">
        <v>333</v>
      </c>
    </row>
    <row r="3587" spans="4:11">
      <c r="D3587" s="1" t="s">
        <v>4528</v>
      </c>
      <c r="E3587" s="60" t="s">
        <v>922</v>
      </c>
      <c r="F3587" s="60" t="s">
        <v>1810</v>
      </c>
      <c r="G3587" s="8" t="s">
        <v>353</v>
      </c>
      <c r="H3587" s="60">
        <v>44897</v>
      </c>
      <c r="I3587" s="60" t="s">
        <v>317</v>
      </c>
      <c r="J3587" s="60" t="s">
        <v>317</v>
      </c>
      <c r="K3587" s="60" t="s">
        <v>333</v>
      </c>
    </row>
    <row r="3588" spans="4:11">
      <c r="D3588" s="1" t="s">
        <v>4529</v>
      </c>
      <c r="E3588" s="60" t="s">
        <v>1000</v>
      </c>
      <c r="F3588" s="60" t="s">
        <v>1810</v>
      </c>
      <c r="G3588" s="8" t="s">
        <v>353</v>
      </c>
      <c r="H3588" s="60">
        <v>44712</v>
      </c>
      <c r="I3588" s="60" t="s">
        <v>317</v>
      </c>
      <c r="J3588" s="60" t="s">
        <v>317</v>
      </c>
      <c r="K3588" s="60" t="s">
        <v>333</v>
      </c>
    </row>
    <row r="3589" spans="4:11">
      <c r="D3589" s="1" t="s">
        <v>4530</v>
      </c>
      <c r="E3589" s="60" t="s">
        <v>922</v>
      </c>
      <c r="F3589" s="60" t="s">
        <v>1810</v>
      </c>
      <c r="G3589" s="8" t="s">
        <v>353</v>
      </c>
      <c r="H3589" s="60">
        <v>44570</v>
      </c>
      <c r="I3589" s="60" t="s">
        <v>317</v>
      </c>
      <c r="J3589" s="60" t="s">
        <v>317</v>
      </c>
      <c r="K3589" s="60" t="s">
        <v>333</v>
      </c>
    </row>
    <row r="3590" spans="4:11">
      <c r="D3590" s="1" t="s">
        <v>4531</v>
      </c>
      <c r="E3590" s="60" t="s">
        <v>1812</v>
      </c>
      <c r="F3590" s="60" t="s">
        <v>1810</v>
      </c>
      <c r="G3590" s="8" t="s">
        <v>353</v>
      </c>
      <c r="H3590" s="60">
        <v>44558</v>
      </c>
      <c r="I3590" s="60" t="s">
        <v>317</v>
      </c>
      <c r="J3590" s="60" t="s">
        <v>317</v>
      </c>
      <c r="K3590" s="60" t="s">
        <v>333</v>
      </c>
    </row>
    <row r="3591" spans="4:11">
      <c r="D3591" s="1" t="s">
        <v>4532</v>
      </c>
      <c r="E3591" s="60" t="s">
        <v>1812</v>
      </c>
      <c r="F3591" s="60" t="s">
        <v>1810</v>
      </c>
      <c r="G3591" s="8" t="s">
        <v>353</v>
      </c>
      <c r="H3591" s="60">
        <v>44907</v>
      </c>
      <c r="I3591" s="60" t="s">
        <v>317</v>
      </c>
      <c r="J3591" s="60" t="s">
        <v>317</v>
      </c>
      <c r="K3591" s="60" t="s">
        <v>333</v>
      </c>
    </row>
    <row r="3592" spans="4:11">
      <c r="D3592" s="1" t="s">
        <v>4533</v>
      </c>
      <c r="E3592" s="60" t="s">
        <v>1000</v>
      </c>
      <c r="F3592" s="60" t="s">
        <v>1810</v>
      </c>
      <c r="G3592" s="8" t="s">
        <v>353</v>
      </c>
      <c r="H3592" s="60">
        <v>44488</v>
      </c>
      <c r="I3592" s="60" t="s">
        <v>317</v>
      </c>
      <c r="J3592" s="60" t="s">
        <v>317</v>
      </c>
      <c r="K3592" s="60" t="s">
        <v>333</v>
      </c>
    </row>
    <row r="3593" spans="4:11">
      <c r="D3593" s="1" t="s">
        <v>4533</v>
      </c>
      <c r="E3593" s="60" t="s">
        <v>1000</v>
      </c>
      <c r="F3593" s="60" t="s">
        <v>1810</v>
      </c>
      <c r="G3593" s="8" t="s">
        <v>353</v>
      </c>
      <c r="H3593" s="60">
        <v>44488</v>
      </c>
      <c r="I3593" s="60" t="s">
        <v>317</v>
      </c>
      <c r="J3593" s="60" t="s">
        <v>317</v>
      </c>
      <c r="K3593" s="60" t="s">
        <v>333</v>
      </c>
    </row>
    <row r="3594" spans="4:11">
      <c r="D3594" s="1" t="s">
        <v>4533</v>
      </c>
      <c r="E3594" s="60" t="s">
        <v>922</v>
      </c>
      <c r="F3594" s="60" t="s">
        <v>1810</v>
      </c>
      <c r="G3594" s="8" t="s">
        <v>353</v>
      </c>
      <c r="H3594" s="60">
        <v>44488</v>
      </c>
      <c r="I3594" s="60" t="s">
        <v>317</v>
      </c>
      <c r="J3594" s="60" t="s">
        <v>317</v>
      </c>
      <c r="K3594" s="60" t="s">
        <v>333</v>
      </c>
    </row>
    <row r="3595" spans="4:11">
      <c r="D3595" s="1" t="s">
        <v>4534</v>
      </c>
      <c r="E3595" s="60" t="s">
        <v>1000</v>
      </c>
      <c r="F3595" s="60" t="s">
        <v>1810</v>
      </c>
      <c r="G3595" s="8" t="s">
        <v>353</v>
      </c>
      <c r="H3595" s="60">
        <v>44488</v>
      </c>
      <c r="I3595" s="60" t="s">
        <v>317</v>
      </c>
      <c r="J3595" s="60" t="s">
        <v>317</v>
      </c>
      <c r="K3595" s="60" t="s">
        <v>333</v>
      </c>
    </row>
    <row r="3596" spans="4:11">
      <c r="D3596" s="1" t="s">
        <v>4534</v>
      </c>
      <c r="E3596" s="60" t="s">
        <v>1000</v>
      </c>
      <c r="F3596" s="60" t="s">
        <v>1810</v>
      </c>
      <c r="G3596" s="8" t="s">
        <v>353</v>
      </c>
      <c r="H3596" s="60">
        <v>44488</v>
      </c>
      <c r="I3596" s="60" t="s">
        <v>317</v>
      </c>
      <c r="J3596" s="60" t="s">
        <v>317</v>
      </c>
      <c r="K3596" s="60" t="s">
        <v>333</v>
      </c>
    </row>
    <row r="3597" spans="4:11">
      <c r="D3597" s="1" t="s">
        <v>4535</v>
      </c>
      <c r="E3597" s="60" t="s">
        <v>1812</v>
      </c>
      <c r="F3597" s="60" t="s">
        <v>1810</v>
      </c>
      <c r="G3597" s="8" t="s">
        <v>353</v>
      </c>
      <c r="H3597" s="60">
        <v>44621</v>
      </c>
      <c r="I3597" s="60" t="s">
        <v>317</v>
      </c>
      <c r="J3597" s="60" t="s">
        <v>317</v>
      </c>
      <c r="K3597" s="60" t="s">
        <v>333</v>
      </c>
    </row>
    <row r="3598" spans="4:11">
      <c r="D3598" s="1" t="s">
        <v>4535</v>
      </c>
      <c r="E3598" s="60" t="s">
        <v>922</v>
      </c>
      <c r="F3598" s="60" t="s">
        <v>1810</v>
      </c>
      <c r="G3598" s="8" t="s">
        <v>353</v>
      </c>
      <c r="H3598" s="60">
        <v>44621</v>
      </c>
      <c r="I3598" s="60" t="s">
        <v>317</v>
      </c>
      <c r="J3598" s="60" t="s">
        <v>317</v>
      </c>
      <c r="K3598" s="60" t="s">
        <v>333</v>
      </c>
    </row>
    <row r="3599" spans="4:11">
      <c r="D3599" s="1" t="s">
        <v>4536</v>
      </c>
      <c r="E3599" s="60" t="s">
        <v>922</v>
      </c>
      <c r="F3599" s="60" t="s">
        <v>1810</v>
      </c>
      <c r="G3599" s="8" t="s">
        <v>353</v>
      </c>
      <c r="H3599" s="60">
        <v>44504</v>
      </c>
      <c r="I3599" s="60" t="s">
        <v>317</v>
      </c>
      <c r="J3599" s="60" t="s">
        <v>317</v>
      </c>
      <c r="K3599" s="60" t="s">
        <v>333</v>
      </c>
    </row>
    <row r="3600" spans="4:11">
      <c r="D3600" s="1" t="s">
        <v>4537</v>
      </c>
      <c r="E3600" s="60" t="s">
        <v>922</v>
      </c>
      <c r="F3600" s="60" t="s">
        <v>1810</v>
      </c>
      <c r="G3600" s="8" t="s">
        <v>353</v>
      </c>
      <c r="H3600" s="60">
        <v>44462</v>
      </c>
      <c r="I3600" s="60" t="s">
        <v>317</v>
      </c>
      <c r="J3600" s="60" t="s">
        <v>317</v>
      </c>
      <c r="K3600" s="60" t="s">
        <v>333</v>
      </c>
    </row>
    <row r="3601" spans="4:11">
      <c r="D3601" s="1" t="s">
        <v>4538</v>
      </c>
      <c r="E3601" s="60" t="s">
        <v>922</v>
      </c>
      <c r="F3601" s="60" t="s">
        <v>1810</v>
      </c>
      <c r="G3601" s="8" t="s">
        <v>353</v>
      </c>
      <c r="H3601" s="60">
        <v>44504</v>
      </c>
      <c r="I3601" s="60" t="s">
        <v>317</v>
      </c>
      <c r="J3601" s="60" t="s">
        <v>317</v>
      </c>
      <c r="K3601" s="60" t="s">
        <v>333</v>
      </c>
    </row>
    <row r="3602" spans="4:11">
      <c r="D3602" s="1" t="s">
        <v>4539</v>
      </c>
      <c r="E3602" s="60" t="s">
        <v>922</v>
      </c>
      <c r="F3602" s="60" t="s">
        <v>1810</v>
      </c>
      <c r="G3602" s="8" t="s">
        <v>353</v>
      </c>
      <c r="H3602" s="60">
        <v>44473</v>
      </c>
      <c r="I3602" s="60" t="s">
        <v>317</v>
      </c>
      <c r="J3602" s="60" t="s">
        <v>317</v>
      </c>
      <c r="K3602" s="60" t="s">
        <v>333</v>
      </c>
    </row>
    <row r="3603" spans="4:11">
      <c r="D3603" s="1" t="s">
        <v>4540</v>
      </c>
      <c r="E3603" s="60" t="s">
        <v>1812</v>
      </c>
      <c r="F3603" s="60" t="s">
        <v>1810</v>
      </c>
      <c r="G3603" s="8" t="s">
        <v>353</v>
      </c>
      <c r="H3603" s="60">
        <v>44625</v>
      </c>
      <c r="I3603" s="60" t="s">
        <v>317</v>
      </c>
      <c r="J3603" s="60" t="s">
        <v>317</v>
      </c>
      <c r="K3603" s="60" t="s">
        <v>333</v>
      </c>
    </row>
    <row r="3604" spans="4:11">
      <c r="D3604" s="1" t="s">
        <v>4541</v>
      </c>
      <c r="E3604" s="60" t="s">
        <v>1812</v>
      </c>
      <c r="F3604" s="60" t="s">
        <v>1810</v>
      </c>
      <c r="G3604" s="8" t="s">
        <v>353</v>
      </c>
      <c r="H3604" s="60">
        <v>44498</v>
      </c>
      <c r="I3604" s="60" t="s">
        <v>317</v>
      </c>
      <c r="J3604" s="60" t="s">
        <v>317</v>
      </c>
      <c r="K3604" s="60" t="s">
        <v>333</v>
      </c>
    </row>
    <row r="3605" spans="4:11">
      <c r="D3605" s="1" t="s">
        <v>4541</v>
      </c>
      <c r="E3605" s="60" t="s">
        <v>1000</v>
      </c>
      <c r="F3605" s="60" t="s">
        <v>1810</v>
      </c>
      <c r="G3605" s="8" t="s">
        <v>353</v>
      </c>
      <c r="H3605" s="60">
        <v>44498</v>
      </c>
      <c r="I3605" s="60" t="s">
        <v>317</v>
      </c>
      <c r="J3605" s="60" t="s">
        <v>317</v>
      </c>
      <c r="K3605" s="60" t="s">
        <v>333</v>
      </c>
    </row>
    <row r="3606" spans="4:11">
      <c r="D3606" s="1" t="s">
        <v>4542</v>
      </c>
      <c r="E3606" s="60" t="s">
        <v>922</v>
      </c>
      <c r="F3606" s="60" t="s">
        <v>1810</v>
      </c>
      <c r="G3606" s="8" t="s">
        <v>353</v>
      </c>
      <c r="H3606" s="60">
        <v>44484</v>
      </c>
      <c r="I3606" s="60" t="s">
        <v>317</v>
      </c>
      <c r="J3606" s="60" t="s">
        <v>317</v>
      </c>
      <c r="K3606" s="60" t="s">
        <v>333</v>
      </c>
    </row>
    <row r="3607" spans="4:11">
      <c r="D3607" s="1" t="s">
        <v>4543</v>
      </c>
      <c r="E3607" s="60" t="s">
        <v>922</v>
      </c>
      <c r="F3607" s="60" t="s">
        <v>1810</v>
      </c>
      <c r="G3607" s="8" t="s">
        <v>353</v>
      </c>
      <c r="H3607" s="60">
        <v>44650</v>
      </c>
      <c r="I3607" s="60" t="s">
        <v>317</v>
      </c>
      <c r="J3607" s="60" t="s">
        <v>317</v>
      </c>
      <c r="K3607" s="60" t="s">
        <v>333</v>
      </c>
    </row>
    <row r="3608" spans="4:11">
      <c r="D3608" s="1" t="s">
        <v>4544</v>
      </c>
      <c r="E3608" s="60" t="s">
        <v>922</v>
      </c>
      <c r="F3608" s="60" t="s">
        <v>1810</v>
      </c>
      <c r="G3608" s="8" t="s">
        <v>353</v>
      </c>
      <c r="H3608" s="60">
        <v>44650</v>
      </c>
      <c r="I3608" s="60" t="s">
        <v>317</v>
      </c>
      <c r="J3608" s="60" t="s">
        <v>317</v>
      </c>
      <c r="K3608" s="60" t="s">
        <v>333</v>
      </c>
    </row>
    <row r="3609" spans="4:11">
      <c r="D3609" s="1" t="s">
        <v>4545</v>
      </c>
      <c r="E3609" s="60" t="s">
        <v>1000</v>
      </c>
      <c r="F3609" s="60" t="s">
        <v>1810</v>
      </c>
      <c r="G3609" s="8" t="s">
        <v>353</v>
      </c>
      <c r="H3609" s="60">
        <v>44806</v>
      </c>
      <c r="I3609" s="60" t="s">
        <v>317</v>
      </c>
      <c r="J3609" s="60" t="s">
        <v>317</v>
      </c>
      <c r="K3609" s="60" t="s">
        <v>333</v>
      </c>
    </row>
    <row r="3610" spans="4:11">
      <c r="D3610" s="1" t="s">
        <v>4546</v>
      </c>
      <c r="E3610" s="60" t="s">
        <v>1812</v>
      </c>
      <c r="F3610" s="60" t="s">
        <v>1810</v>
      </c>
      <c r="G3610" s="8" t="s">
        <v>353</v>
      </c>
      <c r="H3610" s="60">
        <v>44763</v>
      </c>
      <c r="I3610" s="60" t="s">
        <v>317</v>
      </c>
      <c r="J3610" s="60" t="s">
        <v>317</v>
      </c>
      <c r="K3610" s="60" t="s">
        <v>333</v>
      </c>
    </row>
    <row r="3611" spans="4:11">
      <c r="D3611" s="1" t="s">
        <v>4547</v>
      </c>
      <c r="E3611" s="60" t="s">
        <v>1812</v>
      </c>
      <c r="F3611" s="60" t="s">
        <v>1810</v>
      </c>
      <c r="G3611" s="8" t="s">
        <v>353</v>
      </c>
      <c r="H3611" s="60">
        <v>44530</v>
      </c>
      <c r="I3611" s="60" t="s">
        <v>317</v>
      </c>
      <c r="J3611" s="60" t="s">
        <v>317</v>
      </c>
      <c r="K3611" s="60" t="s">
        <v>333</v>
      </c>
    </row>
    <row r="3612" spans="4:11">
      <c r="D3612" s="1" t="s">
        <v>4548</v>
      </c>
      <c r="E3612" s="60" t="s">
        <v>1812</v>
      </c>
      <c r="F3612" s="60" t="s">
        <v>1810</v>
      </c>
      <c r="G3612" s="8" t="s">
        <v>353</v>
      </c>
      <c r="H3612" s="60">
        <v>44538</v>
      </c>
      <c r="I3612" s="60" t="s">
        <v>317</v>
      </c>
      <c r="J3612" s="60" t="s">
        <v>317</v>
      </c>
      <c r="K3612" s="60" t="s">
        <v>333</v>
      </c>
    </row>
    <row r="3613" spans="4:11">
      <c r="D3613" s="1" t="s">
        <v>4549</v>
      </c>
      <c r="E3613" s="60" t="s">
        <v>1812</v>
      </c>
      <c r="F3613" s="60" t="s">
        <v>1810</v>
      </c>
      <c r="G3613" s="8" t="s">
        <v>353</v>
      </c>
      <c r="H3613" s="60">
        <v>44450</v>
      </c>
      <c r="I3613" s="60" t="s">
        <v>317</v>
      </c>
      <c r="J3613" s="60" t="s">
        <v>317</v>
      </c>
      <c r="K3613" s="60" t="s">
        <v>333</v>
      </c>
    </row>
    <row r="3614" spans="4:11">
      <c r="D3614" s="1" t="s">
        <v>4549</v>
      </c>
      <c r="E3614" s="60" t="s">
        <v>922</v>
      </c>
      <c r="F3614" s="60" t="s">
        <v>1810</v>
      </c>
      <c r="G3614" s="8" t="s">
        <v>353</v>
      </c>
      <c r="H3614" s="60">
        <v>44450</v>
      </c>
      <c r="I3614" s="60" t="s">
        <v>317</v>
      </c>
      <c r="J3614" s="60" t="s">
        <v>317</v>
      </c>
      <c r="K3614" s="60" t="s">
        <v>333</v>
      </c>
    </row>
    <row r="3615" spans="4:11">
      <c r="D3615" s="1" t="s">
        <v>4550</v>
      </c>
      <c r="E3615" s="60" t="s">
        <v>1812</v>
      </c>
      <c r="F3615" s="60" t="s">
        <v>1810</v>
      </c>
      <c r="G3615" s="8" t="s">
        <v>353</v>
      </c>
      <c r="H3615" s="60">
        <v>44462</v>
      </c>
      <c r="I3615" s="60" t="s">
        <v>317</v>
      </c>
      <c r="J3615" s="60" t="s">
        <v>317</v>
      </c>
      <c r="K3615" s="60" t="s">
        <v>333</v>
      </c>
    </row>
    <row r="3616" spans="4:11">
      <c r="D3616" s="1" t="s">
        <v>4550</v>
      </c>
      <c r="E3616" s="60" t="s">
        <v>1000</v>
      </c>
      <c r="F3616" s="60" t="s">
        <v>1810</v>
      </c>
      <c r="G3616" s="8" t="s">
        <v>353</v>
      </c>
      <c r="H3616" s="60">
        <v>44462</v>
      </c>
      <c r="I3616" s="60" t="s">
        <v>317</v>
      </c>
      <c r="J3616" s="60" t="s">
        <v>317</v>
      </c>
      <c r="K3616" s="60" t="s">
        <v>333</v>
      </c>
    </row>
    <row r="3617" spans="4:11">
      <c r="D3617" s="1" t="s">
        <v>4551</v>
      </c>
      <c r="E3617" s="60" t="s">
        <v>922</v>
      </c>
      <c r="F3617" s="60" t="s">
        <v>1810</v>
      </c>
      <c r="G3617" s="8" t="s">
        <v>353</v>
      </c>
      <c r="H3617" s="60">
        <v>44479</v>
      </c>
      <c r="I3617" s="60" t="s">
        <v>317</v>
      </c>
      <c r="J3617" s="60" t="s">
        <v>317</v>
      </c>
      <c r="K3617" s="60" t="s">
        <v>333</v>
      </c>
    </row>
    <row r="3618" spans="4:11">
      <c r="D3618" s="1" t="s">
        <v>4552</v>
      </c>
      <c r="E3618" s="60" t="s">
        <v>922</v>
      </c>
      <c r="F3618" s="60" t="s">
        <v>1810</v>
      </c>
      <c r="G3618" s="8" t="s">
        <v>353</v>
      </c>
      <c r="H3618" s="60">
        <v>44775</v>
      </c>
      <c r="I3618" s="60" t="s">
        <v>317</v>
      </c>
      <c r="J3618" s="60" t="s">
        <v>317</v>
      </c>
      <c r="K3618" s="60" t="s">
        <v>333</v>
      </c>
    </row>
    <row r="3619" spans="4:11">
      <c r="D3619" s="1" t="s">
        <v>4553</v>
      </c>
      <c r="E3619" s="60" t="s">
        <v>922</v>
      </c>
      <c r="F3619" s="60" t="s">
        <v>1810</v>
      </c>
      <c r="G3619" s="8" t="s">
        <v>353</v>
      </c>
      <c r="H3619" s="60">
        <v>44458</v>
      </c>
      <c r="I3619" s="60" t="s">
        <v>317</v>
      </c>
      <c r="J3619" s="60" t="s">
        <v>317</v>
      </c>
      <c r="K3619" s="60" t="s">
        <v>333</v>
      </c>
    </row>
    <row r="3620" spans="4:11">
      <c r="D3620" s="1" t="s">
        <v>4554</v>
      </c>
      <c r="E3620" s="60" t="s">
        <v>1812</v>
      </c>
      <c r="F3620" s="60" t="s">
        <v>1810</v>
      </c>
      <c r="G3620" s="8" t="s">
        <v>353</v>
      </c>
      <c r="H3620" s="60">
        <v>44458</v>
      </c>
      <c r="I3620" s="60" t="s">
        <v>317</v>
      </c>
      <c r="J3620" s="60" t="s">
        <v>317</v>
      </c>
      <c r="K3620" s="60" t="s">
        <v>333</v>
      </c>
    </row>
    <row r="3621" spans="4:11">
      <c r="D3621" s="1" t="s">
        <v>4555</v>
      </c>
      <c r="E3621" s="60" t="s">
        <v>922</v>
      </c>
      <c r="F3621" s="60" t="s">
        <v>1810</v>
      </c>
      <c r="G3621" s="8" t="s">
        <v>353</v>
      </c>
      <c r="H3621" s="60">
        <v>44458</v>
      </c>
      <c r="I3621" s="60" t="s">
        <v>317</v>
      </c>
      <c r="J3621" s="60" t="s">
        <v>317</v>
      </c>
      <c r="K3621" s="60" t="s">
        <v>333</v>
      </c>
    </row>
    <row r="3622" spans="4:11">
      <c r="D3622" s="1" t="s">
        <v>4556</v>
      </c>
      <c r="E3622" s="60" t="s">
        <v>922</v>
      </c>
      <c r="F3622" s="60" t="s">
        <v>1810</v>
      </c>
      <c r="G3622" s="8" t="s">
        <v>353</v>
      </c>
      <c r="H3622" s="60">
        <v>44453</v>
      </c>
      <c r="I3622" s="60" t="s">
        <v>317</v>
      </c>
      <c r="J3622" s="60" t="s">
        <v>317</v>
      </c>
      <c r="K3622" s="60" t="s">
        <v>333</v>
      </c>
    </row>
    <row r="3623" spans="4:11">
      <c r="D3623" s="1" t="s">
        <v>4557</v>
      </c>
      <c r="E3623" s="60" t="s">
        <v>922</v>
      </c>
      <c r="F3623" s="60" t="s">
        <v>1810</v>
      </c>
      <c r="G3623" s="8" t="s">
        <v>353</v>
      </c>
      <c r="H3623" s="60">
        <v>44450</v>
      </c>
      <c r="I3623" s="60" t="s">
        <v>317</v>
      </c>
      <c r="J3623" s="60" t="s">
        <v>317</v>
      </c>
      <c r="K3623" s="60" t="s">
        <v>333</v>
      </c>
    </row>
    <row r="3624" spans="4:11">
      <c r="D3624" s="1" t="s">
        <v>4558</v>
      </c>
      <c r="E3624" s="60" t="s">
        <v>1812</v>
      </c>
      <c r="F3624" s="60" t="s">
        <v>1810</v>
      </c>
      <c r="G3624" s="8" t="s">
        <v>353</v>
      </c>
      <c r="H3624" s="60">
        <v>44450</v>
      </c>
      <c r="I3624" s="60" t="s">
        <v>317</v>
      </c>
      <c r="J3624" s="60" t="s">
        <v>317</v>
      </c>
      <c r="K3624" s="60" t="s">
        <v>333</v>
      </c>
    </row>
    <row r="3625" spans="4:11">
      <c r="D3625" s="1" t="s">
        <v>4558</v>
      </c>
      <c r="E3625" s="60" t="s">
        <v>1000</v>
      </c>
      <c r="F3625" s="60" t="s">
        <v>1810</v>
      </c>
      <c r="G3625" s="8" t="s">
        <v>353</v>
      </c>
      <c r="H3625" s="60">
        <v>44450</v>
      </c>
      <c r="I3625" s="60" t="s">
        <v>317</v>
      </c>
      <c r="J3625" s="60" t="s">
        <v>317</v>
      </c>
      <c r="K3625" s="60" t="s">
        <v>333</v>
      </c>
    </row>
    <row r="3626" spans="4:11">
      <c r="D3626" s="1" t="s">
        <v>4559</v>
      </c>
      <c r="E3626" s="60" t="s">
        <v>1000</v>
      </c>
      <c r="F3626" s="60" t="s">
        <v>1810</v>
      </c>
      <c r="G3626" s="8" t="s">
        <v>353</v>
      </c>
      <c r="H3626" s="60">
        <v>44458</v>
      </c>
      <c r="I3626" s="60" t="s">
        <v>317</v>
      </c>
      <c r="J3626" s="60" t="s">
        <v>317</v>
      </c>
      <c r="K3626" s="60" t="s">
        <v>333</v>
      </c>
    </row>
    <row r="3627" spans="4:11">
      <c r="D3627" s="1" t="s">
        <v>4559</v>
      </c>
      <c r="E3627" s="60" t="s">
        <v>922</v>
      </c>
      <c r="F3627" s="60" t="s">
        <v>1810</v>
      </c>
      <c r="G3627" s="8" t="s">
        <v>353</v>
      </c>
      <c r="H3627" s="60">
        <v>44458</v>
      </c>
      <c r="I3627" s="60" t="s">
        <v>317</v>
      </c>
      <c r="J3627" s="60" t="s">
        <v>317</v>
      </c>
      <c r="K3627" s="60" t="s">
        <v>333</v>
      </c>
    </row>
    <row r="3628" spans="4:11">
      <c r="D3628" s="1" t="s">
        <v>4560</v>
      </c>
      <c r="E3628" s="60" t="s">
        <v>922</v>
      </c>
      <c r="F3628" s="60" t="s">
        <v>1810</v>
      </c>
      <c r="G3628" s="8" t="s">
        <v>353</v>
      </c>
      <c r="H3628" s="60">
        <v>44458</v>
      </c>
      <c r="I3628" s="60" t="s">
        <v>317</v>
      </c>
      <c r="J3628" s="60" t="s">
        <v>317</v>
      </c>
      <c r="K3628" s="60" t="s">
        <v>333</v>
      </c>
    </row>
    <row r="3629" spans="4:11">
      <c r="D3629" s="1" t="s">
        <v>4561</v>
      </c>
      <c r="E3629" s="60" t="s">
        <v>922</v>
      </c>
      <c r="F3629" s="60" t="s">
        <v>1810</v>
      </c>
      <c r="G3629" s="8" t="s">
        <v>353</v>
      </c>
      <c r="H3629" s="60">
        <v>44453</v>
      </c>
      <c r="I3629" s="60" t="s">
        <v>317</v>
      </c>
      <c r="J3629" s="60" t="s">
        <v>317</v>
      </c>
      <c r="K3629" s="60" t="s">
        <v>333</v>
      </c>
    </row>
    <row r="3630" spans="4:11">
      <c r="D3630" s="1" t="s">
        <v>4562</v>
      </c>
      <c r="E3630" s="60" t="s">
        <v>922</v>
      </c>
      <c r="F3630" s="60" t="s">
        <v>1810</v>
      </c>
      <c r="G3630" s="8" t="s">
        <v>353</v>
      </c>
      <c r="H3630" s="60">
        <v>44453</v>
      </c>
      <c r="I3630" s="60" t="s">
        <v>317</v>
      </c>
      <c r="J3630" s="60" t="s">
        <v>317</v>
      </c>
      <c r="K3630" s="60" t="s">
        <v>333</v>
      </c>
    </row>
    <row r="3631" spans="4:11">
      <c r="D3631" s="1" t="s">
        <v>4563</v>
      </c>
      <c r="E3631" s="60" t="s">
        <v>922</v>
      </c>
      <c r="F3631" s="60" t="s">
        <v>1810</v>
      </c>
      <c r="G3631" s="8" t="s">
        <v>353</v>
      </c>
      <c r="H3631" s="60">
        <v>44453</v>
      </c>
      <c r="I3631" s="60" t="s">
        <v>317</v>
      </c>
      <c r="J3631" s="60" t="s">
        <v>317</v>
      </c>
      <c r="K3631" s="60" t="s">
        <v>333</v>
      </c>
    </row>
    <row r="3632" spans="4:11">
      <c r="D3632" s="1" t="s">
        <v>4564</v>
      </c>
      <c r="E3632" s="60" t="s">
        <v>1000</v>
      </c>
      <c r="F3632" s="60" t="s">
        <v>1810</v>
      </c>
      <c r="G3632" s="8" t="s">
        <v>353</v>
      </c>
      <c r="H3632" s="60">
        <v>44453</v>
      </c>
      <c r="I3632" s="60" t="s">
        <v>317</v>
      </c>
      <c r="J3632" s="60" t="s">
        <v>317</v>
      </c>
      <c r="K3632" s="60" t="s">
        <v>333</v>
      </c>
    </row>
    <row r="3633" spans="4:11">
      <c r="D3633" s="1" t="s">
        <v>4564</v>
      </c>
      <c r="E3633" s="60" t="s">
        <v>1000</v>
      </c>
      <c r="F3633" s="60" t="s">
        <v>1810</v>
      </c>
      <c r="G3633" s="8" t="s">
        <v>353</v>
      </c>
      <c r="H3633" s="60">
        <v>44453</v>
      </c>
      <c r="I3633" s="60" t="s">
        <v>317</v>
      </c>
      <c r="J3633" s="60" t="s">
        <v>317</v>
      </c>
      <c r="K3633" s="60" t="s">
        <v>333</v>
      </c>
    </row>
    <row r="3634" spans="4:11">
      <c r="D3634" s="1" t="s">
        <v>4564</v>
      </c>
      <c r="E3634" s="60" t="s">
        <v>922</v>
      </c>
      <c r="F3634" s="60" t="s">
        <v>1810</v>
      </c>
      <c r="G3634" s="8" t="s">
        <v>353</v>
      </c>
      <c r="H3634" s="60">
        <v>44453</v>
      </c>
      <c r="I3634" s="60" t="s">
        <v>317</v>
      </c>
      <c r="J3634" s="60" t="s">
        <v>317</v>
      </c>
      <c r="K3634" s="60" t="s">
        <v>333</v>
      </c>
    </row>
    <row r="3635" spans="4:11">
      <c r="D3635" s="1" t="s">
        <v>4565</v>
      </c>
      <c r="E3635" s="60" t="s">
        <v>922</v>
      </c>
      <c r="F3635" s="60" t="s">
        <v>1810</v>
      </c>
      <c r="G3635" s="8" t="s">
        <v>353</v>
      </c>
      <c r="H3635" s="60">
        <v>44714</v>
      </c>
      <c r="I3635" s="60" t="s">
        <v>317</v>
      </c>
      <c r="J3635" s="60" t="s">
        <v>317</v>
      </c>
      <c r="K3635" s="60" t="s">
        <v>333</v>
      </c>
    </row>
    <row r="3636" spans="4:11">
      <c r="D3636" s="1" t="s">
        <v>4566</v>
      </c>
      <c r="E3636" s="60" t="s">
        <v>922</v>
      </c>
      <c r="F3636" s="60" t="s">
        <v>1810</v>
      </c>
      <c r="G3636" s="8" t="s">
        <v>353</v>
      </c>
      <c r="H3636" s="60">
        <v>44458</v>
      </c>
      <c r="I3636" s="60" t="s">
        <v>317</v>
      </c>
      <c r="J3636" s="60" t="s">
        <v>317</v>
      </c>
      <c r="K3636" s="60" t="s">
        <v>333</v>
      </c>
    </row>
    <row r="3637" spans="4:11">
      <c r="D3637" s="1" t="s">
        <v>4567</v>
      </c>
      <c r="E3637" s="60" t="s">
        <v>922</v>
      </c>
      <c r="F3637" s="60" t="s">
        <v>1810</v>
      </c>
      <c r="G3637" s="8" t="s">
        <v>353</v>
      </c>
      <c r="H3637" s="60">
        <v>44458</v>
      </c>
      <c r="I3637" s="60" t="s">
        <v>317</v>
      </c>
      <c r="J3637" s="60" t="s">
        <v>317</v>
      </c>
      <c r="K3637" s="60" t="s">
        <v>333</v>
      </c>
    </row>
    <row r="3638" spans="4:11">
      <c r="D3638" s="1" t="s">
        <v>4568</v>
      </c>
      <c r="E3638" s="60" t="s">
        <v>1812</v>
      </c>
      <c r="F3638" s="60" t="s">
        <v>1810</v>
      </c>
      <c r="G3638" s="8" t="s">
        <v>353</v>
      </c>
      <c r="H3638" s="60">
        <v>44458</v>
      </c>
      <c r="I3638" s="60" t="s">
        <v>317</v>
      </c>
      <c r="J3638" s="60" t="s">
        <v>317</v>
      </c>
      <c r="K3638" s="60" t="s">
        <v>333</v>
      </c>
    </row>
    <row r="3639" spans="4:11">
      <c r="D3639" s="1" t="s">
        <v>4568</v>
      </c>
      <c r="E3639" s="60" t="s">
        <v>922</v>
      </c>
      <c r="F3639" s="60" t="s">
        <v>1810</v>
      </c>
      <c r="G3639" s="8" t="s">
        <v>353</v>
      </c>
      <c r="H3639" s="60">
        <v>44458</v>
      </c>
      <c r="I3639" s="60" t="s">
        <v>317</v>
      </c>
      <c r="J3639" s="60" t="s">
        <v>317</v>
      </c>
      <c r="K3639" s="60" t="s">
        <v>333</v>
      </c>
    </row>
    <row r="3640" spans="4:11">
      <c r="D3640" s="1" t="s">
        <v>4569</v>
      </c>
      <c r="E3640" s="60" t="s">
        <v>922</v>
      </c>
      <c r="F3640" s="60" t="s">
        <v>1810</v>
      </c>
      <c r="G3640" s="8" t="s">
        <v>353</v>
      </c>
      <c r="H3640" s="60">
        <v>44458</v>
      </c>
      <c r="I3640" s="60" t="s">
        <v>317</v>
      </c>
      <c r="J3640" s="60" t="s">
        <v>317</v>
      </c>
      <c r="K3640" s="60" t="s">
        <v>333</v>
      </c>
    </row>
    <row r="3641" spans="4:11">
      <c r="D3641" s="1" t="s">
        <v>4570</v>
      </c>
      <c r="E3641" s="60" t="s">
        <v>922</v>
      </c>
      <c r="F3641" s="60" t="s">
        <v>1810</v>
      </c>
      <c r="G3641" s="8" t="s">
        <v>353</v>
      </c>
      <c r="H3641" s="60">
        <v>44450</v>
      </c>
      <c r="I3641" s="60" t="s">
        <v>317</v>
      </c>
      <c r="J3641" s="60" t="s">
        <v>317</v>
      </c>
      <c r="K3641" s="60" t="s">
        <v>333</v>
      </c>
    </row>
    <row r="3642" spans="4:11">
      <c r="D3642" s="1" t="s">
        <v>4571</v>
      </c>
      <c r="E3642" s="60" t="s">
        <v>1812</v>
      </c>
      <c r="F3642" s="60" t="s">
        <v>1810</v>
      </c>
      <c r="G3642" s="8" t="s">
        <v>353</v>
      </c>
      <c r="H3642" s="60">
        <v>44575</v>
      </c>
      <c r="I3642" s="60" t="s">
        <v>317</v>
      </c>
      <c r="J3642" s="60" t="s">
        <v>317</v>
      </c>
      <c r="K3642" s="60" t="s">
        <v>333</v>
      </c>
    </row>
    <row r="3643" spans="4:11">
      <c r="D3643" s="1" t="s">
        <v>4572</v>
      </c>
      <c r="E3643" s="60" t="s">
        <v>1812</v>
      </c>
      <c r="F3643" s="60" t="s">
        <v>1810</v>
      </c>
      <c r="G3643" s="8" t="s">
        <v>353</v>
      </c>
      <c r="H3643" s="60">
        <v>44458</v>
      </c>
      <c r="I3643" s="60" t="s">
        <v>317</v>
      </c>
      <c r="J3643" s="60" t="s">
        <v>317</v>
      </c>
      <c r="K3643" s="60" t="s">
        <v>333</v>
      </c>
    </row>
    <row r="3644" spans="4:11">
      <c r="D3644" s="1" t="s">
        <v>4573</v>
      </c>
      <c r="E3644" s="60" t="s">
        <v>1000</v>
      </c>
      <c r="F3644" s="60" t="s">
        <v>1810</v>
      </c>
      <c r="G3644" s="8" t="s">
        <v>353</v>
      </c>
      <c r="H3644" s="60">
        <v>44705</v>
      </c>
      <c r="I3644" s="60" t="s">
        <v>317</v>
      </c>
      <c r="J3644" s="60" t="s">
        <v>317</v>
      </c>
      <c r="K3644" s="60" t="s">
        <v>333</v>
      </c>
    </row>
    <row r="3645" spans="4:11">
      <c r="D3645" s="1" t="s">
        <v>4573</v>
      </c>
      <c r="E3645" s="60" t="s">
        <v>1000</v>
      </c>
      <c r="F3645" s="60" t="s">
        <v>1810</v>
      </c>
      <c r="G3645" s="8" t="s">
        <v>353</v>
      </c>
      <c r="H3645" s="60">
        <v>44705</v>
      </c>
      <c r="I3645" s="60" t="s">
        <v>317</v>
      </c>
      <c r="J3645" s="60" t="s">
        <v>317</v>
      </c>
      <c r="K3645" s="60" t="s">
        <v>333</v>
      </c>
    </row>
    <row r="3646" spans="4:11">
      <c r="D3646" s="1" t="s">
        <v>4573</v>
      </c>
      <c r="E3646" s="60" t="s">
        <v>922</v>
      </c>
      <c r="F3646" s="60" t="s">
        <v>1810</v>
      </c>
      <c r="G3646" s="8" t="s">
        <v>353</v>
      </c>
      <c r="H3646" s="60">
        <v>44705</v>
      </c>
      <c r="I3646" s="60" t="s">
        <v>317</v>
      </c>
      <c r="J3646" s="60" t="s">
        <v>317</v>
      </c>
      <c r="K3646" s="60" t="s">
        <v>333</v>
      </c>
    </row>
    <row r="3647" spans="4:11">
      <c r="D3647" s="1" t="s">
        <v>4574</v>
      </c>
      <c r="E3647" s="60" t="s">
        <v>922</v>
      </c>
      <c r="F3647" s="60" t="s">
        <v>1810</v>
      </c>
      <c r="G3647" s="8" t="s">
        <v>353</v>
      </c>
      <c r="H3647" s="60">
        <v>44691</v>
      </c>
      <c r="I3647" s="60" t="s">
        <v>317</v>
      </c>
      <c r="J3647" s="60" t="s">
        <v>317</v>
      </c>
      <c r="K3647" s="60" t="s">
        <v>333</v>
      </c>
    </row>
    <row r="3648" spans="4:11">
      <c r="D3648" s="1" t="s">
        <v>4575</v>
      </c>
      <c r="E3648" s="60" t="s">
        <v>922</v>
      </c>
      <c r="F3648" s="60" t="s">
        <v>1810</v>
      </c>
      <c r="G3648" s="8" t="s">
        <v>353</v>
      </c>
      <c r="H3648" s="60">
        <v>44484</v>
      </c>
      <c r="I3648" s="60" t="s">
        <v>317</v>
      </c>
      <c r="J3648" s="60" t="s">
        <v>317</v>
      </c>
      <c r="K3648" s="60" t="s">
        <v>333</v>
      </c>
    </row>
    <row r="3649" spans="4:11">
      <c r="D3649" s="1" t="s">
        <v>4576</v>
      </c>
      <c r="E3649" s="60" t="s">
        <v>1812</v>
      </c>
      <c r="F3649" s="60" t="s">
        <v>1810</v>
      </c>
      <c r="G3649" s="8" t="s">
        <v>353</v>
      </c>
      <c r="H3649" s="60">
        <v>44453</v>
      </c>
      <c r="I3649" s="60" t="s">
        <v>317</v>
      </c>
      <c r="J3649" s="60" t="s">
        <v>317</v>
      </c>
      <c r="K3649" s="60" t="s">
        <v>333</v>
      </c>
    </row>
    <row r="3650" spans="4:11">
      <c r="D3650" s="1" t="s">
        <v>4576</v>
      </c>
      <c r="E3650" s="60" t="s">
        <v>1813</v>
      </c>
      <c r="F3650" s="60" t="s">
        <v>1810</v>
      </c>
      <c r="G3650" s="8" t="s">
        <v>353</v>
      </c>
      <c r="H3650" s="60">
        <v>44453</v>
      </c>
      <c r="I3650" s="60" t="s">
        <v>317</v>
      </c>
      <c r="J3650" s="60" t="s">
        <v>317</v>
      </c>
      <c r="K3650" s="60" t="s">
        <v>333</v>
      </c>
    </row>
    <row r="3651" spans="4:11">
      <c r="D3651" s="1" t="s">
        <v>4577</v>
      </c>
      <c r="E3651" s="60" t="s">
        <v>1812</v>
      </c>
      <c r="F3651" s="60" t="s">
        <v>1810</v>
      </c>
      <c r="G3651" s="8" t="s">
        <v>353</v>
      </c>
      <c r="H3651" s="60">
        <v>44513</v>
      </c>
      <c r="I3651" s="60" t="s">
        <v>317</v>
      </c>
      <c r="J3651" s="60" t="s">
        <v>317</v>
      </c>
      <c r="K3651" s="60" t="s">
        <v>333</v>
      </c>
    </row>
    <row r="3652" spans="4:11">
      <c r="D3652" s="1" t="s">
        <v>4578</v>
      </c>
      <c r="E3652" s="60" t="s">
        <v>922</v>
      </c>
      <c r="F3652" s="60" t="s">
        <v>1810</v>
      </c>
      <c r="G3652" s="8" t="s">
        <v>353</v>
      </c>
      <c r="H3652" s="60">
        <v>44754</v>
      </c>
      <c r="I3652" s="60" t="s">
        <v>317</v>
      </c>
      <c r="J3652" s="60" t="s">
        <v>317</v>
      </c>
      <c r="K3652" s="60" t="s">
        <v>333</v>
      </c>
    </row>
    <row r="3653" spans="4:11">
      <c r="D3653" s="1" t="s">
        <v>4579</v>
      </c>
      <c r="E3653" s="60" t="s">
        <v>1000</v>
      </c>
      <c r="F3653" s="60" t="s">
        <v>1815</v>
      </c>
      <c r="G3653" s="8" t="s">
        <v>353</v>
      </c>
      <c r="H3653" s="60">
        <v>44023</v>
      </c>
      <c r="I3653" s="60" t="s">
        <v>317</v>
      </c>
      <c r="J3653" s="60" t="s">
        <v>317</v>
      </c>
      <c r="K3653" s="60" t="s">
        <v>333</v>
      </c>
    </row>
    <row r="3654" spans="4:11">
      <c r="D3654" s="1" t="s">
        <v>4580</v>
      </c>
      <c r="E3654" s="60" t="s">
        <v>1812</v>
      </c>
      <c r="F3654" s="60" t="s">
        <v>1810</v>
      </c>
      <c r="G3654" s="8" t="s">
        <v>353</v>
      </c>
      <c r="H3654" s="60">
        <v>44588</v>
      </c>
      <c r="I3654" s="60" t="s">
        <v>317</v>
      </c>
      <c r="J3654" s="60" t="s">
        <v>317</v>
      </c>
      <c r="K3654" s="60" t="s">
        <v>333</v>
      </c>
    </row>
    <row r="3655" spans="4:11">
      <c r="D3655" s="1" t="s">
        <v>4581</v>
      </c>
      <c r="E3655" s="60" t="s">
        <v>1812</v>
      </c>
      <c r="F3655" s="60" t="s">
        <v>1810</v>
      </c>
      <c r="G3655" s="8" t="s">
        <v>353</v>
      </c>
      <c r="H3655" s="60">
        <v>44621</v>
      </c>
      <c r="I3655" s="60" t="s">
        <v>317</v>
      </c>
      <c r="J3655" s="60" t="s">
        <v>317</v>
      </c>
      <c r="K3655" s="60" t="s">
        <v>333</v>
      </c>
    </row>
    <row r="3656" spans="4:11">
      <c r="D3656" s="1" t="s">
        <v>4582</v>
      </c>
      <c r="E3656" s="60" t="s">
        <v>1812</v>
      </c>
      <c r="F3656" s="60" t="s">
        <v>1810</v>
      </c>
      <c r="G3656" s="8" t="s">
        <v>353</v>
      </c>
      <c r="H3656" s="60">
        <v>44621</v>
      </c>
      <c r="I3656" s="60" t="s">
        <v>317</v>
      </c>
      <c r="J3656" s="60" t="s">
        <v>317</v>
      </c>
      <c r="K3656" s="60" t="s">
        <v>333</v>
      </c>
    </row>
    <row r="3657" spans="4:11">
      <c r="D3657" s="1" t="s">
        <v>4583</v>
      </c>
      <c r="E3657" s="60" t="s">
        <v>922</v>
      </c>
      <c r="F3657" s="60" t="s">
        <v>1810</v>
      </c>
      <c r="G3657" s="8" t="s">
        <v>353</v>
      </c>
      <c r="H3657" s="60">
        <v>44615</v>
      </c>
      <c r="I3657" s="60" t="s">
        <v>317</v>
      </c>
      <c r="J3657" s="60" t="s">
        <v>317</v>
      </c>
      <c r="K3657" s="60" t="s">
        <v>333</v>
      </c>
    </row>
    <row r="3658" spans="4:11">
      <c r="D3658" s="1" t="s">
        <v>4584</v>
      </c>
      <c r="E3658" s="60" t="s">
        <v>1812</v>
      </c>
      <c r="F3658" s="60" t="s">
        <v>1810</v>
      </c>
      <c r="G3658" s="8" t="s">
        <v>353</v>
      </c>
      <c r="H3658" s="60">
        <v>44803</v>
      </c>
      <c r="I3658" s="60" t="s">
        <v>317</v>
      </c>
      <c r="J3658" s="60" t="s">
        <v>317</v>
      </c>
      <c r="K3658" s="60" t="s">
        <v>333</v>
      </c>
    </row>
    <row r="3659" spans="4:11">
      <c r="D3659" s="1" t="s">
        <v>4585</v>
      </c>
      <c r="E3659" s="60" t="s">
        <v>1812</v>
      </c>
      <c r="F3659" s="60" t="s">
        <v>1810</v>
      </c>
      <c r="G3659" s="8" t="s">
        <v>353</v>
      </c>
      <c r="H3659" s="60">
        <v>44803</v>
      </c>
      <c r="I3659" s="60" t="s">
        <v>317</v>
      </c>
      <c r="J3659" s="60" t="s">
        <v>317</v>
      </c>
      <c r="K3659" s="60" t="s">
        <v>333</v>
      </c>
    </row>
    <row r="3660" spans="4:11">
      <c r="D3660" s="1" t="s">
        <v>4586</v>
      </c>
      <c r="E3660" s="60" t="s">
        <v>922</v>
      </c>
      <c r="F3660" s="60" t="s">
        <v>1810</v>
      </c>
      <c r="G3660" s="8" t="s">
        <v>353</v>
      </c>
      <c r="H3660" s="60">
        <v>44803</v>
      </c>
      <c r="I3660" s="60" t="s">
        <v>317</v>
      </c>
      <c r="J3660" s="60" t="s">
        <v>317</v>
      </c>
      <c r="K3660" s="60" t="s">
        <v>333</v>
      </c>
    </row>
    <row r="3661" spans="4:11">
      <c r="D3661" s="1" t="s">
        <v>4587</v>
      </c>
      <c r="E3661" s="60" t="s">
        <v>922</v>
      </c>
      <c r="F3661" s="60" t="s">
        <v>1810</v>
      </c>
      <c r="G3661" s="8" t="s">
        <v>353</v>
      </c>
      <c r="H3661" s="60">
        <v>44803</v>
      </c>
      <c r="I3661" s="60" t="s">
        <v>317</v>
      </c>
      <c r="J3661" s="60" t="s">
        <v>317</v>
      </c>
      <c r="K3661" s="60" t="s">
        <v>333</v>
      </c>
    </row>
    <row r="3662" spans="4:11">
      <c r="D3662" s="1" t="s">
        <v>4588</v>
      </c>
      <c r="E3662" s="60" t="s">
        <v>922</v>
      </c>
      <c r="F3662" s="60" t="s">
        <v>1810</v>
      </c>
      <c r="G3662" s="8" t="s">
        <v>353</v>
      </c>
      <c r="H3662" s="60">
        <v>44691</v>
      </c>
      <c r="I3662" s="60" t="s">
        <v>317</v>
      </c>
      <c r="J3662" s="60" t="s">
        <v>317</v>
      </c>
      <c r="K3662" s="60" t="s">
        <v>333</v>
      </c>
    </row>
    <row r="3663" spans="4:11">
      <c r="D3663" s="1" t="s">
        <v>4589</v>
      </c>
      <c r="E3663" s="60" t="s">
        <v>1812</v>
      </c>
      <c r="F3663" s="60" t="s">
        <v>1810</v>
      </c>
      <c r="G3663" s="8" t="s">
        <v>353</v>
      </c>
      <c r="H3663" s="60">
        <v>44712</v>
      </c>
      <c r="I3663" s="60" t="s">
        <v>317</v>
      </c>
      <c r="J3663" s="60" t="s">
        <v>317</v>
      </c>
      <c r="K3663" s="60" t="s">
        <v>333</v>
      </c>
    </row>
    <row r="3664" spans="4:11">
      <c r="D3664" s="1" t="s">
        <v>4590</v>
      </c>
      <c r="E3664" s="60" t="s">
        <v>922</v>
      </c>
      <c r="F3664" s="60" t="s">
        <v>1810</v>
      </c>
      <c r="G3664" s="8" t="s">
        <v>353</v>
      </c>
      <c r="H3664" s="60">
        <v>44630</v>
      </c>
      <c r="I3664" s="60" t="s">
        <v>317</v>
      </c>
      <c r="J3664" s="60" t="s">
        <v>317</v>
      </c>
      <c r="K3664" s="60" t="s">
        <v>333</v>
      </c>
    </row>
    <row r="3665" spans="4:11">
      <c r="D3665" s="1" t="s">
        <v>4591</v>
      </c>
      <c r="E3665" s="60" t="s">
        <v>1812</v>
      </c>
      <c r="F3665" s="60" t="s">
        <v>1810</v>
      </c>
      <c r="G3665" s="8" t="s">
        <v>353</v>
      </c>
      <c r="H3665" s="60">
        <v>44588</v>
      </c>
      <c r="I3665" s="60" t="s">
        <v>317</v>
      </c>
      <c r="J3665" s="60" t="s">
        <v>317</v>
      </c>
      <c r="K3665" s="60" t="s">
        <v>333</v>
      </c>
    </row>
    <row r="3666" spans="4:11">
      <c r="D3666" s="1" t="s">
        <v>4592</v>
      </c>
      <c r="E3666" s="60" t="s">
        <v>1812</v>
      </c>
      <c r="F3666" s="60" t="s">
        <v>1810</v>
      </c>
      <c r="G3666" s="8" t="s">
        <v>353</v>
      </c>
      <c r="H3666" s="60">
        <v>44775</v>
      </c>
      <c r="I3666" s="60" t="s">
        <v>317</v>
      </c>
      <c r="J3666" s="60" t="s">
        <v>317</v>
      </c>
      <c r="K3666" s="60" t="s">
        <v>333</v>
      </c>
    </row>
    <row r="3667" spans="4:11">
      <c r="D3667" s="1" t="s">
        <v>4592</v>
      </c>
      <c r="E3667" s="60" t="s">
        <v>1000</v>
      </c>
      <c r="F3667" s="60" t="s">
        <v>1810</v>
      </c>
      <c r="G3667" s="8" t="s">
        <v>353</v>
      </c>
      <c r="H3667" s="60">
        <v>44775</v>
      </c>
      <c r="I3667" s="60" t="s">
        <v>317</v>
      </c>
      <c r="J3667" s="60" t="s">
        <v>317</v>
      </c>
      <c r="K3667" s="60" t="s">
        <v>333</v>
      </c>
    </row>
    <row r="3668" spans="4:11">
      <c r="D3668" s="1" t="s">
        <v>4592</v>
      </c>
      <c r="E3668" s="60" t="s">
        <v>922</v>
      </c>
      <c r="F3668" s="60" t="s">
        <v>1810</v>
      </c>
      <c r="G3668" s="8" t="s">
        <v>353</v>
      </c>
      <c r="H3668" s="60">
        <v>44775</v>
      </c>
      <c r="I3668" s="60" t="s">
        <v>317</v>
      </c>
      <c r="J3668" s="60" t="s">
        <v>317</v>
      </c>
      <c r="K3668" s="60" t="s">
        <v>333</v>
      </c>
    </row>
    <row r="3669" spans="4:11">
      <c r="D3669" s="1" t="s">
        <v>4593</v>
      </c>
      <c r="E3669" s="60" t="s">
        <v>922</v>
      </c>
      <c r="F3669" s="60" t="s">
        <v>1810</v>
      </c>
      <c r="G3669" s="8" t="s">
        <v>353</v>
      </c>
      <c r="H3669" s="60">
        <v>44418</v>
      </c>
      <c r="I3669" s="60" t="s">
        <v>317</v>
      </c>
      <c r="J3669" s="60" t="s">
        <v>317</v>
      </c>
      <c r="K3669" s="60" t="s">
        <v>333</v>
      </c>
    </row>
    <row r="3670" spans="4:11">
      <c r="D3670" s="1" t="s">
        <v>4594</v>
      </c>
      <c r="E3670" s="60" t="s">
        <v>922</v>
      </c>
      <c r="F3670" s="60" t="s">
        <v>1810</v>
      </c>
      <c r="G3670" s="8" t="s">
        <v>353</v>
      </c>
      <c r="H3670" s="60">
        <v>44418</v>
      </c>
      <c r="I3670" s="60" t="s">
        <v>317</v>
      </c>
      <c r="J3670" s="60" t="s">
        <v>317</v>
      </c>
      <c r="K3670" s="60" t="s">
        <v>333</v>
      </c>
    </row>
    <row r="3671" spans="4:11">
      <c r="D3671" s="1" t="s">
        <v>4595</v>
      </c>
      <c r="E3671" s="60" t="s">
        <v>922</v>
      </c>
      <c r="F3671" s="60" t="s">
        <v>1810</v>
      </c>
      <c r="G3671" s="8" t="s">
        <v>353</v>
      </c>
      <c r="H3671" s="60">
        <v>44512</v>
      </c>
      <c r="I3671" s="60" t="s">
        <v>317</v>
      </c>
      <c r="J3671" s="60" t="s">
        <v>317</v>
      </c>
      <c r="K3671" s="60" t="s">
        <v>333</v>
      </c>
    </row>
    <row r="3672" spans="4:11">
      <c r="D3672" s="1" t="s">
        <v>4595</v>
      </c>
      <c r="E3672" s="60" t="s">
        <v>979</v>
      </c>
      <c r="F3672" s="60" t="s">
        <v>1810</v>
      </c>
      <c r="G3672" s="8" t="s">
        <v>353</v>
      </c>
      <c r="H3672" s="60">
        <v>44512</v>
      </c>
      <c r="I3672" s="60" t="s">
        <v>317</v>
      </c>
      <c r="J3672" s="60" t="s">
        <v>317</v>
      </c>
      <c r="K3672" s="60" t="s">
        <v>333</v>
      </c>
    </row>
    <row r="3673" spans="4:11">
      <c r="D3673" s="1" t="s">
        <v>4596</v>
      </c>
      <c r="E3673" s="60" t="s">
        <v>922</v>
      </c>
      <c r="F3673" s="60" t="s">
        <v>1810</v>
      </c>
      <c r="G3673" s="8" t="s">
        <v>353</v>
      </c>
      <c r="H3673" s="60">
        <v>44512</v>
      </c>
      <c r="I3673" s="60" t="s">
        <v>317</v>
      </c>
      <c r="J3673" s="60" t="s">
        <v>317</v>
      </c>
      <c r="K3673" s="60" t="s">
        <v>333</v>
      </c>
    </row>
    <row r="3674" spans="4:11">
      <c r="D3674" s="1" t="s">
        <v>4597</v>
      </c>
      <c r="E3674" s="60" t="s">
        <v>1812</v>
      </c>
      <c r="F3674" s="60" t="s">
        <v>1810</v>
      </c>
      <c r="G3674" s="8" t="s">
        <v>353</v>
      </c>
      <c r="H3674" s="60">
        <v>44512</v>
      </c>
      <c r="I3674" s="60" t="s">
        <v>317</v>
      </c>
      <c r="J3674" s="60" t="s">
        <v>317</v>
      </c>
      <c r="K3674" s="60" t="s">
        <v>333</v>
      </c>
    </row>
    <row r="3675" spans="4:11">
      <c r="D3675" s="1" t="s">
        <v>4598</v>
      </c>
      <c r="E3675" s="60" t="s">
        <v>922</v>
      </c>
      <c r="F3675" s="60" t="s">
        <v>1810</v>
      </c>
      <c r="G3675" s="8" t="s">
        <v>353</v>
      </c>
      <c r="H3675" s="60">
        <v>44479</v>
      </c>
      <c r="I3675" s="60" t="s">
        <v>317</v>
      </c>
      <c r="J3675" s="60" t="s">
        <v>317</v>
      </c>
      <c r="K3675" s="60" t="s">
        <v>333</v>
      </c>
    </row>
    <row r="3676" spans="4:11">
      <c r="D3676" s="1" t="s">
        <v>4599</v>
      </c>
      <c r="E3676" s="60" t="s">
        <v>1000</v>
      </c>
      <c r="F3676" s="60" t="s">
        <v>1810</v>
      </c>
      <c r="G3676" s="8" t="s">
        <v>353</v>
      </c>
      <c r="H3676" s="60">
        <v>44855</v>
      </c>
      <c r="I3676" s="60" t="s">
        <v>317</v>
      </c>
      <c r="J3676" s="60" t="s">
        <v>317</v>
      </c>
      <c r="K3676" s="60" t="s">
        <v>333</v>
      </c>
    </row>
    <row r="3677" spans="4:11">
      <c r="D3677" s="1" t="s">
        <v>4600</v>
      </c>
      <c r="E3677" s="60" t="s">
        <v>1812</v>
      </c>
      <c r="F3677" s="60" t="s">
        <v>1810</v>
      </c>
      <c r="G3677" s="8" t="s">
        <v>353</v>
      </c>
      <c r="H3677" s="60">
        <v>44491</v>
      </c>
      <c r="I3677" s="60" t="s">
        <v>317</v>
      </c>
      <c r="J3677" s="60" t="s">
        <v>317</v>
      </c>
      <c r="K3677" s="60" t="s">
        <v>333</v>
      </c>
    </row>
    <row r="3678" spans="4:11">
      <c r="D3678" s="1" t="s">
        <v>4601</v>
      </c>
      <c r="E3678" s="60" t="s">
        <v>1812</v>
      </c>
      <c r="F3678" s="60" t="s">
        <v>1810</v>
      </c>
      <c r="G3678" s="8" t="s">
        <v>353</v>
      </c>
      <c r="H3678" s="60">
        <v>44547</v>
      </c>
      <c r="I3678" s="60" t="s">
        <v>317</v>
      </c>
      <c r="J3678" s="60" t="s">
        <v>317</v>
      </c>
      <c r="K3678" s="60" t="s">
        <v>333</v>
      </c>
    </row>
    <row r="3679" spans="4:11">
      <c r="D3679" s="1" t="s">
        <v>4602</v>
      </c>
      <c r="E3679" s="60" t="s">
        <v>1812</v>
      </c>
      <c r="F3679" s="60" t="s">
        <v>1810</v>
      </c>
      <c r="G3679" s="8" t="s">
        <v>353</v>
      </c>
      <c r="H3679" s="60">
        <v>44634</v>
      </c>
      <c r="I3679" s="60" t="s">
        <v>317</v>
      </c>
      <c r="J3679" s="60" t="s">
        <v>317</v>
      </c>
      <c r="K3679" s="60" t="s">
        <v>333</v>
      </c>
    </row>
    <row r="3680" spans="4:11">
      <c r="D3680" s="1" t="s">
        <v>4602</v>
      </c>
      <c r="E3680" s="60" t="s">
        <v>922</v>
      </c>
      <c r="F3680" s="60" t="s">
        <v>1810</v>
      </c>
      <c r="G3680" s="8" t="s">
        <v>353</v>
      </c>
      <c r="H3680" s="60">
        <v>44634</v>
      </c>
      <c r="I3680" s="60" t="s">
        <v>317</v>
      </c>
      <c r="J3680" s="60" t="s">
        <v>317</v>
      </c>
      <c r="K3680" s="60" t="s">
        <v>333</v>
      </c>
    </row>
    <row r="3681" spans="4:11">
      <c r="D3681" s="1" t="s">
        <v>4603</v>
      </c>
      <c r="E3681" s="60" t="s">
        <v>1812</v>
      </c>
      <c r="F3681" s="60" t="s">
        <v>1810</v>
      </c>
      <c r="G3681" s="8" t="s">
        <v>353</v>
      </c>
      <c r="H3681" s="60">
        <v>44631</v>
      </c>
      <c r="I3681" s="60" t="s">
        <v>317</v>
      </c>
      <c r="J3681" s="60" t="s">
        <v>317</v>
      </c>
      <c r="K3681" s="60" t="s">
        <v>333</v>
      </c>
    </row>
    <row r="3682" spans="4:11">
      <c r="D3682" s="1" t="s">
        <v>4604</v>
      </c>
      <c r="E3682" s="60" t="s">
        <v>1812</v>
      </c>
      <c r="F3682" s="60" t="s">
        <v>1810</v>
      </c>
      <c r="G3682" s="8" t="s">
        <v>353</v>
      </c>
      <c r="H3682" s="60">
        <v>44734</v>
      </c>
      <c r="I3682" s="60" t="s">
        <v>317</v>
      </c>
      <c r="J3682" s="60" t="s">
        <v>317</v>
      </c>
      <c r="K3682" s="60" t="s">
        <v>333</v>
      </c>
    </row>
    <row r="3683" spans="4:11">
      <c r="D3683" s="1" t="s">
        <v>4604</v>
      </c>
      <c r="E3683" s="60" t="s">
        <v>922</v>
      </c>
      <c r="F3683" s="60" t="s">
        <v>1810</v>
      </c>
      <c r="G3683" s="8" t="s">
        <v>353</v>
      </c>
      <c r="H3683" s="60">
        <v>44734</v>
      </c>
      <c r="I3683" s="60" t="s">
        <v>317</v>
      </c>
      <c r="J3683" s="60" t="s">
        <v>317</v>
      </c>
      <c r="K3683" s="60" t="s">
        <v>333</v>
      </c>
    </row>
    <row r="3684" spans="4:11">
      <c r="D3684" s="1" t="s">
        <v>4605</v>
      </c>
      <c r="E3684" s="60" t="s">
        <v>1812</v>
      </c>
      <c r="F3684" s="60" t="s">
        <v>1810</v>
      </c>
      <c r="G3684" s="8" t="s">
        <v>353</v>
      </c>
      <c r="H3684" s="60">
        <v>44565</v>
      </c>
      <c r="I3684" s="60" t="s">
        <v>317</v>
      </c>
      <c r="J3684" s="60" t="s">
        <v>317</v>
      </c>
      <c r="K3684" s="60" t="s">
        <v>333</v>
      </c>
    </row>
    <row r="3685" spans="4:11">
      <c r="D3685" s="1" t="s">
        <v>4606</v>
      </c>
      <c r="E3685" s="60" t="s">
        <v>1000</v>
      </c>
      <c r="F3685" s="60" t="s">
        <v>1810</v>
      </c>
      <c r="G3685" s="8" t="s">
        <v>353</v>
      </c>
      <c r="H3685" s="60">
        <v>44763</v>
      </c>
      <c r="I3685" s="60" t="s">
        <v>317</v>
      </c>
      <c r="J3685" s="60" t="s">
        <v>317</v>
      </c>
      <c r="K3685" s="60" t="s">
        <v>333</v>
      </c>
    </row>
    <row r="3686" spans="4:11">
      <c r="D3686" s="1" t="s">
        <v>4607</v>
      </c>
      <c r="E3686" s="60" t="s">
        <v>922</v>
      </c>
      <c r="F3686" s="60" t="s">
        <v>1810</v>
      </c>
      <c r="G3686" s="8" t="s">
        <v>353</v>
      </c>
      <c r="H3686" s="60">
        <v>44588</v>
      </c>
      <c r="I3686" s="60" t="s">
        <v>317</v>
      </c>
      <c r="J3686" s="60" t="s">
        <v>317</v>
      </c>
      <c r="K3686" s="60" t="s">
        <v>333</v>
      </c>
    </row>
    <row r="3687" spans="4:11">
      <c r="D3687" s="1" t="s">
        <v>4608</v>
      </c>
      <c r="E3687" s="60" t="s">
        <v>1000</v>
      </c>
      <c r="F3687" s="60" t="s">
        <v>1810</v>
      </c>
      <c r="G3687" s="8" t="s">
        <v>353</v>
      </c>
      <c r="H3687" s="60">
        <v>44812</v>
      </c>
      <c r="I3687" s="60" t="s">
        <v>317</v>
      </c>
      <c r="J3687" s="60" t="s">
        <v>317</v>
      </c>
      <c r="K3687" s="60" t="s">
        <v>333</v>
      </c>
    </row>
    <row r="3688" spans="4:11">
      <c r="D3688" s="1" t="s">
        <v>4609</v>
      </c>
      <c r="E3688" s="60" t="s">
        <v>922</v>
      </c>
      <c r="F3688" s="60" t="s">
        <v>1810</v>
      </c>
      <c r="G3688" s="8" t="s">
        <v>353</v>
      </c>
      <c r="H3688" s="60">
        <v>44547</v>
      </c>
      <c r="I3688" s="60" t="s">
        <v>317</v>
      </c>
      <c r="J3688" s="60" t="s">
        <v>317</v>
      </c>
      <c r="K3688" s="60" t="s">
        <v>333</v>
      </c>
    </row>
    <row r="3689" spans="4:11">
      <c r="D3689" s="1" t="s">
        <v>4610</v>
      </c>
      <c r="E3689" s="60" t="s">
        <v>1812</v>
      </c>
      <c r="F3689" s="60" t="s">
        <v>1810</v>
      </c>
      <c r="G3689" s="8" t="s">
        <v>353</v>
      </c>
      <c r="H3689" s="60">
        <v>44739</v>
      </c>
      <c r="I3689" s="60" t="s">
        <v>317</v>
      </c>
      <c r="J3689" s="60" t="s">
        <v>317</v>
      </c>
      <c r="K3689" s="60" t="s">
        <v>333</v>
      </c>
    </row>
    <row r="3690" spans="4:11">
      <c r="D3690" s="1" t="s">
        <v>4611</v>
      </c>
      <c r="E3690" s="60" t="s">
        <v>1812</v>
      </c>
      <c r="F3690" s="60" t="s">
        <v>1810</v>
      </c>
      <c r="G3690" s="8" t="s">
        <v>353</v>
      </c>
      <c r="H3690" s="60">
        <v>44491</v>
      </c>
      <c r="I3690" s="60" t="s">
        <v>317</v>
      </c>
      <c r="J3690" s="60" t="s">
        <v>317</v>
      </c>
      <c r="K3690" s="60" t="s">
        <v>333</v>
      </c>
    </row>
    <row r="3691" spans="4:11">
      <c r="D3691" s="1" t="s">
        <v>4611</v>
      </c>
      <c r="E3691" s="60" t="s">
        <v>1000</v>
      </c>
      <c r="F3691" s="60" t="s">
        <v>1810</v>
      </c>
      <c r="G3691" s="8" t="s">
        <v>353</v>
      </c>
      <c r="H3691" s="60">
        <v>44491</v>
      </c>
      <c r="I3691" s="60" t="s">
        <v>317</v>
      </c>
      <c r="J3691" s="60" t="s">
        <v>317</v>
      </c>
      <c r="K3691" s="60" t="s">
        <v>333</v>
      </c>
    </row>
    <row r="3692" spans="4:11">
      <c r="D3692" s="1" t="s">
        <v>4612</v>
      </c>
      <c r="E3692" s="60" t="s">
        <v>922</v>
      </c>
      <c r="F3692" s="60" t="s">
        <v>1810</v>
      </c>
      <c r="G3692" s="8" t="s">
        <v>353</v>
      </c>
      <c r="H3692" s="60">
        <v>44903</v>
      </c>
      <c r="I3692" s="60" t="s">
        <v>317</v>
      </c>
      <c r="J3692" s="60" t="s">
        <v>317</v>
      </c>
      <c r="K3692" s="60" t="s">
        <v>333</v>
      </c>
    </row>
    <row r="3693" spans="4:11">
      <c r="D3693" s="1" t="s">
        <v>4613</v>
      </c>
      <c r="E3693" s="60" t="s">
        <v>1000</v>
      </c>
      <c r="F3693" s="60" t="s">
        <v>1810</v>
      </c>
      <c r="G3693" s="8" t="s">
        <v>353</v>
      </c>
      <c r="H3693" s="60">
        <v>44747</v>
      </c>
      <c r="I3693" s="60" t="s">
        <v>317</v>
      </c>
      <c r="J3693" s="60" t="s">
        <v>317</v>
      </c>
      <c r="K3693" s="60" t="s">
        <v>333</v>
      </c>
    </row>
    <row r="3694" spans="4:11">
      <c r="D3694" s="1" t="s">
        <v>4614</v>
      </c>
      <c r="E3694" s="60" t="s">
        <v>873</v>
      </c>
      <c r="F3694" s="60" t="s">
        <v>1810</v>
      </c>
      <c r="G3694" s="8" t="s">
        <v>353</v>
      </c>
      <c r="H3694" s="60">
        <v>44670</v>
      </c>
      <c r="I3694" s="60" t="s">
        <v>317</v>
      </c>
      <c r="J3694" s="60" t="s">
        <v>317</v>
      </c>
      <c r="K3694" s="60" t="s">
        <v>333</v>
      </c>
    </row>
    <row r="3695" spans="4:11">
      <c r="D3695" s="1" t="s">
        <v>4615</v>
      </c>
      <c r="E3695" s="60" t="s">
        <v>922</v>
      </c>
      <c r="F3695" s="60" t="s">
        <v>1810</v>
      </c>
      <c r="G3695" s="8" t="s">
        <v>353</v>
      </c>
      <c r="H3695" s="60">
        <v>44588</v>
      </c>
      <c r="I3695" s="60" t="s">
        <v>317</v>
      </c>
      <c r="J3695" s="60" t="s">
        <v>317</v>
      </c>
      <c r="K3695" s="60" t="s">
        <v>333</v>
      </c>
    </row>
    <row r="3696" spans="4:11">
      <c r="D3696" s="1" t="s">
        <v>4616</v>
      </c>
      <c r="E3696" s="60" t="s">
        <v>922</v>
      </c>
      <c r="F3696" s="60" t="s">
        <v>1810</v>
      </c>
      <c r="G3696" s="8" t="s">
        <v>353</v>
      </c>
      <c r="H3696" s="60">
        <v>44588</v>
      </c>
      <c r="I3696" s="60" t="s">
        <v>317</v>
      </c>
      <c r="J3696" s="60" t="s">
        <v>317</v>
      </c>
      <c r="K3696" s="60" t="s">
        <v>333</v>
      </c>
    </row>
    <row r="3697" spans="4:11">
      <c r="D3697" s="1" t="s">
        <v>4617</v>
      </c>
      <c r="E3697" s="60" t="s">
        <v>922</v>
      </c>
      <c r="F3697" s="60" t="s">
        <v>1810</v>
      </c>
      <c r="G3697" s="8" t="s">
        <v>353</v>
      </c>
      <c r="H3697" s="60">
        <v>44484</v>
      </c>
      <c r="I3697" s="60" t="s">
        <v>317</v>
      </c>
      <c r="J3697" s="60" t="s">
        <v>317</v>
      </c>
      <c r="K3697" s="60" t="s">
        <v>333</v>
      </c>
    </row>
    <row r="3698" spans="4:11">
      <c r="D3698" s="1" t="s">
        <v>4618</v>
      </c>
      <c r="E3698" s="60" t="s">
        <v>1000</v>
      </c>
      <c r="F3698" s="60" t="s">
        <v>1810</v>
      </c>
      <c r="G3698" s="8" t="s">
        <v>353</v>
      </c>
      <c r="H3698" s="60">
        <v>44797</v>
      </c>
      <c r="I3698" s="60" t="s">
        <v>317</v>
      </c>
      <c r="J3698" s="60" t="s">
        <v>317</v>
      </c>
      <c r="K3698" s="60" t="s">
        <v>333</v>
      </c>
    </row>
    <row r="3699" spans="4:11">
      <c r="D3699" s="1" t="s">
        <v>4619</v>
      </c>
      <c r="E3699" s="60" t="s">
        <v>922</v>
      </c>
      <c r="F3699" s="60" t="s">
        <v>1810</v>
      </c>
      <c r="G3699" s="8" t="s">
        <v>353</v>
      </c>
      <c r="H3699" s="60">
        <v>44676</v>
      </c>
      <c r="I3699" s="60" t="s">
        <v>317</v>
      </c>
      <c r="J3699" s="60" t="s">
        <v>317</v>
      </c>
      <c r="K3699" s="60" t="s">
        <v>333</v>
      </c>
    </row>
    <row r="3700" spans="4:11">
      <c r="D3700" s="1" t="s">
        <v>4620</v>
      </c>
      <c r="E3700" s="60" t="s">
        <v>922</v>
      </c>
      <c r="F3700" s="60" t="s">
        <v>1810</v>
      </c>
      <c r="G3700" s="8" t="s">
        <v>353</v>
      </c>
      <c r="H3700" s="60">
        <v>44418</v>
      </c>
      <c r="I3700" s="60" t="s">
        <v>317</v>
      </c>
      <c r="J3700" s="60" t="s">
        <v>317</v>
      </c>
      <c r="K3700" s="60" t="s">
        <v>333</v>
      </c>
    </row>
    <row r="3701" spans="4:11">
      <c r="D3701" s="1" t="s">
        <v>4621</v>
      </c>
      <c r="E3701" s="60" t="s">
        <v>1812</v>
      </c>
      <c r="F3701" s="60" t="s">
        <v>1810</v>
      </c>
      <c r="G3701" s="8" t="s">
        <v>353</v>
      </c>
      <c r="H3701" s="60">
        <v>44763</v>
      </c>
      <c r="I3701" s="60" t="s">
        <v>317</v>
      </c>
      <c r="J3701" s="60" t="s">
        <v>317</v>
      </c>
      <c r="K3701" s="60" t="s">
        <v>333</v>
      </c>
    </row>
    <row r="3702" spans="4:11">
      <c r="D3702" s="1" t="s">
        <v>4621</v>
      </c>
      <c r="E3702" s="60" t="s">
        <v>979</v>
      </c>
      <c r="F3702" s="60" t="s">
        <v>1810</v>
      </c>
      <c r="G3702" s="8" t="s">
        <v>353</v>
      </c>
      <c r="H3702" s="60">
        <v>44763</v>
      </c>
      <c r="I3702" s="60" t="s">
        <v>317</v>
      </c>
      <c r="J3702" s="60" t="s">
        <v>317</v>
      </c>
      <c r="K3702" s="60" t="s">
        <v>333</v>
      </c>
    </row>
    <row r="3703" spans="4:11">
      <c r="D3703" s="1" t="s">
        <v>4622</v>
      </c>
      <c r="E3703" s="60" t="s">
        <v>922</v>
      </c>
      <c r="F3703" s="60" t="s">
        <v>1810</v>
      </c>
      <c r="G3703" s="8" t="s">
        <v>353</v>
      </c>
      <c r="H3703" s="60">
        <v>44775</v>
      </c>
      <c r="I3703" s="60" t="s">
        <v>317</v>
      </c>
      <c r="J3703" s="60" t="s">
        <v>317</v>
      </c>
      <c r="K3703" s="60" t="s">
        <v>333</v>
      </c>
    </row>
    <row r="3704" spans="4:11">
      <c r="D3704" s="1" t="s">
        <v>4623</v>
      </c>
      <c r="E3704" s="60" t="s">
        <v>1812</v>
      </c>
      <c r="F3704" s="60" t="s">
        <v>1810</v>
      </c>
      <c r="G3704" s="8" t="s">
        <v>353</v>
      </c>
      <c r="H3704" s="60">
        <v>44763</v>
      </c>
      <c r="I3704" s="60" t="s">
        <v>317</v>
      </c>
      <c r="J3704" s="60" t="s">
        <v>317</v>
      </c>
      <c r="K3704" s="60" t="s">
        <v>333</v>
      </c>
    </row>
    <row r="3705" spans="4:11">
      <c r="D3705" s="1" t="s">
        <v>4624</v>
      </c>
      <c r="E3705" s="60" t="s">
        <v>922</v>
      </c>
      <c r="F3705" s="60" t="s">
        <v>1810</v>
      </c>
      <c r="G3705" s="8" t="s">
        <v>353</v>
      </c>
      <c r="H3705" s="60">
        <v>44638</v>
      </c>
      <c r="I3705" s="60" t="s">
        <v>317</v>
      </c>
      <c r="J3705" s="60" t="s">
        <v>317</v>
      </c>
      <c r="K3705" s="60" t="s">
        <v>333</v>
      </c>
    </row>
    <row r="3706" spans="4:11">
      <c r="D3706" s="1" t="s">
        <v>4625</v>
      </c>
      <c r="E3706" s="60" t="s">
        <v>1000</v>
      </c>
      <c r="F3706" s="60" t="s">
        <v>1810</v>
      </c>
      <c r="G3706" s="8" t="s">
        <v>353</v>
      </c>
      <c r="H3706" s="60">
        <v>44775</v>
      </c>
      <c r="I3706" s="60" t="s">
        <v>317</v>
      </c>
      <c r="J3706" s="60" t="s">
        <v>317</v>
      </c>
      <c r="K3706" s="60" t="s">
        <v>333</v>
      </c>
    </row>
    <row r="3707" spans="4:11">
      <c r="D3707" s="1" t="s">
        <v>4626</v>
      </c>
      <c r="E3707" s="60" t="s">
        <v>922</v>
      </c>
      <c r="F3707" s="60" t="s">
        <v>1810</v>
      </c>
      <c r="G3707" s="8" t="s">
        <v>353</v>
      </c>
      <c r="H3707" s="60">
        <v>44484</v>
      </c>
      <c r="I3707" s="60" t="s">
        <v>317</v>
      </c>
      <c r="J3707" s="60" t="s">
        <v>317</v>
      </c>
      <c r="K3707" s="60" t="s">
        <v>333</v>
      </c>
    </row>
    <row r="3708" spans="4:11">
      <c r="D3708" s="1" t="s">
        <v>4627</v>
      </c>
      <c r="E3708" s="60" t="s">
        <v>1812</v>
      </c>
      <c r="F3708" s="60" t="s">
        <v>1810</v>
      </c>
      <c r="G3708" s="8" t="s">
        <v>353</v>
      </c>
      <c r="H3708" s="60">
        <v>44484</v>
      </c>
      <c r="I3708" s="60" t="s">
        <v>317</v>
      </c>
      <c r="J3708" s="60" t="s">
        <v>317</v>
      </c>
      <c r="K3708" s="60" t="s">
        <v>333</v>
      </c>
    </row>
    <row r="3709" spans="4:11">
      <c r="D3709" s="1" t="s">
        <v>4628</v>
      </c>
      <c r="E3709" s="60" t="s">
        <v>1812</v>
      </c>
      <c r="F3709" s="60" t="s">
        <v>1810</v>
      </c>
      <c r="G3709" s="8" t="s">
        <v>353</v>
      </c>
      <c r="H3709" s="60">
        <v>44484</v>
      </c>
      <c r="I3709" s="60" t="s">
        <v>317</v>
      </c>
      <c r="J3709" s="60" t="s">
        <v>317</v>
      </c>
      <c r="K3709" s="60" t="s">
        <v>333</v>
      </c>
    </row>
    <row r="3710" spans="4:11">
      <c r="D3710" s="1" t="s">
        <v>4629</v>
      </c>
      <c r="E3710" s="60" t="s">
        <v>979</v>
      </c>
      <c r="F3710" s="60" t="s">
        <v>1810</v>
      </c>
      <c r="G3710" s="8" t="s">
        <v>353</v>
      </c>
      <c r="H3710" s="60">
        <v>44754</v>
      </c>
      <c r="I3710" s="60" t="s">
        <v>317</v>
      </c>
      <c r="J3710" s="60" t="s">
        <v>317</v>
      </c>
      <c r="K3710" s="60" t="s">
        <v>333</v>
      </c>
    </row>
    <row r="3711" spans="4:11">
      <c r="D3711" s="1" t="s">
        <v>4630</v>
      </c>
      <c r="E3711" s="60" t="s">
        <v>1812</v>
      </c>
      <c r="F3711" s="60" t="s">
        <v>1810</v>
      </c>
      <c r="G3711" s="8" t="s">
        <v>353</v>
      </c>
      <c r="H3711" s="60">
        <v>44628</v>
      </c>
      <c r="I3711" s="60" t="s">
        <v>317</v>
      </c>
      <c r="J3711" s="60" t="s">
        <v>317</v>
      </c>
      <c r="K3711" s="60" t="s">
        <v>333</v>
      </c>
    </row>
    <row r="3712" spans="4:11">
      <c r="D3712" s="1" t="s">
        <v>4631</v>
      </c>
      <c r="E3712" s="60" t="s">
        <v>1000</v>
      </c>
      <c r="F3712" s="60" t="s">
        <v>1810</v>
      </c>
      <c r="G3712" s="8" t="s">
        <v>353</v>
      </c>
      <c r="H3712" s="60">
        <v>44910</v>
      </c>
      <c r="I3712" s="60" t="s">
        <v>317</v>
      </c>
      <c r="J3712" s="60" t="s">
        <v>317</v>
      </c>
      <c r="K3712" s="60" t="s">
        <v>333</v>
      </c>
    </row>
    <row r="3713" spans="4:11">
      <c r="D3713" s="1" t="s">
        <v>4632</v>
      </c>
      <c r="E3713" s="60" t="s">
        <v>1812</v>
      </c>
      <c r="F3713" s="60" t="s">
        <v>1810</v>
      </c>
      <c r="G3713" s="8" t="s">
        <v>353</v>
      </c>
      <c r="H3713" s="60">
        <v>44628</v>
      </c>
      <c r="I3713" s="60" t="s">
        <v>317</v>
      </c>
      <c r="J3713" s="60" t="s">
        <v>317</v>
      </c>
      <c r="K3713" s="60" t="s">
        <v>333</v>
      </c>
    </row>
    <row r="3714" spans="4:11">
      <c r="D3714" s="1" t="s">
        <v>4633</v>
      </c>
      <c r="E3714" s="60" t="s">
        <v>922</v>
      </c>
      <c r="F3714" s="60" t="s">
        <v>1810</v>
      </c>
      <c r="G3714" s="8" t="s">
        <v>353</v>
      </c>
      <c r="H3714" s="60">
        <v>44517</v>
      </c>
      <c r="I3714" s="60" t="s">
        <v>317</v>
      </c>
      <c r="J3714" s="60" t="s">
        <v>317</v>
      </c>
      <c r="K3714" s="60" t="s">
        <v>333</v>
      </c>
    </row>
    <row r="3715" spans="4:11">
      <c r="D3715" s="1" t="s">
        <v>4634</v>
      </c>
      <c r="E3715" s="60" t="s">
        <v>922</v>
      </c>
      <c r="F3715" s="60" t="s">
        <v>1810</v>
      </c>
      <c r="G3715" s="8" t="s">
        <v>353</v>
      </c>
      <c r="H3715" s="60">
        <v>44498</v>
      </c>
      <c r="I3715" s="60" t="s">
        <v>317</v>
      </c>
      <c r="J3715" s="60" t="s">
        <v>317</v>
      </c>
      <c r="K3715" s="60" t="s">
        <v>333</v>
      </c>
    </row>
    <row r="3716" spans="4:11">
      <c r="D3716" s="1" t="s">
        <v>4635</v>
      </c>
      <c r="E3716" s="60" t="s">
        <v>1812</v>
      </c>
      <c r="F3716" s="60" t="s">
        <v>1810</v>
      </c>
      <c r="G3716" s="8" t="s">
        <v>353</v>
      </c>
      <c r="H3716" s="60">
        <v>44502</v>
      </c>
      <c r="I3716" s="60" t="s">
        <v>317</v>
      </c>
      <c r="J3716" s="60" t="s">
        <v>317</v>
      </c>
      <c r="K3716" s="60" t="s">
        <v>333</v>
      </c>
    </row>
    <row r="3717" spans="4:11">
      <c r="D3717" s="1" t="s">
        <v>4636</v>
      </c>
      <c r="E3717" s="60" t="s">
        <v>1812</v>
      </c>
      <c r="F3717" s="60" t="s">
        <v>1810</v>
      </c>
      <c r="G3717" s="8" t="s">
        <v>353</v>
      </c>
      <c r="H3717" s="60">
        <v>44502</v>
      </c>
      <c r="I3717" s="60" t="s">
        <v>317</v>
      </c>
      <c r="J3717" s="60" t="s">
        <v>317</v>
      </c>
      <c r="K3717" s="60" t="s">
        <v>333</v>
      </c>
    </row>
    <row r="3718" spans="4:11">
      <c r="D3718" s="1" t="s">
        <v>4637</v>
      </c>
      <c r="E3718" s="60" t="s">
        <v>1812</v>
      </c>
      <c r="F3718" s="60" t="s">
        <v>1810</v>
      </c>
      <c r="G3718" s="8" t="s">
        <v>353</v>
      </c>
      <c r="H3718" s="60">
        <v>44754</v>
      </c>
      <c r="I3718" s="60" t="s">
        <v>317</v>
      </c>
      <c r="J3718" s="60" t="s">
        <v>317</v>
      </c>
      <c r="K3718" s="60" t="s">
        <v>333</v>
      </c>
    </row>
    <row r="3719" spans="4:11">
      <c r="D3719" s="1" t="s">
        <v>4638</v>
      </c>
      <c r="E3719" s="60" t="s">
        <v>922</v>
      </c>
      <c r="F3719" s="60" t="s">
        <v>1810</v>
      </c>
      <c r="G3719" s="8" t="s">
        <v>353</v>
      </c>
      <c r="H3719" s="60">
        <v>44649</v>
      </c>
      <c r="I3719" s="60" t="s">
        <v>317</v>
      </c>
      <c r="J3719" s="60" t="s">
        <v>317</v>
      </c>
      <c r="K3719" s="60" t="s">
        <v>333</v>
      </c>
    </row>
    <row r="3720" spans="4:11">
      <c r="D3720" s="1" t="s">
        <v>4639</v>
      </c>
      <c r="E3720" s="60" t="s">
        <v>1813</v>
      </c>
      <c r="F3720" s="60" t="s">
        <v>1810</v>
      </c>
      <c r="G3720" s="8" t="s">
        <v>353</v>
      </c>
      <c r="H3720" s="60">
        <v>44601</v>
      </c>
      <c r="I3720" s="60" t="s">
        <v>317</v>
      </c>
      <c r="J3720" s="60" t="s">
        <v>317</v>
      </c>
      <c r="K3720" s="60" t="s">
        <v>333</v>
      </c>
    </row>
    <row r="3721" spans="4:11">
      <c r="D3721" s="1" t="s">
        <v>4640</v>
      </c>
      <c r="E3721" s="60" t="s">
        <v>1812</v>
      </c>
      <c r="F3721" s="60" t="s">
        <v>1810</v>
      </c>
      <c r="G3721" s="8" t="s">
        <v>353</v>
      </c>
      <c r="H3721" s="60">
        <v>44641</v>
      </c>
      <c r="I3721" s="60" t="s">
        <v>317</v>
      </c>
      <c r="J3721" s="60" t="s">
        <v>317</v>
      </c>
      <c r="K3721" s="60" t="s">
        <v>333</v>
      </c>
    </row>
    <row r="3722" spans="4:11">
      <c r="D3722" s="1" t="s">
        <v>4641</v>
      </c>
      <c r="E3722" s="60" t="s">
        <v>1812</v>
      </c>
      <c r="F3722" s="60" t="s">
        <v>1810</v>
      </c>
      <c r="G3722" s="8" t="s">
        <v>353</v>
      </c>
      <c r="H3722" s="60">
        <v>44763</v>
      </c>
      <c r="I3722" s="60" t="s">
        <v>317</v>
      </c>
      <c r="J3722" s="60" t="s">
        <v>317</v>
      </c>
      <c r="K3722" s="60" t="s">
        <v>333</v>
      </c>
    </row>
    <row r="3723" spans="4:11">
      <c r="D3723" s="1" t="s">
        <v>4642</v>
      </c>
      <c r="E3723" s="60" t="s">
        <v>922</v>
      </c>
      <c r="F3723" s="60" t="s">
        <v>1810</v>
      </c>
      <c r="G3723" s="8" t="s">
        <v>353</v>
      </c>
      <c r="H3723" s="60">
        <v>44747</v>
      </c>
      <c r="I3723" s="60" t="s">
        <v>317</v>
      </c>
      <c r="J3723" s="60" t="s">
        <v>317</v>
      </c>
      <c r="K3723" s="60" t="s">
        <v>333</v>
      </c>
    </row>
    <row r="3724" spans="4:11">
      <c r="D3724" s="1" t="s">
        <v>4643</v>
      </c>
      <c r="E3724" s="60" t="s">
        <v>1812</v>
      </c>
      <c r="F3724" s="60" t="s">
        <v>1810</v>
      </c>
      <c r="G3724" s="8" t="s">
        <v>353</v>
      </c>
      <c r="H3724" s="60">
        <v>44575</v>
      </c>
      <c r="I3724" s="60" t="s">
        <v>317</v>
      </c>
      <c r="J3724" s="60" t="s">
        <v>317</v>
      </c>
      <c r="K3724" s="60" t="s">
        <v>333</v>
      </c>
    </row>
    <row r="3725" spans="4:11">
      <c r="D3725" s="1" t="s">
        <v>4644</v>
      </c>
      <c r="E3725" s="60" t="s">
        <v>873</v>
      </c>
      <c r="F3725" s="60" t="s">
        <v>1810</v>
      </c>
      <c r="G3725" s="8" t="s">
        <v>353</v>
      </c>
      <c r="H3725" s="60">
        <v>44739</v>
      </c>
      <c r="I3725" s="60" t="s">
        <v>317</v>
      </c>
      <c r="J3725" s="60" t="s">
        <v>317</v>
      </c>
      <c r="K3725" s="60" t="s">
        <v>333</v>
      </c>
    </row>
    <row r="3726" spans="4:11">
      <c r="D3726" s="1" t="s">
        <v>4645</v>
      </c>
      <c r="E3726" s="60" t="s">
        <v>1000</v>
      </c>
      <c r="F3726" s="60" t="s">
        <v>1810</v>
      </c>
      <c r="G3726" s="8" t="s">
        <v>353</v>
      </c>
      <c r="H3726" s="60">
        <v>44739</v>
      </c>
      <c r="I3726" s="60" t="s">
        <v>317</v>
      </c>
      <c r="J3726" s="60" t="s">
        <v>317</v>
      </c>
      <c r="K3726" s="60" t="s">
        <v>333</v>
      </c>
    </row>
    <row r="3727" spans="4:11">
      <c r="D3727" s="1" t="s">
        <v>4646</v>
      </c>
      <c r="E3727" s="60" t="s">
        <v>922</v>
      </c>
      <c r="F3727" s="60" t="s">
        <v>1810</v>
      </c>
      <c r="G3727" s="8" t="s">
        <v>353</v>
      </c>
      <c r="H3727" s="60">
        <v>44742</v>
      </c>
      <c r="I3727" s="60" t="s">
        <v>317</v>
      </c>
      <c r="J3727" s="60" t="s">
        <v>317</v>
      </c>
      <c r="K3727" s="60" t="s">
        <v>333</v>
      </c>
    </row>
    <row r="3728" spans="4:11">
      <c r="D3728" s="1" t="s">
        <v>4647</v>
      </c>
      <c r="E3728" s="60" t="s">
        <v>1812</v>
      </c>
      <c r="F3728" s="60" t="s">
        <v>1810</v>
      </c>
      <c r="G3728" s="8" t="s">
        <v>353</v>
      </c>
      <c r="H3728" s="60">
        <v>44742</v>
      </c>
      <c r="I3728" s="60" t="s">
        <v>317</v>
      </c>
      <c r="J3728" s="60" t="s">
        <v>317</v>
      </c>
      <c r="K3728" s="60" t="s">
        <v>333</v>
      </c>
    </row>
    <row r="3729" spans="4:11">
      <c r="D3729" s="1" t="s">
        <v>4648</v>
      </c>
      <c r="E3729" s="60" t="s">
        <v>1000</v>
      </c>
      <c r="F3729" s="60" t="s">
        <v>1810</v>
      </c>
      <c r="G3729" s="8" t="s">
        <v>353</v>
      </c>
      <c r="H3729" s="60">
        <v>44763</v>
      </c>
      <c r="I3729" s="60" t="s">
        <v>317</v>
      </c>
      <c r="J3729" s="60" t="s">
        <v>317</v>
      </c>
      <c r="K3729" s="60" t="s">
        <v>333</v>
      </c>
    </row>
    <row r="3730" spans="4:11">
      <c r="D3730" s="1" t="s">
        <v>4649</v>
      </c>
      <c r="E3730" s="60" t="s">
        <v>1000</v>
      </c>
      <c r="F3730" s="60" t="s">
        <v>1810</v>
      </c>
      <c r="G3730" s="8" t="s">
        <v>353</v>
      </c>
      <c r="H3730" s="60">
        <v>44473</v>
      </c>
      <c r="I3730" s="60" t="s">
        <v>317</v>
      </c>
      <c r="J3730" s="60" t="s">
        <v>317</v>
      </c>
      <c r="K3730" s="60" t="s">
        <v>333</v>
      </c>
    </row>
    <row r="3731" spans="4:11">
      <c r="D3731" s="1" t="s">
        <v>4649</v>
      </c>
      <c r="E3731" s="60" t="s">
        <v>922</v>
      </c>
      <c r="F3731" s="60" t="s">
        <v>1810</v>
      </c>
      <c r="G3731" s="8" t="s">
        <v>353</v>
      </c>
      <c r="H3731" s="60">
        <v>44473</v>
      </c>
      <c r="I3731" s="60" t="s">
        <v>317</v>
      </c>
      <c r="J3731" s="60" t="s">
        <v>317</v>
      </c>
      <c r="K3731" s="60" t="s">
        <v>333</v>
      </c>
    </row>
    <row r="3732" spans="4:11">
      <c r="D3732" s="1" t="s">
        <v>4650</v>
      </c>
      <c r="E3732" s="60" t="s">
        <v>1000</v>
      </c>
      <c r="F3732" s="60" t="s">
        <v>1810</v>
      </c>
      <c r="G3732" s="8" t="s">
        <v>353</v>
      </c>
      <c r="H3732" s="60">
        <v>44450</v>
      </c>
      <c r="I3732" s="60" t="s">
        <v>317</v>
      </c>
      <c r="J3732" s="60" t="s">
        <v>317</v>
      </c>
      <c r="K3732" s="60" t="s">
        <v>333</v>
      </c>
    </row>
    <row r="3733" spans="4:11">
      <c r="D3733" s="1" t="s">
        <v>4650</v>
      </c>
      <c r="E3733" s="60" t="s">
        <v>922</v>
      </c>
      <c r="F3733" s="60" t="s">
        <v>1810</v>
      </c>
      <c r="G3733" s="8" t="s">
        <v>353</v>
      </c>
      <c r="H3733" s="60">
        <v>44450</v>
      </c>
      <c r="I3733" s="60" t="s">
        <v>317</v>
      </c>
      <c r="J3733" s="60" t="s">
        <v>317</v>
      </c>
      <c r="K3733" s="60" t="s">
        <v>333</v>
      </c>
    </row>
    <row r="3734" spans="4:11">
      <c r="D3734" s="1" t="s">
        <v>4651</v>
      </c>
      <c r="E3734" s="60" t="s">
        <v>1812</v>
      </c>
      <c r="F3734" s="60" t="s">
        <v>1810</v>
      </c>
      <c r="G3734" s="8" t="s">
        <v>353</v>
      </c>
      <c r="H3734" s="60">
        <v>44641</v>
      </c>
      <c r="I3734" s="60" t="s">
        <v>317</v>
      </c>
      <c r="J3734" s="60" t="s">
        <v>317</v>
      </c>
      <c r="K3734" s="60" t="s">
        <v>333</v>
      </c>
    </row>
    <row r="3735" spans="4:11">
      <c r="D3735" s="1" t="s">
        <v>4652</v>
      </c>
      <c r="E3735" s="60" t="s">
        <v>1812</v>
      </c>
      <c r="F3735" s="60" t="s">
        <v>1810</v>
      </c>
      <c r="G3735" s="8" t="s">
        <v>353</v>
      </c>
      <c r="H3735" s="60">
        <v>44747</v>
      </c>
      <c r="I3735" s="60" t="s">
        <v>317</v>
      </c>
      <c r="J3735" s="60" t="s">
        <v>317</v>
      </c>
      <c r="K3735" s="60" t="s">
        <v>333</v>
      </c>
    </row>
    <row r="3736" spans="4:11">
      <c r="D3736" s="1" t="s">
        <v>4653</v>
      </c>
      <c r="E3736" s="60" t="s">
        <v>922</v>
      </c>
      <c r="F3736" s="60" t="s">
        <v>1810</v>
      </c>
      <c r="G3736" s="8" t="s">
        <v>353</v>
      </c>
      <c r="H3736" s="60">
        <v>44679</v>
      </c>
      <c r="I3736" s="60" t="s">
        <v>317</v>
      </c>
      <c r="J3736" s="60" t="s">
        <v>317</v>
      </c>
      <c r="K3736" s="60" t="s">
        <v>333</v>
      </c>
    </row>
    <row r="3737" spans="4:11">
      <c r="D3737" s="1" t="s">
        <v>4654</v>
      </c>
      <c r="E3737" s="60" t="s">
        <v>922</v>
      </c>
      <c r="F3737" s="60" t="s">
        <v>1810</v>
      </c>
      <c r="G3737" s="8" t="s">
        <v>353</v>
      </c>
      <c r="H3737" s="60">
        <v>44575</v>
      </c>
      <c r="I3737" s="60" t="s">
        <v>317</v>
      </c>
      <c r="J3737" s="60" t="s">
        <v>317</v>
      </c>
      <c r="K3737" s="60" t="s">
        <v>333</v>
      </c>
    </row>
    <row r="3738" spans="4:11">
      <c r="D3738" s="1" t="s">
        <v>4655</v>
      </c>
      <c r="E3738" s="60" t="s">
        <v>922</v>
      </c>
      <c r="F3738" s="60" t="s">
        <v>1810</v>
      </c>
      <c r="G3738" s="8" t="s">
        <v>353</v>
      </c>
      <c r="H3738" s="60">
        <v>44450</v>
      </c>
      <c r="I3738" s="60" t="s">
        <v>317</v>
      </c>
      <c r="J3738" s="60" t="s">
        <v>317</v>
      </c>
      <c r="K3738" s="60" t="s">
        <v>333</v>
      </c>
    </row>
    <row r="3739" spans="4:11">
      <c r="D3739" s="1" t="s">
        <v>4656</v>
      </c>
      <c r="E3739" s="60" t="s">
        <v>922</v>
      </c>
      <c r="F3739" s="60" t="s">
        <v>1810</v>
      </c>
      <c r="G3739" s="8" t="s">
        <v>353</v>
      </c>
      <c r="H3739" s="60">
        <v>44691</v>
      </c>
      <c r="I3739" s="60" t="s">
        <v>317</v>
      </c>
      <c r="J3739" s="60" t="s">
        <v>317</v>
      </c>
      <c r="K3739" s="60" t="s">
        <v>333</v>
      </c>
    </row>
    <row r="3740" spans="4:11">
      <c r="D3740" s="1" t="s">
        <v>4657</v>
      </c>
      <c r="E3740" s="60" t="s">
        <v>1813</v>
      </c>
      <c r="F3740" s="60" t="s">
        <v>1810</v>
      </c>
      <c r="G3740" s="8" t="s">
        <v>353</v>
      </c>
      <c r="H3740" s="60">
        <v>44775</v>
      </c>
      <c r="I3740" s="60" t="s">
        <v>317</v>
      </c>
      <c r="J3740" s="60" t="s">
        <v>317</v>
      </c>
      <c r="K3740" s="60" t="s">
        <v>333</v>
      </c>
    </row>
    <row r="3741" spans="4:11">
      <c r="D3741" s="1" t="s">
        <v>4658</v>
      </c>
      <c r="E3741" s="60" t="s">
        <v>1812</v>
      </c>
      <c r="F3741" s="60" t="s">
        <v>1810</v>
      </c>
      <c r="G3741" s="8" t="s">
        <v>353</v>
      </c>
      <c r="H3741" s="60">
        <v>44781</v>
      </c>
      <c r="I3741" s="60" t="s">
        <v>317</v>
      </c>
      <c r="J3741" s="60" t="s">
        <v>317</v>
      </c>
      <c r="K3741" s="60" t="s">
        <v>333</v>
      </c>
    </row>
    <row r="3742" spans="4:11">
      <c r="D3742" s="1" t="s">
        <v>4659</v>
      </c>
      <c r="E3742" s="60" t="s">
        <v>922</v>
      </c>
      <c r="F3742" s="60" t="s">
        <v>1810</v>
      </c>
      <c r="G3742" s="8" t="s">
        <v>353</v>
      </c>
      <c r="H3742" s="60">
        <v>44831</v>
      </c>
      <c r="I3742" s="60" t="s">
        <v>317</v>
      </c>
      <c r="J3742" s="60" t="s">
        <v>317</v>
      </c>
      <c r="K3742" s="60" t="s">
        <v>333</v>
      </c>
    </row>
    <row r="3743" spans="4:11">
      <c r="D3743" s="1" t="s">
        <v>4660</v>
      </c>
      <c r="E3743" s="60" t="s">
        <v>922</v>
      </c>
      <c r="F3743" s="60" t="s">
        <v>1810</v>
      </c>
      <c r="G3743" s="8" t="s">
        <v>353</v>
      </c>
      <c r="H3743" s="60">
        <v>44767</v>
      </c>
      <c r="I3743" s="60" t="s">
        <v>317</v>
      </c>
      <c r="J3743" s="60" t="s">
        <v>317</v>
      </c>
      <c r="K3743" s="60" t="s">
        <v>333</v>
      </c>
    </row>
    <row r="3744" spans="4:11">
      <c r="D3744" s="1" t="s">
        <v>4661</v>
      </c>
      <c r="E3744" s="60" t="s">
        <v>922</v>
      </c>
      <c r="F3744" s="60" t="s">
        <v>1810</v>
      </c>
      <c r="G3744" s="8" t="s">
        <v>353</v>
      </c>
      <c r="H3744" s="60">
        <v>44615</v>
      </c>
      <c r="I3744" s="60" t="s">
        <v>317</v>
      </c>
      <c r="J3744" s="60" t="s">
        <v>317</v>
      </c>
      <c r="K3744" s="60" t="s">
        <v>333</v>
      </c>
    </row>
    <row r="3745" spans="4:11">
      <c r="D3745" s="1" t="s">
        <v>4662</v>
      </c>
      <c r="E3745" s="60" t="s">
        <v>922</v>
      </c>
      <c r="F3745" s="60" t="s">
        <v>1810</v>
      </c>
      <c r="G3745" s="8" t="s">
        <v>353</v>
      </c>
      <c r="H3745" s="60">
        <v>44592</v>
      </c>
      <c r="I3745" s="60" t="s">
        <v>317</v>
      </c>
      <c r="J3745" s="60" t="s">
        <v>317</v>
      </c>
      <c r="K3745" s="60" t="s">
        <v>333</v>
      </c>
    </row>
    <row r="3746" spans="4:11">
      <c r="D3746" s="1" t="s">
        <v>4663</v>
      </c>
      <c r="E3746" s="60" t="s">
        <v>1813</v>
      </c>
      <c r="F3746" s="60" t="s">
        <v>1810</v>
      </c>
      <c r="G3746" s="8" t="s">
        <v>353</v>
      </c>
      <c r="H3746" s="60">
        <v>44831</v>
      </c>
      <c r="I3746" s="60" t="s">
        <v>317</v>
      </c>
      <c r="J3746" s="60" t="s">
        <v>317</v>
      </c>
      <c r="K3746" s="60" t="s">
        <v>333</v>
      </c>
    </row>
    <row r="3747" spans="4:11">
      <c r="D3747" s="1" t="s">
        <v>4664</v>
      </c>
      <c r="E3747" s="60" t="s">
        <v>1812</v>
      </c>
      <c r="F3747" s="60" t="s">
        <v>1810</v>
      </c>
      <c r="G3747" s="8" t="s">
        <v>353</v>
      </c>
      <c r="H3747" s="60">
        <v>44831</v>
      </c>
      <c r="I3747" s="60" t="s">
        <v>317</v>
      </c>
      <c r="J3747" s="60" t="s">
        <v>317</v>
      </c>
      <c r="K3747" s="60" t="s">
        <v>333</v>
      </c>
    </row>
    <row r="3748" spans="4:11">
      <c r="D3748" s="1" t="s">
        <v>4665</v>
      </c>
      <c r="E3748" s="60" t="s">
        <v>922</v>
      </c>
      <c r="F3748" s="60" t="s">
        <v>1810</v>
      </c>
      <c r="G3748" s="8" t="s">
        <v>353</v>
      </c>
      <c r="H3748" s="60">
        <v>44775</v>
      </c>
      <c r="I3748" s="60" t="s">
        <v>317</v>
      </c>
      <c r="J3748" s="60" t="s">
        <v>317</v>
      </c>
      <c r="K3748" s="60" t="s">
        <v>333</v>
      </c>
    </row>
    <row r="3749" spans="4:11">
      <c r="D3749" s="1" t="s">
        <v>4666</v>
      </c>
      <c r="E3749" s="60" t="s">
        <v>1000</v>
      </c>
      <c r="F3749" s="60" t="s">
        <v>1810</v>
      </c>
      <c r="G3749" s="8" t="s">
        <v>353</v>
      </c>
      <c r="H3749" s="60">
        <v>44502</v>
      </c>
      <c r="I3749" s="60" t="s">
        <v>317</v>
      </c>
      <c r="J3749" s="60" t="s">
        <v>317</v>
      </c>
      <c r="K3749" s="60" t="s">
        <v>333</v>
      </c>
    </row>
    <row r="3750" spans="4:11">
      <c r="D3750" s="1" t="s">
        <v>4666</v>
      </c>
      <c r="E3750" s="60" t="s">
        <v>922</v>
      </c>
      <c r="F3750" s="60" t="s">
        <v>1810</v>
      </c>
      <c r="G3750" s="8" t="s">
        <v>353</v>
      </c>
      <c r="H3750" s="60">
        <v>44502</v>
      </c>
      <c r="I3750" s="60" t="s">
        <v>317</v>
      </c>
      <c r="J3750" s="60" t="s">
        <v>317</v>
      </c>
      <c r="K3750" s="60" t="s">
        <v>333</v>
      </c>
    </row>
    <row r="3751" spans="4:11">
      <c r="D3751" s="1" t="s">
        <v>4667</v>
      </c>
      <c r="E3751" s="60" t="s">
        <v>1812</v>
      </c>
      <c r="F3751" s="60" t="s">
        <v>1810</v>
      </c>
      <c r="G3751" s="8" t="s">
        <v>353</v>
      </c>
      <c r="H3751" s="60">
        <v>44781</v>
      </c>
      <c r="I3751" s="60" t="s">
        <v>317</v>
      </c>
      <c r="J3751" s="60" t="s">
        <v>317</v>
      </c>
      <c r="K3751" s="60" t="s">
        <v>333</v>
      </c>
    </row>
    <row r="3752" spans="4:11">
      <c r="D3752" s="1" t="s">
        <v>4668</v>
      </c>
      <c r="E3752" s="60" t="s">
        <v>1000</v>
      </c>
      <c r="F3752" s="60" t="s">
        <v>1810</v>
      </c>
      <c r="G3752" s="8" t="s">
        <v>353</v>
      </c>
      <c r="H3752" s="60">
        <v>44763</v>
      </c>
      <c r="I3752" s="60" t="s">
        <v>317</v>
      </c>
      <c r="J3752" s="60" t="s">
        <v>317</v>
      </c>
      <c r="K3752" s="60" t="s">
        <v>333</v>
      </c>
    </row>
    <row r="3753" spans="4:11">
      <c r="D3753" s="1" t="s">
        <v>4669</v>
      </c>
      <c r="E3753" s="60" t="s">
        <v>1812</v>
      </c>
      <c r="F3753" s="60" t="s">
        <v>1810</v>
      </c>
      <c r="G3753" s="8" t="s">
        <v>353</v>
      </c>
      <c r="H3753" s="60">
        <v>44763</v>
      </c>
      <c r="I3753" s="60" t="s">
        <v>317</v>
      </c>
      <c r="J3753" s="60" t="s">
        <v>317</v>
      </c>
      <c r="K3753" s="60" t="s">
        <v>333</v>
      </c>
    </row>
    <row r="3754" spans="4:11">
      <c r="D3754" s="1" t="s">
        <v>4670</v>
      </c>
      <c r="E3754" s="60" t="s">
        <v>1000</v>
      </c>
      <c r="F3754" s="60" t="s">
        <v>1810</v>
      </c>
      <c r="G3754" s="8" t="s">
        <v>353</v>
      </c>
      <c r="H3754" s="60">
        <v>44775</v>
      </c>
      <c r="I3754" s="60" t="s">
        <v>317</v>
      </c>
      <c r="J3754" s="60" t="s">
        <v>317</v>
      </c>
      <c r="K3754" s="60" t="s">
        <v>333</v>
      </c>
    </row>
    <row r="3755" spans="4:11">
      <c r="D3755" s="1" t="s">
        <v>4671</v>
      </c>
      <c r="E3755" s="60" t="s">
        <v>922</v>
      </c>
      <c r="F3755" s="60" t="s">
        <v>1810</v>
      </c>
      <c r="G3755" s="8" t="s">
        <v>353</v>
      </c>
      <c r="H3755" s="60">
        <v>44473</v>
      </c>
      <c r="I3755" s="60" t="s">
        <v>317</v>
      </c>
      <c r="J3755" s="60" t="s">
        <v>317</v>
      </c>
      <c r="K3755" s="60" t="s">
        <v>333</v>
      </c>
    </row>
    <row r="3756" spans="4:11">
      <c r="D3756" s="1" t="s">
        <v>4672</v>
      </c>
      <c r="E3756" s="60" t="s">
        <v>979</v>
      </c>
      <c r="F3756" s="60" t="s">
        <v>1810</v>
      </c>
      <c r="G3756" s="8" t="s">
        <v>353</v>
      </c>
      <c r="H3756" s="60">
        <v>44435</v>
      </c>
      <c r="I3756" s="60" t="s">
        <v>317</v>
      </c>
      <c r="J3756" s="60" t="s">
        <v>317</v>
      </c>
      <c r="K3756" s="60" t="s">
        <v>333</v>
      </c>
    </row>
    <row r="3757" spans="4:11">
      <c r="D3757" s="1" t="s">
        <v>4673</v>
      </c>
      <c r="E3757" s="60" t="s">
        <v>922</v>
      </c>
      <c r="F3757" s="60" t="s">
        <v>1810</v>
      </c>
      <c r="G3757" s="8" t="s">
        <v>353</v>
      </c>
      <c r="H3757" s="60">
        <v>44621</v>
      </c>
      <c r="I3757" s="60" t="s">
        <v>317</v>
      </c>
      <c r="J3757" s="60" t="s">
        <v>317</v>
      </c>
      <c r="K3757" s="60" t="s">
        <v>333</v>
      </c>
    </row>
    <row r="3758" spans="4:11">
      <c r="D3758" s="1" t="s">
        <v>4674</v>
      </c>
      <c r="E3758" s="60" t="s">
        <v>922</v>
      </c>
      <c r="F3758" s="60" t="s">
        <v>1810</v>
      </c>
      <c r="G3758" s="8" t="s">
        <v>353</v>
      </c>
      <c r="H3758" s="60">
        <v>44775</v>
      </c>
      <c r="I3758" s="60" t="s">
        <v>317</v>
      </c>
      <c r="J3758" s="60" t="s">
        <v>317</v>
      </c>
      <c r="K3758" s="60" t="s">
        <v>333</v>
      </c>
    </row>
    <row r="3759" spans="4:11">
      <c r="D3759" s="1" t="s">
        <v>4675</v>
      </c>
      <c r="E3759" s="60" t="s">
        <v>1812</v>
      </c>
      <c r="F3759" s="60" t="s">
        <v>1810</v>
      </c>
      <c r="G3759" s="8" t="s">
        <v>353</v>
      </c>
      <c r="H3759" s="60">
        <v>44641</v>
      </c>
      <c r="I3759" s="60" t="s">
        <v>317</v>
      </c>
      <c r="J3759" s="60" t="s">
        <v>317</v>
      </c>
      <c r="K3759" s="60" t="s">
        <v>333</v>
      </c>
    </row>
    <row r="3760" spans="4:11">
      <c r="D3760" s="1" t="s">
        <v>4676</v>
      </c>
      <c r="E3760" s="60" t="s">
        <v>1000</v>
      </c>
      <c r="F3760" s="60" t="s">
        <v>1810</v>
      </c>
      <c r="G3760" s="8" t="s">
        <v>353</v>
      </c>
      <c r="H3760" s="60">
        <v>44462</v>
      </c>
      <c r="I3760" s="60" t="s">
        <v>317</v>
      </c>
      <c r="J3760" s="60" t="s">
        <v>317</v>
      </c>
      <c r="K3760" s="60" t="s">
        <v>333</v>
      </c>
    </row>
    <row r="3761" spans="4:11">
      <c r="D3761" s="1" t="s">
        <v>4676</v>
      </c>
      <c r="E3761" s="60" t="s">
        <v>922</v>
      </c>
      <c r="F3761" s="60" t="s">
        <v>1810</v>
      </c>
      <c r="G3761" s="8" t="s">
        <v>353</v>
      </c>
      <c r="H3761" s="60">
        <v>44462</v>
      </c>
      <c r="I3761" s="60" t="s">
        <v>317</v>
      </c>
      <c r="J3761" s="60" t="s">
        <v>317</v>
      </c>
      <c r="K3761" s="60" t="s">
        <v>333</v>
      </c>
    </row>
    <row r="3762" spans="4:11">
      <c r="D3762" s="1" t="s">
        <v>4677</v>
      </c>
      <c r="E3762" s="60" t="s">
        <v>922</v>
      </c>
      <c r="F3762" s="60" t="s">
        <v>1810</v>
      </c>
      <c r="G3762" s="8" t="s">
        <v>353</v>
      </c>
      <c r="H3762" s="60">
        <v>44775</v>
      </c>
      <c r="I3762" s="60" t="s">
        <v>317</v>
      </c>
      <c r="J3762" s="60" t="s">
        <v>317</v>
      </c>
      <c r="K3762" s="60" t="s">
        <v>333</v>
      </c>
    </row>
    <row r="3763" spans="4:11">
      <c r="D3763" s="1" t="s">
        <v>4678</v>
      </c>
      <c r="E3763" s="60" t="s">
        <v>922</v>
      </c>
      <c r="F3763" s="60" t="s">
        <v>1810</v>
      </c>
      <c r="G3763" s="8" t="s">
        <v>353</v>
      </c>
      <c r="H3763" s="60">
        <v>44458</v>
      </c>
      <c r="I3763" s="60" t="s">
        <v>317</v>
      </c>
      <c r="J3763" s="60" t="s">
        <v>317</v>
      </c>
      <c r="K3763" s="60" t="s">
        <v>333</v>
      </c>
    </row>
    <row r="3764" spans="4:11">
      <c r="D3764" s="1" t="s">
        <v>4679</v>
      </c>
      <c r="E3764" s="60" t="s">
        <v>1000</v>
      </c>
      <c r="F3764" s="60" t="s">
        <v>1810</v>
      </c>
      <c r="G3764" s="8" t="s">
        <v>353</v>
      </c>
      <c r="H3764" s="60">
        <v>44442</v>
      </c>
      <c r="I3764" s="60" t="s">
        <v>317</v>
      </c>
      <c r="J3764" s="60" t="s">
        <v>317</v>
      </c>
      <c r="K3764" s="60" t="s">
        <v>333</v>
      </c>
    </row>
    <row r="3765" spans="4:11">
      <c r="D3765" s="1" t="s">
        <v>4679</v>
      </c>
      <c r="E3765" s="60" t="s">
        <v>922</v>
      </c>
      <c r="F3765" s="60" t="s">
        <v>1810</v>
      </c>
      <c r="G3765" s="8" t="s">
        <v>353</v>
      </c>
      <c r="H3765" s="60">
        <v>44442</v>
      </c>
      <c r="I3765" s="60" t="s">
        <v>317</v>
      </c>
      <c r="J3765" s="60" t="s">
        <v>317</v>
      </c>
      <c r="K3765" s="60" t="s">
        <v>333</v>
      </c>
    </row>
    <row r="3766" spans="4:11">
      <c r="D3766" s="1" t="s">
        <v>4680</v>
      </c>
      <c r="E3766" s="60" t="s">
        <v>1812</v>
      </c>
      <c r="F3766" s="60" t="s">
        <v>1810</v>
      </c>
      <c r="G3766" s="8" t="s">
        <v>353</v>
      </c>
      <c r="H3766" s="60">
        <v>44601</v>
      </c>
      <c r="I3766" s="60" t="s">
        <v>317</v>
      </c>
      <c r="J3766" s="60" t="s">
        <v>317</v>
      </c>
      <c r="K3766" s="60" t="s">
        <v>333</v>
      </c>
    </row>
    <row r="3767" spans="4:11">
      <c r="D3767" s="1" t="s">
        <v>4680</v>
      </c>
      <c r="E3767" s="60" t="s">
        <v>1000</v>
      </c>
      <c r="F3767" s="60" t="s">
        <v>1810</v>
      </c>
      <c r="G3767" s="8" t="s">
        <v>353</v>
      </c>
      <c r="H3767" s="60">
        <v>44601</v>
      </c>
      <c r="I3767" s="60" t="s">
        <v>317</v>
      </c>
      <c r="J3767" s="60" t="s">
        <v>317</v>
      </c>
      <c r="K3767" s="60" t="s">
        <v>333</v>
      </c>
    </row>
    <row r="3768" spans="4:11">
      <c r="D3768" s="1" t="s">
        <v>4681</v>
      </c>
      <c r="E3768" s="60" t="s">
        <v>1812</v>
      </c>
      <c r="F3768" s="60" t="s">
        <v>1810</v>
      </c>
      <c r="G3768" s="8" t="s">
        <v>353</v>
      </c>
      <c r="H3768" s="60">
        <v>44614</v>
      </c>
      <c r="I3768" s="60" t="s">
        <v>317</v>
      </c>
      <c r="J3768" s="60" t="s">
        <v>317</v>
      </c>
      <c r="K3768" s="60" t="s">
        <v>333</v>
      </c>
    </row>
    <row r="3769" spans="4:11">
      <c r="D3769" s="1" t="s">
        <v>4681</v>
      </c>
      <c r="E3769" s="60" t="s">
        <v>1000</v>
      </c>
      <c r="F3769" s="60" t="s">
        <v>1810</v>
      </c>
      <c r="G3769" s="8" t="s">
        <v>353</v>
      </c>
      <c r="H3769" s="60">
        <v>44614</v>
      </c>
      <c r="I3769" s="60" t="s">
        <v>317</v>
      </c>
      <c r="J3769" s="60" t="s">
        <v>317</v>
      </c>
      <c r="K3769" s="60" t="s">
        <v>333</v>
      </c>
    </row>
    <row r="3770" spans="4:11">
      <c r="D3770" s="1" t="s">
        <v>4682</v>
      </c>
      <c r="E3770" s="60" t="s">
        <v>1812</v>
      </c>
      <c r="F3770" s="60" t="s">
        <v>1810</v>
      </c>
      <c r="G3770" s="8" t="s">
        <v>353</v>
      </c>
      <c r="H3770" s="60">
        <v>44641</v>
      </c>
      <c r="I3770" s="60" t="s">
        <v>317</v>
      </c>
      <c r="J3770" s="60" t="s">
        <v>317</v>
      </c>
      <c r="K3770" s="60" t="s">
        <v>333</v>
      </c>
    </row>
    <row r="3771" spans="4:11">
      <c r="D3771" s="1" t="s">
        <v>4683</v>
      </c>
      <c r="E3771" s="60" t="s">
        <v>1812</v>
      </c>
      <c r="F3771" s="60" t="s">
        <v>1810</v>
      </c>
      <c r="G3771" s="8" t="s">
        <v>353</v>
      </c>
      <c r="H3771" s="60">
        <v>44625</v>
      </c>
      <c r="I3771" s="60" t="s">
        <v>317</v>
      </c>
      <c r="J3771" s="60" t="s">
        <v>317</v>
      </c>
      <c r="K3771" s="60" t="s">
        <v>333</v>
      </c>
    </row>
    <row r="3772" spans="4:11">
      <c r="D3772" s="1" t="s">
        <v>4684</v>
      </c>
      <c r="E3772" s="60" t="s">
        <v>922</v>
      </c>
      <c r="F3772" s="60" t="s">
        <v>1810</v>
      </c>
      <c r="G3772" s="8" t="s">
        <v>353</v>
      </c>
      <c r="H3772" s="60">
        <v>44790</v>
      </c>
      <c r="I3772" s="60" t="s">
        <v>317</v>
      </c>
      <c r="J3772" s="60" t="s">
        <v>317</v>
      </c>
      <c r="K3772" s="60" t="s">
        <v>333</v>
      </c>
    </row>
    <row r="3773" spans="4:11">
      <c r="D3773" s="1" t="s">
        <v>4685</v>
      </c>
      <c r="E3773" s="60" t="s">
        <v>922</v>
      </c>
      <c r="F3773" s="60" t="s">
        <v>1810</v>
      </c>
      <c r="G3773" s="8" t="s">
        <v>353</v>
      </c>
      <c r="H3773" s="60">
        <v>44741</v>
      </c>
      <c r="I3773" s="60" t="s">
        <v>317</v>
      </c>
      <c r="J3773" s="60" t="s">
        <v>317</v>
      </c>
      <c r="K3773" s="60" t="s">
        <v>333</v>
      </c>
    </row>
    <row r="3774" spans="4:11">
      <c r="D3774" s="1" t="s">
        <v>4686</v>
      </c>
      <c r="E3774" s="60" t="s">
        <v>922</v>
      </c>
      <c r="F3774" s="60" t="s">
        <v>1810</v>
      </c>
      <c r="G3774" s="8" t="s">
        <v>353</v>
      </c>
      <c r="H3774" s="60">
        <v>44458</v>
      </c>
      <c r="I3774" s="60" t="s">
        <v>317</v>
      </c>
      <c r="J3774" s="60" t="s">
        <v>317</v>
      </c>
      <c r="K3774" s="60" t="s">
        <v>333</v>
      </c>
    </row>
    <row r="3775" spans="4:11">
      <c r="D3775" s="1" t="s">
        <v>4687</v>
      </c>
      <c r="E3775" s="60" t="s">
        <v>1812</v>
      </c>
      <c r="F3775" s="60" t="s">
        <v>1810</v>
      </c>
      <c r="G3775" s="8" t="s">
        <v>353</v>
      </c>
      <c r="H3775" s="60">
        <v>44615</v>
      </c>
      <c r="I3775" s="60" t="s">
        <v>317</v>
      </c>
      <c r="J3775" s="60" t="s">
        <v>317</v>
      </c>
      <c r="K3775" s="60" t="s">
        <v>333</v>
      </c>
    </row>
    <row r="3776" spans="4:11">
      <c r="D3776" s="1" t="s">
        <v>4688</v>
      </c>
      <c r="E3776" s="60" t="s">
        <v>922</v>
      </c>
      <c r="F3776" s="60" t="s">
        <v>1810</v>
      </c>
      <c r="G3776" s="8" t="s">
        <v>353</v>
      </c>
      <c r="H3776" s="60">
        <v>44615</v>
      </c>
      <c r="I3776" s="60" t="s">
        <v>317</v>
      </c>
      <c r="J3776" s="60" t="s">
        <v>317</v>
      </c>
      <c r="K3776" s="60" t="s">
        <v>333</v>
      </c>
    </row>
    <row r="3777" spans="4:11">
      <c r="D3777" s="1" t="s">
        <v>4689</v>
      </c>
      <c r="E3777" s="60" t="s">
        <v>1000</v>
      </c>
      <c r="F3777" s="60" t="s">
        <v>1810</v>
      </c>
      <c r="G3777" s="8" t="s">
        <v>353</v>
      </c>
      <c r="H3777" s="60">
        <v>44831</v>
      </c>
      <c r="I3777" s="60" t="s">
        <v>317</v>
      </c>
      <c r="J3777" s="60" t="s">
        <v>317</v>
      </c>
      <c r="K3777" s="60" t="s">
        <v>333</v>
      </c>
    </row>
    <row r="3778" spans="4:11">
      <c r="D3778" s="1" t="s">
        <v>4689</v>
      </c>
      <c r="E3778" s="60" t="s">
        <v>922</v>
      </c>
      <c r="F3778" s="60" t="s">
        <v>1810</v>
      </c>
      <c r="G3778" s="8" t="s">
        <v>353</v>
      </c>
      <c r="H3778" s="60">
        <v>44831</v>
      </c>
      <c r="I3778" s="60" t="s">
        <v>317</v>
      </c>
      <c r="J3778" s="60" t="s">
        <v>317</v>
      </c>
      <c r="K3778" s="60" t="s">
        <v>333</v>
      </c>
    </row>
    <row r="3779" spans="4:11">
      <c r="D3779" s="1" t="s">
        <v>4690</v>
      </c>
      <c r="E3779" s="60" t="s">
        <v>1000</v>
      </c>
      <c r="F3779" s="60" t="s">
        <v>1810</v>
      </c>
      <c r="G3779" s="8" t="s">
        <v>353</v>
      </c>
      <c r="H3779" s="60">
        <v>44831</v>
      </c>
      <c r="I3779" s="60" t="s">
        <v>317</v>
      </c>
      <c r="J3779" s="60" t="s">
        <v>317</v>
      </c>
      <c r="K3779" s="60" t="s">
        <v>333</v>
      </c>
    </row>
    <row r="3780" spans="4:11">
      <c r="D3780" s="1" t="s">
        <v>4690</v>
      </c>
      <c r="E3780" s="60" t="s">
        <v>922</v>
      </c>
      <c r="F3780" s="60" t="s">
        <v>1810</v>
      </c>
      <c r="G3780" s="8" t="s">
        <v>353</v>
      </c>
      <c r="H3780" s="60">
        <v>44831</v>
      </c>
      <c r="I3780" s="60" t="s">
        <v>317</v>
      </c>
      <c r="J3780" s="60" t="s">
        <v>317</v>
      </c>
      <c r="K3780" s="60" t="s">
        <v>333</v>
      </c>
    </row>
    <row r="3781" spans="4:11">
      <c r="D3781" s="1" t="s">
        <v>4691</v>
      </c>
      <c r="E3781" s="60" t="s">
        <v>1000</v>
      </c>
      <c r="F3781" s="60" t="s">
        <v>1810</v>
      </c>
      <c r="G3781" s="8" t="s">
        <v>353</v>
      </c>
      <c r="H3781" s="60">
        <v>44831</v>
      </c>
      <c r="I3781" s="60" t="s">
        <v>317</v>
      </c>
      <c r="J3781" s="60" t="s">
        <v>317</v>
      </c>
      <c r="K3781" s="60" t="s">
        <v>333</v>
      </c>
    </row>
    <row r="3782" spans="4:11">
      <c r="D3782" s="1" t="s">
        <v>4691</v>
      </c>
      <c r="E3782" s="60" t="s">
        <v>922</v>
      </c>
      <c r="F3782" s="60" t="s">
        <v>1810</v>
      </c>
      <c r="G3782" s="8" t="s">
        <v>353</v>
      </c>
      <c r="H3782" s="60">
        <v>44831</v>
      </c>
      <c r="I3782" s="60" t="s">
        <v>317</v>
      </c>
      <c r="J3782" s="60" t="s">
        <v>317</v>
      </c>
      <c r="K3782" s="60" t="s">
        <v>333</v>
      </c>
    </row>
    <row r="3783" spans="4:11">
      <c r="D3783" s="1" t="s">
        <v>4692</v>
      </c>
      <c r="E3783" s="60" t="s">
        <v>1000</v>
      </c>
      <c r="F3783" s="60" t="s">
        <v>1810</v>
      </c>
      <c r="G3783" s="8" t="s">
        <v>353</v>
      </c>
      <c r="H3783" s="60">
        <v>44831</v>
      </c>
      <c r="I3783" s="60" t="s">
        <v>317</v>
      </c>
      <c r="J3783" s="60" t="s">
        <v>317</v>
      </c>
      <c r="K3783" s="60" t="s">
        <v>333</v>
      </c>
    </row>
    <row r="3784" spans="4:11">
      <c r="D3784" s="1" t="s">
        <v>4693</v>
      </c>
      <c r="E3784" s="60" t="s">
        <v>1000</v>
      </c>
      <c r="F3784" s="60" t="s">
        <v>1810</v>
      </c>
      <c r="G3784" s="8" t="s">
        <v>353</v>
      </c>
      <c r="H3784" s="60">
        <v>44831</v>
      </c>
      <c r="I3784" s="60" t="s">
        <v>317</v>
      </c>
      <c r="J3784" s="60" t="s">
        <v>317</v>
      </c>
      <c r="K3784" s="60" t="s">
        <v>333</v>
      </c>
    </row>
    <row r="3785" spans="4:11">
      <c r="D3785" s="1" t="s">
        <v>4694</v>
      </c>
      <c r="E3785" s="60" t="s">
        <v>922</v>
      </c>
      <c r="F3785" s="60" t="s">
        <v>1810</v>
      </c>
      <c r="G3785" s="8" t="s">
        <v>353</v>
      </c>
      <c r="H3785" s="60">
        <v>44614</v>
      </c>
      <c r="I3785" s="60" t="s">
        <v>317</v>
      </c>
      <c r="J3785" s="60" t="s">
        <v>317</v>
      </c>
      <c r="K3785" s="60" t="s">
        <v>333</v>
      </c>
    </row>
    <row r="3786" spans="4:11">
      <c r="D3786" s="1" t="s">
        <v>4695</v>
      </c>
      <c r="E3786" s="60" t="s">
        <v>1812</v>
      </c>
      <c r="F3786" s="60" t="s">
        <v>1810</v>
      </c>
      <c r="G3786" s="8" t="s">
        <v>353</v>
      </c>
      <c r="H3786" s="60">
        <v>44641</v>
      </c>
      <c r="I3786" s="60" t="s">
        <v>317</v>
      </c>
      <c r="J3786" s="60" t="s">
        <v>317</v>
      </c>
      <c r="K3786" s="60" t="s">
        <v>333</v>
      </c>
    </row>
    <row r="3787" spans="4:11">
      <c r="D3787" s="1" t="s">
        <v>4695</v>
      </c>
      <c r="E3787" s="60" t="s">
        <v>1000</v>
      </c>
      <c r="F3787" s="60" t="s">
        <v>1810</v>
      </c>
      <c r="G3787" s="8" t="s">
        <v>353</v>
      </c>
      <c r="H3787" s="60">
        <v>44641</v>
      </c>
      <c r="I3787" s="60" t="s">
        <v>317</v>
      </c>
      <c r="J3787" s="60" t="s">
        <v>317</v>
      </c>
      <c r="K3787" s="60" t="s">
        <v>333</v>
      </c>
    </row>
    <row r="3788" spans="4:11">
      <c r="D3788" s="1" t="s">
        <v>4695</v>
      </c>
      <c r="E3788" s="60" t="s">
        <v>922</v>
      </c>
      <c r="F3788" s="60" t="s">
        <v>1810</v>
      </c>
      <c r="G3788" s="8" t="s">
        <v>353</v>
      </c>
      <c r="H3788" s="60">
        <v>44641</v>
      </c>
      <c r="I3788" s="60" t="s">
        <v>317</v>
      </c>
      <c r="J3788" s="60" t="s">
        <v>317</v>
      </c>
      <c r="K3788" s="60" t="s">
        <v>333</v>
      </c>
    </row>
    <row r="3789" spans="4:11">
      <c r="D3789" s="1" t="s">
        <v>4696</v>
      </c>
      <c r="E3789" s="60" t="s">
        <v>1000</v>
      </c>
      <c r="F3789" s="60" t="s">
        <v>1810</v>
      </c>
      <c r="G3789" s="8" t="s">
        <v>353</v>
      </c>
      <c r="H3789" s="60">
        <v>44575</v>
      </c>
      <c r="I3789" s="60" t="s">
        <v>317</v>
      </c>
      <c r="J3789" s="60" t="s">
        <v>317</v>
      </c>
      <c r="K3789" s="60" t="s">
        <v>333</v>
      </c>
    </row>
    <row r="3790" spans="4:11">
      <c r="D3790" s="1" t="s">
        <v>4697</v>
      </c>
      <c r="E3790" s="60" t="s">
        <v>1000</v>
      </c>
      <c r="F3790" s="60" t="s">
        <v>1810</v>
      </c>
      <c r="G3790" s="8" t="s">
        <v>353</v>
      </c>
      <c r="H3790" s="60">
        <v>44615</v>
      </c>
      <c r="I3790" s="60" t="s">
        <v>317</v>
      </c>
      <c r="J3790" s="60" t="s">
        <v>317</v>
      </c>
      <c r="K3790" s="60" t="s">
        <v>333</v>
      </c>
    </row>
    <row r="3791" spans="4:11">
      <c r="D3791" s="1" t="s">
        <v>4698</v>
      </c>
      <c r="E3791" s="60" t="s">
        <v>1812</v>
      </c>
      <c r="F3791" s="60" t="s">
        <v>1810</v>
      </c>
      <c r="G3791" s="8" t="s">
        <v>353</v>
      </c>
      <c r="H3791" s="60">
        <v>44588</v>
      </c>
      <c r="I3791" s="60" t="s">
        <v>317</v>
      </c>
      <c r="J3791" s="60" t="s">
        <v>317</v>
      </c>
      <c r="K3791" s="60" t="s">
        <v>333</v>
      </c>
    </row>
    <row r="3792" spans="4:11">
      <c r="D3792" s="1" t="s">
        <v>4699</v>
      </c>
      <c r="E3792" s="60" t="s">
        <v>1812</v>
      </c>
      <c r="F3792" s="60" t="s">
        <v>1810</v>
      </c>
      <c r="G3792" s="8" t="s">
        <v>353</v>
      </c>
      <c r="H3792" s="60">
        <v>44588</v>
      </c>
      <c r="I3792" s="60" t="s">
        <v>317</v>
      </c>
      <c r="J3792" s="60" t="s">
        <v>317</v>
      </c>
      <c r="K3792" s="60" t="s">
        <v>333</v>
      </c>
    </row>
    <row r="3793" spans="4:11">
      <c r="D3793" s="1" t="s">
        <v>4700</v>
      </c>
      <c r="E3793" s="60" t="s">
        <v>922</v>
      </c>
      <c r="F3793" s="60" t="s">
        <v>1810</v>
      </c>
      <c r="G3793" s="8" t="s">
        <v>353</v>
      </c>
      <c r="H3793" s="60">
        <v>44636</v>
      </c>
      <c r="I3793" s="60" t="s">
        <v>317</v>
      </c>
      <c r="J3793" s="60" t="s">
        <v>317</v>
      </c>
      <c r="K3793" s="60" t="s">
        <v>333</v>
      </c>
    </row>
    <row r="3794" spans="4:11">
      <c r="D3794" s="1" t="s">
        <v>4701</v>
      </c>
      <c r="E3794" s="60" t="s">
        <v>1000</v>
      </c>
      <c r="F3794" s="60" t="s">
        <v>1810</v>
      </c>
      <c r="G3794" s="8" t="s">
        <v>353</v>
      </c>
      <c r="H3794" s="60">
        <v>44484</v>
      </c>
      <c r="I3794" s="60" t="s">
        <v>317</v>
      </c>
      <c r="J3794" s="60" t="s">
        <v>317</v>
      </c>
      <c r="K3794" s="60" t="s">
        <v>333</v>
      </c>
    </row>
    <row r="3795" spans="4:11">
      <c r="D3795" s="1" t="s">
        <v>4702</v>
      </c>
      <c r="E3795" s="60" t="s">
        <v>1812</v>
      </c>
      <c r="F3795" s="60" t="s">
        <v>1810</v>
      </c>
      <c r="G3795" s="8" t="s">
        <v>353</v>
      </c>
      <c r="H3795" s="60">
        <v>44421</v>
      </c>
      <c r="I3795" s="60" t="s">
        <v>317</v>
      </c>
      <c r="J3795" s="60" t="s">
        <v>317</v>
      </c>
      <c r="K3795" s="60" t="s">
        <v>333</v>
      </c>
    </row>
    <row r="3796" spans="4:11">
      <c r="D3796" s="1" t="s">
        <v>4703</v>
      </c>
      <c r="E3796" s="60" t="s">
        <v>1812</v>
      </c>
      <c r="F3796" s="60" t="s">
        <v>1810</v>
      </c>
      <c r="G3796" s="8" t="s">
        <v>353</v>
      </c>
      <c r="H3796" s="60">
        <v>44421</v>
      </c>
      <c r="I3796" s="60" t="s">
        <v>317</v>
      </c>
      <c r="J3796" s="60" t="s">
        <v>317</v>
      </c>
      <c r="K3796" s="60" t="s">
        <v>333</v>
      </c>
    </row>
    <row r="3797" spans="4:11">
      <c r="D3797" s="1" t="s">
        <v>4704</v>
      </c>
      <c r="E3797" s="60" t="s">
        <v>1812</v>
      </c>
      <c r="F3797" s="60" t="s">
        <v>1810</v>
      </c>
      <c r="G3797" s="8" t="s">
        <v>353</v>
      </c>
      <c r="H3797" s="60">
        <v>44421</v>
      </c>
      <c r="I3797" s="60" t="s">
        <v>317</v>
      </c>
      <c r="J3797" s="60" t="s">
        <v>317</v>
      </c>
      <c r="K3797" s="60" t="s">
        <v>333</v>
      </c>
    </row>
    <row r="3798" spans="4:11">
      <c r="D3798" s="1" t="s">
        <v>4705</v>
      </c>
      <c r="E3798" s="60" t="s">
        <v>1000</v>
      </c>
      <c r="F3798" s="60" t="s">
        <v>1810</v>
      </c>
      <c r="G3798" s="8" t="s">
        <v>353</v>
      </c>
      <c r="H3798" s="60">
        <v>44421</v>
      </c>
      <c r="I3798" s="60" t="s">
        <v>317</v>
      </c>
      <c r="J3798" s="60" t="s">
        <v>317</v>
      </c>
      <c r="K3798" s="60" t="s">
        <v>333</v>
      </c>
    </row>
    <row r="3799" spans="4:11">
      <c r="D3799" s="1" t="s">
        <v>4706</v>
      </c>
      <c r="E3799" s="60" t="s">
        <v>922</v>
      </c>
      <c r="F3799" s="60" t="s">
        <v>1810</v>
      </c>
      <c r="G3799" s="8" t="s">
        <v>353</v>
      </c>
      <c r="H3799" s="60">
        <v>44421</v>
      </c>
      <c r="I3799" s="60" t="s">
        <v>317</v>
      </c>
      <c r="J3799" s="60" t="s">
        <v>317</v>
      </c>
      <c r="K3799" s="60" t="s">
        <v>333</v>
      </c>
    </row>
    <row r="3800" spans="4:11">
      <c r="D3800" s="1" t="s">
        <v>4707</v>
      </c>
      <c r="E3800" s="60" t="s">
        <v>922</v>
      </c>
      <c r="F3800" s="60" t="s">
        <v>1810</v>
      </c>
      <c r="G3800" s="8" t="s">
        <v>353</v>
      </c>
      <c r="H3800" s="60">
        <v>44421</v>
      </c>
      <c r="I3800" s="60" t="s">
        <v>317</v>
      </c>
      <c r="J3800" s="60" t="s">
        <v>317</v>
      </c>
      <c r="K3800" s="60" t="s">
        <v>333</v>
      </c>
    </row>
    <row r="3801" spans="4:11">
      <c r="D3801" s="1" t="s">
        <v>4708</v>
      </c>
      <c r="E3801" s="60" t="s">
        <v>1812</v>
      </c>
      <c r="F3801" s="60" t="s">
        <v>1810</v>
      </c>
      <c r="G3801" s="8" t="s">
        <v>353</v>
      </c>
      <c r="H3801" s="60">
        <v>44421</v>
      </c>
      <c r="I3801" s="60" t="s">
        <v>317</v>
      </c>
      <c r="J3801" s="60" t="s">
        <v>317</v>
      </c>
      <c r="K3801" s="60" t="s">
        <v>333</v>
      </c>
    </row>
    <row r="3802" spans="4:11">
      <c r="D3802" s="1" t="s">
        <v>4709</v>
      </c>
      <c r="E3802" s="60" t="s">
        <v>1812</v>
      </c>
      <c r="F3802" s="60" t="s">
        <v>1810</v>
      </c>
      <c r="G3802" s="8" t="s">
        <v>353</v>
      </c>
      <c r="H3802" s="60">
        <v>44421</v>
      </c>
      <c r="I3802" s="60" t="s">
        <v>317</v>
      </c>
      <c r="J3802" s="60" t="s">
        <v>317</v>
      </c>
      <c r="K3802" s="60" t="s">
        <v>333</v>
      </c>
    </row>
    <row r="3803" spans="4:11">
      <c r="D3803" s="1" t="s">
        <v>4710</v>
      </c>
      <c r="E3803" s="60" t="s">
        <v>1812</v>
      </c>
      <c r="F3803" s="60" t="s">
        <v>1810</v>
      </c>
      <c r="G3803" s="8" t="s">
        <v>353</v>
      </c>
      <c r="H3803" s="60">
        <v>44421</v>
      </c>
      <c r="I3803" s="60" t="s">
        <v>317</v>
      </c>
      <c r="J3803" s="60" t="s">
        <v>317</v>
      </c>
      <c r="K3803" s="60" t="s">
        <v>333</v>
      </c>
    </row>
    <row r="3804" spans="4:11">
      <c r="D3804" s="1" t="s">
        <v>4711</v>
      </c>
      <c r="E3804" s="60" t="s">
        <v>922</v>
      </c>
      <c r="F3804" s="60" t="s">
        <v>1810</v>
      </c>
      <c r="G3804" s="8" t="s">
        <v>353</v>
      </c>
      <c r="H3804" s="60">
        <v>44831</v>
      </c>
      <c r="I3804" s="60" t="s">
        <v>317</v>
      </c>
      <c r="J3804" s="60" t="s">
        <v>317</v>
      </c>
      <c r="K3804" s="60" t="s">
        <v>333</v>
      </c>
    </row>
    <row r="3805" spans="4:11">
      <c r="D3805" s="1" t="s">
        <v>4712</v>
      </c>
      <c r="E3805" s="60" t="s">
        <v>1812</v>
      </c>
      <c r="F3805" s="60" t="s">
        <v>1810</v>
      </c>
      <c r="G3805" s="8" t="s">
        <v>353</v>
      </c>
      <c r="H3805" s="60">
        <v>44831</v>
      </c>
      <c r="I3805" s="60" t="s">
        <v>317</v>
      </c>
      <c r="J3805" s="60" t="s">
        <v>317</v>
      </c>
      <c r="K3805" s="60" t="s">
        <v>333</v>
      </c>
    </row>
    <row r="3806" spans="4:11">
      <c r="D3806" s="1" t="s">
        <v>4712</v>
      </c>
      <c r="E3806" s="60" t="s">
        <v>1000</v>
      </c>
      <c r="F3806" s="60" t="s">
        <v>1810</v>
      </c>
      <c r="G3806" s="8" t="s">
        <v>353</v>
      </c>
      <c r="H3806" s="60">
        <v>44831</v>
      </c>
      <c r="I3806" s="60" t="s">
        <v>317</v>
      </c>
      <c r="J3806" s="60" t="s">
        <v>317</v>
      </c>
      <c r="K3806" s="60" t="s">
        <v>333</v>
      </c>
    </row>
    <row r="3807" spans="4:11">
      <c r="D3807" s="1" t="s">
        <v>4713</v>
      </c>
      <c r="E3807" s="60" t="s">
        <v>922</v>
      </c>
      <c r="F3807" s="60" t="s">
        <v>1810</v>
      </c>
      <c r="G3807" s="8" t="s">
        <v>353</v>
      </c>
      <c r="H3807" s="60">
        <v>44831</v>
      </c>
      <c r="I3807" s="60" t="s">
        <v>317</v>
      </c>
      <c r="J3807" s="60" t="s">
        <v>317</v>
      </c>
      <c r="K3807" s="60" t="s">
        <v>333</v>
      </c>
    </row>
    <row r="3808" spans="4:11">
      <c r="D3808" s="1" t="s">
        <v>4714</v>
      </c>
      <c r="E3808" s="60" t="s">
        <v>1000</v>
      </c>
      <c r="F3808" s="60" t="s">
        <v>1810</v>
      </c>
      <c r="G3808" s="8" t="s">
        <v>353</v>
      </c>
      <c r="H3808" s="60">
        <v>44831</v>
      </c>
      <c r="I3808" s="60" t="s">
        <v>317</v>
      </c>
      <c r="J3808" s="60" t="s">
        <v>317</v>
      </c>
      <c r="K3808" s="60" t="s">
        <v>333</v>
      </c>
    </row>
    <row r="3809" spans="4:11">
      <c r="D3809" s="1" t="s">
        <v>4715</v>
      </c>
      <c r="E3809" s="60" t="s">
        <v>922</v>
      </c>
      <c r="F3809" s="60" t="s">
        <v>1810</v>
      </c>
      <c r="G3809" s="8" t="s">
        <v>353</v>
      </c>
      <c r="H3809" s="60">
        <v>44725</v>
      </c>
      <c r="I3809" s="60" t="s">
        <v>317</v>
      </c>
      <c r="J3809" s="60" t="s">
        <v>317</v>
      </c>
      <c r="K3809" s="60" t="s">
        <v>333</v>
      </c>
    </row>
    <row r="3810" spans="4:11">
      <c r="D3810" s="1" t="s">
        <v>4716</v>
      </c>
      <c r="E3810" s="60" t="s">
        <v>922</v>
      </c>
      <c r="F3810" s="60" t="s">
        <v>1810</v>
      </c>
      <c r="G3810" s="8" t="s">
        <v>353</v>
      </c>
      <c r="H3810" s="60">
        <v>44479</v>
      </c>
      <c r="I3810" s="60" t="s">
        <v>317</v>
      </c>
      <c r="J3810" s="60" t="s">
        <v>317</v>
      </c>
      <c r="K3810" s="60" t="s">
        <v>333</v>
      </c>
    </row>
    <row r="3811" spans="4:11">
      <c r="D3811" s="1" t="s">
        <v>4717</v>
      </c>
      <c r="E3811" s="60" t="s">
        <v>922</v>
      </c>
      <c r="F3811" s="60" t="s">
        <v>1810</v>
      </c>
      <c r="G3811" s="8" t="s">
        <v>353</v>
      </c>
      <c r="H3811" s="60">
        <v>44504</v>
      </c>
      <c r="I3811" s="60" t="s">
        <v>317</v>
      </c>
      <c r="J3811" s="60" t="s">
        <v>317</v>
      </c>
      <c r="K3811" s="60" t="s">
        <v>333</v>
      </c>
    </row>
    <row r="3812" spans="4:11">
      <c r="D3812" s="1" t="s">
        <v>4718</v>
      </c>
      <c r="E3812" s="60" t="s">
        <v>1814</v>
      </c>
      <c r="F3812" s="60" t="s">
        <v>1810</v>
      </c>
      <c r="G3812" s="8" t="s">
        <v>353</v>
      </c>
      <c r="H3812" s="60">
        <v>44504</v>
      </c>
      <c r="I3812" s="60" t="s">
        <v>317</v>
      </c>
      <c r="J3812" s="60" t="s">
        <v>317</v>
      </c>
      <c r="K3812" s="60" t="s">
        <v>333</v>
      </c>
    </row>
    <row r="3813" spans="4:11">
      <c r="D3813" s="1" t="s">
        <v>4719</v>
      </c>
      <c r="E3813" s="60" t="s">
        <v>922</v>
      </c>
      <c r="F3813" s="60" t="s">
        <v>1810</v>
      </c>
      <c r="G3813" s="8" t="s">
        <v>353</v>
      </c>
      <c r="H3813" s="60">
        <v>44504</v>
      </c>
      <c r="I3813" s="60" t="s">
        <v>317</v>
      </c>
      <c r="J3813" s="60" t="s">
        <v>317</v>
      </c>
      <c r="K3813" s="60" t="s">
        <v>333</v>
      </c>
    </row>
    <row r="3814" spans="4:11">
      <c r="D3814" s="1" t="s">
        <v>4720</v>
      </c>
      <c r="E3814" s="60" t="s">
        <v>1000</v>
      </c>
      <c r="F3814" s="60" t="s">
        <v>1810</v>
      </c>
      <c r="G3814" s="8" t="s">
        <v>353</v>
      </c>
      <c r="H3814" s="60">
        <v>44624</v>
      </c>
      <c r="I3814" s="60" t="s">
        <v>317</v>
      </c>
      <c r="J3814" s="60" t="s">
        <v>317</v>
      </c>
      <c r="K3814" s="60" t="s">
        <v>333</v>
      </c>
    </row>
    <row r="3815" spans="4:11">
      <c r="D3815" s="1" t="s">
        <v>4721</v>
      </c>
      <c r="E3815" s="60" t="s">
        <v>1000</v>
      </c>
      <c r="F3815" s="60" t="s">
        <v>1810</v>
      </c>
      <c r="G3815" s="8" t="s">
        <v>353</v>
      </c>
      <c r="H3815" s="60">
        <v>44774</v>
      </c>
      <c r="I3815" s="60" t="s">
        <v>317</v>
      </c>
      <c r="J3815" s="60" t="s">
        <v>317</v>
      </c>
      <c r="K3815" s="60" t="s">
        <v>333</v>
      </c>
    </row>
    <row r="3816" spans="4:11">
      <c r="D3816" s="1" t="s">
        <v>4722</v>
      </c>
      <c r="E3816" s="60" t="s">
        <v>1814</v>
      </c>
      <c r="F3816" s="60" t="s">
        <v>1810</v>
      </c>
      <c r="G3816" s="8" t="s">
        <v>353</v>
      </c>
      <c r="H3816" s="60">
        <v>44479</v>
      </c>
      <c r="I3816" s="60" t="s">
        <v>317</v>
      </c>
      <c r="J3816" s="60" t="s">
        <v>317</v>
      </c>
      <c r="K3816" s="60" t="s">
        <v>333</v>
      </c>
    </row>
    <row r="3817" spans="4:11">
      <c r="D3817" s="1" t="s">
        <v>4722</v>
      </c>
      <c r="E3817" s="60" t="s">
        <v>1000</v>
      </c>
      <c r="F3817" s="60" t="s">
        <v>1810</v>
      </c>
      <c r="G3817" s="8" t="s">
        <v>353</v>
      </c>
      <c r="H3817" s="60">
        <v>44479</v>
      </c>
      <c r="I3817" s="60" t="s">
        <v>317</v>
      </c>
      <c r="J3817" s="60" t="s">
        <v>317</v>
      </c>
      <c r="K3817" s="60" t="s">
        <v>333</v>
      </c>
    </row>
    <row r="3818" spans="4:11">
      <c r="D3818" s="1" t="s">
        <v>4723</v>
      </c>
      <c r="E3818" s="60" t="s">
        <v>922</v>
      </c>
      <c r="F3818" s="60" t="s">
        <v>1810</v>
      </c>
      <c r="G3818" s="8" t="s">
        <v>353</v>
      </c>
      <c r="H3818" s="60">
        <v>44426</v>
      </c>
      <c r="I3818" s="60" t="s">
        <v>317</v>
      </c>
      <c r="J3818" s="60" t="s">
        <v>317</v>
      </c>
      <c r="K3818" s="60" t="s">
        <v>333</v>
      </c>
    </row>
    <row r="3819" spans="4:11">
      <c r="D3819" s="1" t="s">
        <v>4724</v>
      </c>
      <c r="E3819" s="60" t="s">
        <v>1812</v>
      </c>
      <c r="F3819" s="60" t="s">
        <v>1810</v>
      </c>
      <c r="G3819" s="8" t="s">
        <v>353</v>
      </c>
      <c r="H3819" s="60">
        <v>44426</v>
      </c>
      <c r="I3819" s="60" t="s">
        <v>317</v>
      </c>
      <c r="J3819" s="60" t="s">
        <v>317</v>
      </c>
      <c r="K3819" s="60" t="s">
        <v>333</v>
      </c>
    </row>
    <row r="3820" spans="4:11">
      <c r="D3820" s="1" t="s">
        <v>4725</v>
      </c>
      <c r="E3820" s="60" t="s">
        <v>922</v>
      </c>
      <c r="F3820" s="60" t="s">
        <v>1810</v>
      </c>
      <c r="G3820" s="8" t="s">
        <v>353</v>
      </c>
      <c r="H3820" s="60">
        <v>44519</v>
      </c>
      <c r="I3820" s="60" t="s">
        <v>317</v>
      </c>
      <c r="J3820" s="60" t="s">
        <v>317</v>
      </c>
      <c r="K3820" s="60" t="s">
        <v>333</v>
      </c>
    </row>
    <row r="3821" spans="4:11">
      <c r="D3821" s="1" t="s">
        <v>4726</v>
      </c>
      <c r="E3821" s="60" t="s">
        <v>922</v>
      </c>
      <c r="F3821" s="60" t="s">
        <v>1810</v>
      </c>
      <c r="G3821" s="8" t="s">
        <v>353</v>
      </c>
      <c r="H3821" s="60">
        <v>44484</v>
      </c>
      <c r="I3821" s="60" t="s">
        <v>317</v>
      </c>
      <c r="J3821" s="60" t="s">
        <v>317</v>
      </c>
      <c r="K3821" s="60" t="s">
        <v>333</v>
      </c>
    </row>
    <row r="3822" spans="4:11">
      <c r="D3822" s="1" t="s">
        <v>4727</v>
      </c>
      <c r="E3822" s="60" t="s">
        <v>1000</v>
      </c>
      <c r="F3822" s="60" t="s">
        <v>1810</v>
      </c>
      <c r="G3822" s="8" t="s">
        <v>353</v>
      </c>
      <c r="H3822" s="60">
        <v>44418</v>
      </c>
      <c r="I3822" s="60" t="s">
        <v>317</v>
      </c>
      <c r="J3822" s="60" t="s">
        <v>317</v>
      </c>
      <c r="K3822" s="60" t="s">
        <v>333</v>
      </c>
    </row>
    <row r="3823" spans="4:11">
      <c r="D3823" s="1" t="s">
        <v>4727</v>
      </c>
      <c r="E3823" s="60" t="s">
        <v>922</v>
      </c>
      <c r="F3823" s="60" t="s">
        <v>1810</v>
      </c>
      <c r="G3823" s="8" t="s">
        <v>353</v>
      </c>
      <c r="H3823" s="60">
        <v>44418</v>
      </c>
      <c r="I3823" s="60" t="s">
        <v>317</v>
      </c>
      <c r="J3823" s="60" t="s">
        <v>317</v>
      </c>
      <c r="K3823" s="60" t="s">
        <v>333</v>
      </c>
    </row>
    <row r="3824" spans="4:11">
      <c r="D3824" s="1" t="s">
        <v>4728</v>
      </c>
      <c r="E3824" s="60" t="s">
        <v>1812</v>
      </c>
      <c r="F3824" s="60" t="s">
        <v>1810</v>
      </c>
      <c r="G3824" s="8" t="s">
        <v>353</v>
      </c>
      <c r="H3824" s="60">
        <v>44775</v>
      </c>
      <c r="I3824" s="60" t="s">
        <v>317</v>
      </c>
      <c r="J3824" s="60" t="s">
        <v>317</v>
      </c>
      <c r="K3824" s="60" t="s">
        <v>333</v>
      </c>
    </row>
    <row r="3825" spans="4:11">
      <c r="D3825" s="1" t="s">
        <v>4728</v>
      </c>
      <c r="E3825" s="60" t="s">
        <v>922</v>
      </c>
      <c r="F3825" s="60" t="s">
        <v>1810</v>
      </c>
      <c r="G3825" s="8" t="s">
        <v>353</v>
      </c>
      <c r="H3825" s="60">
        <v>44775</v>
      </c>
      <c r="I3825" s="60" t="s">
        <v>317</v>
      </c>
      <c r="J3825" s="60" t="s">
        <v>317</v>
      </c>
      <c r="K3825" s="60" t="s">
        <v>333</v>
      </c>
    </row>
    <row r="3826" spans="4:11">
      <c r="D3826" s="1" t="s">
        <v>4729</v>
      </c>
      <c r="E3826" s="60" t="s">
        <v>1812</v>
      </c>
      <c r="F3826" s="60" t="s">
        <v>1810</v>
      </c>
      <c r="G3826" s="8" t="s">
        <v>353</v>
      </c>
      <c r="H3826" s="60">
        <v>44559</v>
      </c>
      <c r="I3826" s="60" t="s">
        <v>317</v>
      </c>
      <c r="J3826" s="60" t="s">
        <v>317</v>
      </c>
      <c r="K3826" s="60" t="s">
        <v>333</v>
      </c>
    </row>
    <row r="3827" spans="4:11">
      <c r="D3827" s="1" t="s">
        <v>4730</v>
      </c>
      <c r="E3827" s="60" t="s">
        <v>1812</v>
      </c>
      <c r="F3827" s="60" t="s">
        <v>1810</v>
      </c>
      <c r="G3827" s="8" t="s">
        <v>353</v>
      </c>
      <c r="H3827" s="60">
        <v>44538</v>
      </c>
      <c r="I3827" s="60" t="s">
        <v>317</v>
      </c>
      <c r="J3827" s="60" t="s">
        <v>317</v>
      </c>
      <c r="K3827" s="60" t="s">
        <v>333</v>
      </c>
    </row>
    <row r="3828" spans="4:11">
      <c r="D3828" s="1" t="s">
        <v>4731</v>
      </c>
      <c r="E3828" s="60" t="s">
        <v>1812</v>
      </c>
      <c r="F3828" s="60" t="s">
        <v>1810</v>
      </c>
      <c r="G3828" s="8" t="s">
        <v>353</v>
      </c>
      <c r="H3828" s="60">
        <v>44538</v>
      </c>
      <c r="I3828" s="60" t="s">
        <v>317</v>
      </c>
      <c r="J3828" s="60" t="s">
        <v>317</v>
      </c>
      <c r="K3828" s="60" t="s">
        <v>333</v>
      </c>
    </row>
    <row r="3829" spans="4:11">
      <c r="D3829" s="1" t="s">
        <v>4731</v>
      </c>
      <c r="E3829" s="60" t="s">
        <v>1000</v>
      </c>
      <c r="F3829" s="60" t="s">
        <v>1810</v>
      </c>
      <c r="G3829" s="8" t="s">
        <v>353</v>
      </c>
      <c r="H3829" s="60">
        <v>44538</v>
      </c>
      <c r="I3829" s="60" t="s">
        <v>317</v>
      </c>
      <c r="J3829" s="60" t="s">
        <v>317</v>
      </c>
      <c r="K3829" s="60" t="s">
        <v>333</v>
      </c>
    </row>
    <row r="3830" spans="4:11">
      <c r="D3830" s="1" t="s">
        <v>4732</v>
      </c>
      <c r="E3830" s="60" t="s">
        <v>1813</v>
      </c>
      <c r="F3830" s="60" t="s">
        <v>1810</v>
      </c>
      <c r="G3830" s="8" t="s">
        <v>353</v>
      </c>
      <c r="H3830" s="60">
        <v>44781</v>
      </c>
      <c r="I3830" s="60" t="s">
        <v>317</v>
      </c>
      <c r="J3830" s="60" t="s">
        <v>317</v>
      </c>
      <c r="K3830" s="60" t="s">
        <v>333</v>
      </c>
    </row>
    <row r="3831" spans="4:11">
      <c r="D3831" s="1" t="s">
        <v>4733</v>
      </c>
      <c r="E3831" s="60" t="s">
        <v>1813</v>
      </c>
      <c r="F3831" s="60" t="s">
        <v>1810</v>
      </c>
      <c r="G3831" s="8" t="s">
        <v>353</v>
      </c>
      <c r="H3831" s="60">
        <v>44781</v>
      </c>
      <c r="I3831" s="60" t="s">
        <v>317</v>
      </c>
      <c r="J3831" s="60" t="s">
        <v>317</v>
      </c>
      <c r="K3831" s="60" t="s">
        <v>333</v>
      </c>
    </row>
    <row r="3832" spans="4:11">
      <c r="D3832" s="1" t="s">
        <v>4733</v>
      </c>
      <c r="E3832" s="60" t="s">
        <v>1000</v>
      </c>
      <c r="F3832" s="60" t="s">
        <v>1810</v>
      </c>
      <c r="G3832" s="8" t="s">
        <v>353</v>
      </c>
      <c r="H3832" s="60">
        <v>44781</v>
      </c>
      <c r="I3832" s="60" t="s">
        <v>317</v>
      </c>
      <c r="J3832" s="60" t="s">
        <v>317</v>
      </c>
      <c r="K3832" s="60" t="s">
        <v>333</v>
      </c>
    </row>
    <row r="3833" spans="4:11">
      <c r="D3833" s="1" t="s">
        <v>4734</v>
      </c>
      <c r="E3833" s="60" t="s">
        <v>922</v>
      </c>
      <c r="F3833" s="60" t="s">
        <v>1810</v>
      </c>
      <c r="G3833" s="8" t="s">
        <v>353</v>
      </c>
      <c r="H3833" s="60">
        <v>44412</v>
      </c>
      <c r="I3833" s="60" t="s">
        <v>317</v>
      </c>
      <c r="J3833" s="60" t="s">
        <v>317</v>
      </c>
      <c r="K3833" s="60" t="s">
        <v>333</v>
      </c>
    </row>
    <row r="3834" spans="4:11">
      <c r="D3834" s="1" t="s">
        <v>4735</v>
      </c>
      <c r="E3834" s="60" t="s">
        <v>922</v>
      </c>
      <c r="F3834" s="60" t="s">
        <v>1810</v>
      </c>
      <c r="G3834" s="8" t="s">
        <v>353</v>
      </c>
      <c r="H3834" s="60">
        <v>44507</v>
      </c>
      <c r="I3834" s="60" t="s">
        <v>317</v>
      </c>
      <c r="J3834" s="60" t="s">
        <v>317</v>
      </c>
      <c r="K3834" s="60" t="s">
        <v>333</v>
      </c>
    </row>
    <row r="3835" spans="4:11">
      <c r="D3835" s="1" t="s">
        <v>4736</v>
      </c>
      <c r="E3835" s="60" t="s">
        <v>922</v>
      </c>
      <c r="F3835" s="60" t="s">
        <v>1810</v>
      </c>
      <c r="G3835" s="8" t="s">
        <v>353</v>
      </c>
      <c r="H3835" s="60">
        <v>44831</v>
      </c>
      <c r="I3835" s="60" t="s">
        <v>317</v>
      </c>
      <c r="J3835" s="60" t="s">
        <v>317</v>
      </c>
      <c r="K3835" s="60" t="s">
        <v>333</v>
      </c>
    </row>
    <row r="3836" spans="4:11">
      <c r="D3836" s="1" t="s">
        <v>4737</v>
      </c>
      <c r="E3836" s="60" t="s">
        <v>922</v>
      </c>
      <c r="F3836" s="60" t="s">
        <v>1810</v>
      </c>
      <c r="G3836" s="8" t="s">
        <v>353</v>
      </c>
      <c r="H3836" s="60">
        <v>44588</v>
      </c>
      <c r="I3836" s="60" t="s">
        <v>317</v>
      </c>
      <c r="J3836" s="60" t="s">
        <v>317</v>
      </c>
      <c r="K3836" s="60" t="s">
        <v>333</v>
      </c>
    </row>
    <row r="3837" spans="4:11">
      <c r="D3837" s="1" t="s">
        <v>4738</v>
      </c>
      <c r="E3837" s="60" t="s">
        <v>922</v>
      </c>
      <c r="F3837" s="60" t="s">
        <v>1810</v>
      </c>
      <c r="G3837" s="8" t="s">
        <v>353</v>
      </c>
      <c r="H3837" s="60">
        <v>44831</v>
      </c>
      <c r="I3837" s="60" t="s">
        <v>317</v>
      </c>
      <c r="J3837" s="60" t="s">
        <v>317</v>
      </c>
      <c r="K3837" s="60" t="s">
        <v>333</v>
      </c>
    </row>
    <row r="3838" spans="4:11">
      <c r="D3838" s="1" t="s">
        <v>4739</v>
      </c>
      <c r="E3838" s="60" t="s">
        <v>922</v>
      </c>
      <c r="F3838" s="60" t="s">
        <v>1810</v>
      </c>
      <c r="G3838" s="8" t="s">
        <v>353</v>
      </c>
      <c r="H3838" s="60">
        <v>44394</v>
      </c>
      <c r="I3838" s="60" t="s">
        <v>317</v>
      </c>
      <c r="J3838" s="60" t="s">
        <v>317</v>
      </c>
      <c r="K3838" s="60" t="s">
        <v>333</v>
      </c>
    </row>
    <row r="3839" spans="4:11">
      <c r="D3839" s="1" t="s">
        <v>4740</v>
      </c>
      <c r="E3839" s="60" t="s">
        <v>922</v>
      </c>
      <c r="F3839" s="60" t="s">
        <v>1810</v>
      </c>
      <c r="G3839" s="8" t="s">
        <v>353</v>
      </c>
      <c r="H3839" s="60">
        <v>44394</v>
      </c>
      <c r="I3839" s="60" t="s">
        <v>317</v>
      </c>
      <c r="J3839" s="60" t="s">
        <v>317</v>
      </c>
      <c r="K3839" s="60" t="s">
        <v>333</v>
      </c>
    </row>
    <row r="3840" spans="4:11">
      <c r="D3840" s="1" t="s">
        <v>4741</v>
      </c>
      <c r="E3840" s="60" t="s">
        <v>922</v>
      </c>
      <c r="F3840" s="60" t="s">
        <v>1810</v>
      </c>
      <c r="G3840" s="8" t="s">
        <v>353</v>
      </c>
      <c r="H3840" s="60">
        <v>44592</v>
      </c>
      <c r="I3840" s="60" t="s">
        <v>317</v>
      </c>
      <c r="J3840" s="60" t="s">
        <v>317</v>
      </c>
      <c r="K3840" s="60" t="s">
        <v>333</v>
      </c>
    </row>
    <row r="3841" spans="4:11">
      <c r="D3841" s="1" t="s">
        <v>4742</v>
      </c>
      <c r="E3841" s="60" t="s">
        <v>922</v>
      </c>
      <c r="F3841" s="60" t="s">
        <v>1810</v>
      </c>
      <c r="G3841" s="8" t="s">
        <v>353</v>
      </c>
      <c r="H3841" s="60">
        <v>44588</v>
      </c>
      <c r="I3841" s="60" t="s">
        <v>317</v>
      </c>
      <c r="J3841" s="60" t="s">
        <v>317</v>
      </c>
      <c r="K3841" s="60" t="s">
        <v>333</v>
      </c>
    </row>
    <row r="3842" spans="4:11">
      <c r="D3842" s="1" t="s">
        <v>4743</v>
      </c>
      <c r="E3842" s="60" t="s">
        <v>922</v>
      </c>
      <c r="F3842" s="60" t="s">
        <v>1810</v>
      </c>
      <c r="G3842" s="8" t="s">
        <v>353</v>
      </c>
      <c r="H3842" s="60">
        <v>44399</v>
      </c>
      <c r="I3842" s="60" t="s">
        <v>317</v>
      </c>
      <c r="J3842" s="60" t="s">
        <v>317</v>
      </c>
      <c r="K3842" s="60" t="s">
        <v>333</v>
      </c>
    </row>
    <row r="3843" spans="4:11">
      <c r="D3843" s="1" t="s">
        <v>4744</v>
      </c>
      <c r="E3843" s="60" t="s">
        <v>1813</v>
      </c>
      <c r="F3843" s="60" t="s">
        <v>1810</v>
      </c>
      <c r="G3843" s="8" t="s">
        <v>353</v>
      </c>
      <c r="H3843" s="60">
        <v>44575</v>
      </c>
      <c r="I3843" s="60" t="s">
        <v>317</v>
      </c>
      <c r="J3843" s="60" t="s">
        <v>317</v>
      </c>
      <c r="K3843" s="60" t="s">
        <v>333</v>
      </c>
    </row>
    <row r="3844" spans="4:11">
      <c r="D3844" s="1" t="s">
        <v>4745</v>
      </c>
      <c r="E3844" s="60" t="s">
        <v>1812</v>
      </c>
      <c r="F3844" s="60" t="s">
        <v>1810</v>
      </c>
      <c r="G3844" s="8" t="s">
        <v>353</v>
      </c>
      <c r="H3844" s="60">
        <v>44575</v>
      </c>
      <c r="I3844" s="60" t="s">
        <v>317</v>
      </c>
      <c r="J3844" s="60" t="s">
        <v>317</v>
      </c>
      <c r="K3844" s="60" t="s">
        <v>333</v>
      </c>
    </row>
    <row r="3845" spans="4:11">
      <c r="D3845" s="1" t="s">
        <v>4746</v>
      </c>
      <c r="E3845" s="60" t="s">
        <v>922</v>
      </c>
      <c r="F3845" s="60" t="s">
        <v>1810</v>
      </c>
      <c r="G3845" s="8" t="s">
        <v>353</v>
      </c>
      <c r="H3845" s="60">
        <v>44614</v>
      </c>
      <c r="I3845" s="60" t="s">
        <v>317</v>
      </c>
      <c r="J3845" s="60" t="s">
        <v>317</v>
      </c>
      <c r="K3845" s="60" t="s">
        <v>333</v>
      </c>
    </row>
    <row r="3846" spans="4:11">
      <c r="D3846" s="1" t="s">
        <v>4747</v>
      </c>
      <c r="E3846" s="60" t="s">
        <v>922</v>
      </c>
      <c r="F3846" s="60" t="s">
        <v>1810</v>
      </c>
      <c r="G3846" s="8" t="s">
        <v>353</v>
      </c>
      <c r="H3846" s="60">
        <v>44670</v>
      </c>
      <c r="I3846" s="60" t="s">
        <v>317</v>
      </c>
      <c r="J3846" s="60" t="s">
        <v>317</v>
      </c>
      <c r="K3846" s="60" t="s">
        <v>333</v>
      </c>
    </row>
    <row r="3847" spans="4:11">
      <c r="D3847" s="1" t="s">
        <v>4748</v>
      </c>
      <c r="E3847" s="60" t="s">
        <v>922</v>
      </c>
      <c r="F3847" s="60" t="s">
        <v>1810</v>
      </c>
      <c r="G3847" s="8" t="s">
        <v>353</v>
      </c>
      <c r="H3847" s="60">
        <v>44837</v>
      </c>
      <c r="I3847" s="60" t="s">
        <v>317</v>
      </c>
      <c r="J3847" s="60" t="s">
        <v>317</v>
      </c>
      <c r="K3847" s="60" t="s">
        <v>333</v>
      </c>
    </row>
    <row r="3848" spans="4:11">
      <c r="D3848" s="1" t="s">
        <v>4749</v>
      </c>
      <c r="E3848" s="60" t="s">
        <v>1812</v>
      </c>
      <c r="F3848" s="60" t="s">
        <v>1810</v>
      </c>
      <c r="G3848" s="8" t="s">
        <v>353</v>
      </c>
      <c r="H3848" s="60">
        <v>44601</v>
      </c>
      <c r="I3848" s="60" t="s">
        <v>317</v>
      </c>
      <c r="J3848" s="60" t="s">
        <v>317</v>
      </c>
      <c r="K3848" s="60" t="s">
        <v>333</v>
      </c>
    </row>
    <row r="3849" spans="4:11">
      <c r="D3849" s="1" t="s">
        <v>4750</v>
      </c>
      <c r="E3849" s="60" t="s">
        <v>1000</v>
      </c>
      <c r="F3849" s="60" t="s">
        <v>1810</v>
      </c>
      <c r="G3849" s="8" t="s">
        <v>353</v>
      </c>
      <c r="H3849" s="60">
        <v>44676</v>
      </c>
      <c r="I3849" s="60" t="s">
        <v>317</v>
      </c>
      <c r="J3849" s="60" t="s">
        <v>317</v>
      </c>
      <c r="K3849" s="60" t="s">
        <v>333</v>
      </c>
    </row>
    <row r="3850" spans="4:11">
      <c r="D3850" s="1" t="s">
        <v>4751</v>
      </c>
      <c r="E3850" s="60" t="s">
        <v>1000</v>
      </c>
      <c r="F3850" s="60" t="s">
        <v>1810</v>
      </c>
      <c r="G3850" s="8" t="s">
        <v>353</v>
      </c>
      <c r="H3850" s="60">
        <v>44676</v>
      </c>
      <c r="I3850" s="60" t="s">
        <v>317</v>
      </c>
      <c r="J3850" s="60" t="s">
        <v>317</v>
      </c>
      <c r="K3850" s="60" t="s">
        <v>333</v>
      </c>
    </row>
    <row r="3851" spans="4:11">
      <c r="D3851" s="1" t="s">
        <v>4752</v>
      </c>
      <c r="E3851" s="60" t="s">
        <v>1000</v>
      </c>
      <c r="F3851" s="60" t="s">
        <v>1810</v>
      </c>
      <c r="G3851" s="8" t="s">
        <v>353</v>
      </c>
      <c r="H3851" s="60">
        <v>44665</v>
      </c>
      <c r="I3851" s="60" t="s">
        <v>317</v>
      </c>
      <c r="J3851" s="60" t="s">
        <v>317</v>
      </c>
      <c r="K3851" s="60" t="s">
        <v>333</v>
      </c>
    </row>
    <row r="3852" spans="4:11">
      <c r="D3852" s="1" t="s">
        <v>4753</v>
      </c>
      <c r="E3852" s="60" t="s">
        <v>1813</v>
      </c>
      <c r="F3852" s="60" t="s">
        <v>1810</v>
      </c>
      <c r="G3852" s="8" t="s">
        <v>353</v>
      </c>
      <c r="H3852" s="60">
        <v>44897</v>
      </c>
      <c r="I3852" s="60" t="s">
        <v>317</v>
      </c>
      <c r="J3852" s="60" t="s">
        <v>317</v>
      </c>
      <c r="K3852" s="60" t="s">
        <v>333</v>
      </c>
    </row>
    <row r="3853" spans="4:11">
      <c r="D3853" s="1" t="s">
        <v>4754</v>
      </c>
      <c r="E3853" s="60" t="s">
        <v>1813</v>
      </c>
      <c r="F3853" s="60" t="s">
        <v>1810</v>
      </c>
      <c r="G3853" s="8" t="s">
        <v>353</v>
      </c>
      <c r="H3853" s="60">
        <v>44588</v>
      </c>
      <c r="I3853" s="60" t="s">
        <v>317</v>
      </c>
      <c r="J3853" s="60" t="s">
        <v>317</v>
      </c>
      <c r="K3853" s="60" t="s">
        <v>333</v>
      </c>
    </row>
    <row r="3854" spans="4:11">
      <c r="D3854" s="1" t="s">
        <v>4755</v>
      </c>
      <c r="E3854" s="60" t="s">
        <v>1812</v>
      </c>
      <c r="F3854" s="60" t="s">
        <v>1810</v>
      </c>
      <c r="G3854" s="8" t="s">
        <v>353</v>
      </c>
      <c r="H3854" s="60">
        <v>44622</v>
      </c>
      <c r="I3854" s="60" t="s">
        <v>317</v>
      </c>
      <c r="J3854" s="60" t="s">
        <v>317</v>
      </c>
      <c r="K3854" s="60" t="s">
        <v>333</v>
      </c>
    </row>
    <row r="3855" spans="4:11">
      <c r="D3855" s="1" t="s">
        <v>4756</v>
      </c>
      <c r="E3855" s="60" t="s">
        <v>1000</v>
      </c>
      <c r="F3855" s="60" t="s">
        <v>1810</v>
      </c>
      <c r="G3855" s="8" t="s">
        <v>353</v>
      </c>
      <c r="H3855" s="60">
        <v>44575</v>
      </c>
      <c r="I3855" s="60" t="s">
        <v>317</v>
      </c>
      <c r="J3855" s="60" t="s">
        <v>317</v>
      </c>
      <c r="K3855" s="60" t="s">
        <v>333</v>
      </c>
    </row>
    <row r="3856" spans="4:11">
      <c r="D3856" s="1" t="s">
        <v>4757</v>
      </c>
      <c r="E3856" s="60" t="s">
        <v>922</v>
      </c>
      <c r="F3856" s="60" t="s">
        <v>1810</v>
      </c>
      <c r="G3856" s="8" t="s">
        <v>353</v>
      </c>
      <c r="H3856" s="60">
        <v>44663</v>
      </c>
      <c r="I3856" s="60" t="s">
        <v>317</v>
      </c>
      <c r="J3856" s="60" t="s">
        <v>317</v>
      </c>
      <c r="K3856" s="60" t="s">
        <v>333</v>
      </c>
    </row>
    <row r="3857" spans="4:11">
      <c r="D3857" s="1" t="s">
        <v>4758</v>
      </c>
      <c r="E3857" s="60" t="s">
        <v>1812</v>
      </c>
      <c r="F3857" s="60" t="s">
        <v>1810</v>
      </c>
      <c r="G3857" s="8" t="s">
        <v>353</v>
      </c>
      <c r="H3857" s="60">
        <v>44575</v>
      </c>
      <c r="I3857" s="60" t="s">
        <v>317</v>
      </c>
      <c r="J3857" s="60" t="s">
        <v>317</v>
      </c>
      <c r="K3857" s="60" t="s">
        <v>333</v>
      </c>
    </row>
    <row r="3858" spans="4:11">
      <c r="D3858" s="1" t="s">
        <v>4758</v>
      </c>
      <c r="E3858" s="60" t="s">
        <v>922</v>
      </c>
      <c r="F3858" s="60" t="s">
        <v>1810</v>
      </c>
      <c r="G3858" s="8" t="s">
        <v>353</v>
      </c>
      <c r="H3858" s="60">
        <v>44575</v>
      </c>
      <c r="I3858" s="60" t="s">
        <v>317</v>
      </c>
      <c r="J3858" s="60" t="s">
        <v>317</v>
      </c>
      <c r="K3858" s="60" t="s">
        <v>333</v>
      </c>
    </row>
    <row r="3859" spans="4:11">
      <c r="D3859" s="1" t="s">
        <v>4759</v>
      </c>
      <c r="E3859" s="60" t="s">
        <v>1813</v>
      </c>
      <c r="F3859" s="60" t="s">
        <v>1810</v>
      </c>
      <c r="G3859" s="8" t="s">
        <v>353</v>
      </c>
      <c r="H3859" s="60">
        <v>44479</v>
      </c>
      <c r="I3859" s="60" t="s">
        <v>317</v>
      </c>
      <c r="J3859" s="60" t="s">
        <v>317</v>
      </c>
      <c r="K3859" s="60" t="s">
        <v>333</v>
      </c>
    </row>
    <row r="3860" spans="4:11">
      <c r="D3860" s="1" t="s">
        <v>4760</v>
      </c>
      <c r="E3860" s="60" t="s">
        <v>922</v>
      </c>
      <c r="F3860" s="60" t="s">
        <v>1810</v>
      </c>
      <c r="G3860" s="8" t="s">
        <v>353</v>
      </c>
      <c r="H3860" s="60">
        <v>44458</v>
      </c>
      <c r="I3860" s="60" t="s">
        <v>317</v>
      </c>
      <c r="J3860" s="60" t="s">
        <v>317</v>
      </c>
      <c r="K3860" s="60" t="s">
        <v>333</v>
      </c>
    </row>
    <row r="3861" spans="4:11">
      <c r="D3861" s="1" t="s">
        <v>4761</v>
      </c>
      <c r="E3861" s="60" t="s">
        <v>922</v>
      </c>
      <c r="F3861" s="60" t="s">
        <v>1810</v>
      </c>
      <c r="G3861" s="8" t="s">
        <v>353</v>
      </c>
      <c r="H3861" s="60">
        <v>44412</v>
      </c>
      <c r="I3861" s="60" t="s">
        <v>317</v>
      </c>
      <c r="J3861" s="60" t="s">
        <v>317</v>
      </c>
      <c r="K3861" s="60" t="s">
        <v>333</v>
      </c>
    </row>
    <row r="3862" spans="4:11">
      <c r="D3862" s="1" t="s">
        <v>4762</v>
      </c>
      <c r="E3862" s="60" t="s">
        <v>922</v>
      </c>
      <c r="F3862" s="60" t="s">
        <v>1810</v>
      </c>
      <c r="G3862" s="8" t="s">
        <v>353</v>
      </c>
      <c r="H3862" s="60">
        <v>44665</v>
      </c>
      <c r="I3862" s="60" t="s">
        <v>317</v>
      </c>
      <c r="J3862" s="60" t="s">
        <v>317</v>
      </c>
      <c r="K3862" s="60" t="s">
        <v>333</v>
      </c>
    </row>
    <row r="3863" spans="4:11">
      <c r="D3863" s="1" t="s">
        <v>4763</v>
      </c>
      <c r="E3863" s="60" t="s">
        <v>979</v>
      </c>
      <c r="F3863" s="60" t="s">
        <v>1810</v>
      </c>
      <c r="G3863" s="8" t="s">
        <v>353</v>
      </c>
      <c r="H3863" s="60">
        <v>44636</v>
      </c>
      <c r="I3863" s="60" t="s">
        <v>317</v>
      </c>
      <c r="J3863" s="60" t="s">
        <v>317</v>
      </c>
      <c r="K3863" s="60" t="s">
        <v>333</v>
      </c>
    </row>
    <row r="3864" spans="4:11">
      <c r="D3864" s="1" t="s">
        <v>4764</v>
      </c>
      <c r="E3864" s="60" t="s">
        <v>1000</v>
      </c>
      <c r="F3864" s="60" t="s">
        <v>1810</v>
      </c>
      <c r="G3864" s="8" t="s">
        <v>353</v>
      </c>
      <c r="H3864" s="60">
        <v>44462</v>
      </c>
      <c r="I3864" s="60" t="s">
        <v>317</v>
      </c>
      <c r="J3864" s="60" t="s">
        <v>317</v>
      </c>
      <c r="K3864" s="60" t="s">
        <v>333</v>
      </c>
    </row>
    <row r="3865" spans="4:11">
      <c r="D3865" s="1" t="s">
        <v>4764</v>
      </c>
      <c r="E3865" s="60" t="s">
        <v>922</v>
      </c>
      <c r="F3865" s="60" t="s">
        <v>1810</v>
      </c>
      <c r="G3865" s="8" t="s">
        <v>353</v>
      </c>
      <c r="H3865" s="60">
        <v>44462</v>
      </c>
      <c r="I3865" s="60" t="s">
        <v>317</v>
      </c>
      <c r="J3865" s="60" t="s">
        <v>317</v>
      </c>
      <c r="K3865" s="60" t="s">
        <v>333</v>
      </c>
    </row>
    <row r="3866" spans="4:11">
      <c r="D3866" s="1" t="s">
        <v>4765</v>
      </c>
      <c r="E3866" s="60" t="s">
        <v>1812</v>
      </c>
      <c r="F3866" s="60" t="s">
        <v>1810</v>
      </c>
      <c r="G3866" s="8" t="s">
        <v>353</v>
      </c>
      <c r="H3866" s="60">
        <v>44479</v>
      </c>
      <c r="I3866" s="60" t="s">
        <v>317</v>
      </c>
      <c r="J3866" s="60" t="s">
        <v>317</v>
      </c>
      <c r="K3866" s="60" t="s">
        <v>333</v>
      </c>
    </row>
    <row r="3867" spans="4:11">
      <c r="D3867" s="1" t="s">
        <v>4765</v>
      </c>
      <c r="E3867" s="60" t="s">
        <v>922</v>
      </c>
      <c r="F3867" s="60" t="s">
        <v>1810</v>
      </c>
      <c r="G3867" s="8" t="s">
        <v>353</v>
      </c>
      <c r="H3867" s="60">
        <v>44479</v>
      </c>
      <c r="I3867" s="60" t="s">
        <v>317</v>
      </c>
      <c r="J3867" s="60" t="s">
        <v>317</v>
      </c>
      <c r="K3867" s="60" t="s">
        <v>333</v>
      </c>
    </row>
    <row r="3868" spans="4:11">
      <c r="D3868" s="1" t="s">
        <v>4766</v>
      </c>
      <c r="E3868" s="60" t="s">
        <v>922</v>
      </c>
      <c r="F3868" s="60" t="s">
        <v>1810</v>
      </c>
      <c r="G3868" s="8" t="s">
        <v>353</v>
      </c>
      <c r="H3868" s="60">
        <v>44673</v>
      </c>
      <c r="I3868" s="60" t="s">
        <v>317</v>
      </c>
      <c r="J3868" s="60" t="s">
        <v>317</v>
      </c>
      <c r="K3868" s="60" t="s">
        <v>333</v>
      </c>
    </row>
    <row r="3869" spans="4:11">
      <c r="D3869" s="1" t="s">
        <v>4767</v>
      </c>
      <c r="E3869" s="60" t="s">
        <v>922</v>
      </c>
      <c r="F3869" s="60" t="s">
        <v>1810</v>
      </c>
      <c r="G3869" s="8" t="s">
        <v>353</v>
      </c>
      <c r="H3869" s="60">
        <v>44775</v>
      </c>
      <c r="I3869" s="60" t="s">
        <v>317</v>
      </c>
      <c r="J3869" s="60" t="s">
        <v>317</v>
      </c>
      <c r="K3869" s="60" t="s">
        <v>333</v>
      </c>
    </row>
    <row r="3870" spans="4:11">
      <c r="D3870" s="1" t="s">
        <v>4768</v>
      </c>
      <c r="E3870" s="60" t="s">
        <v>922</v>
      </c>
      <c r="F3870" s="60" t="s">
        <v>1810</v>
      </c>
      <c r="G3870" s="8" t="s">
        <v>353</v>
      </c>
      <c r="H3870" s="60">
        <v>44734</v>
      </c>
      <c r="I3870" s="60" t="s">
        <v>317</v>
      </c>
      <c r="J3870" s="60" t="s">
        <v>317</v>
      </c>
      <c r="K3870" s="60" t="s">
        <v>333</v>
      </c>
    </row>
    <row r="3871" spans="4:11">
      <c r="D3871" s="1" t="s">
        <v>4769</v>
      </c>
      <c r="E3871" s="60" t="s">
        <v>1812</v>
      </c>
      <c r="F3871" s="60" t="s">
        <v>1810</v>
      </c>
      <c r="G3871" s="8" t="s">
        <v>353</v>
      </c>
      <c r="H3871" s="60">
        <v>44734</v>
      </c>
      <c r="I3871" s="60" t="s">
        <v>317</v>
      </c>
      <c r="J3871" s="60" t="s">
        <v>317</v>
      </c>
      <c r="K3871" s="60" t="s">
        <v>333</v>
      </c>
    </row>
    <row r="3872" spans="4:11">
      <c r="D3872" s="1" t="s">
        <v>4770</v>
      </c>
      <c r="E3872" s="60" t="s">
        <v>873</v>
      </c>
      <c r="F3872" s="60" t="s">
        <v>1815</v>
      </c>
      <c r="G3872" s="8" t="s">
        <v>353</v>
      </c>
      <c r="H3872" s="60">
        <v>43866</v>
      </c>
      <c r="I3872" s="60" t="s">
        <v>317</v>
      </c>
      <c r="J3872" s="60" t="s">
        <v>317</v>
      </c>
      <c r="K3872" s="60" t="s">
        <v>333</v>
      </c>
    </row>
    <row r="3873" spans="4:11">
      <c r="D3873" s="1" t="s">
        <v>4771</v>
      </c>
      <c r="E3873" s="60" t="s">
        <v>1000</v>
      </c>
      <c r="F3873" s="60" t="s">
        <v>1810</v>
      </c>
      <c r="G3873" s="8" t="s">
        <v>353</v>
      </c>
      <c r="H3873" s="60">
        <v>44559</v>
      </c>
      <c r="I3873" s="60" t="s">
        <v>317</v>
      </c>
      <c r="J3873" s="60" t="s">
        <v>317</v>
      </c>
      <c r="K3873" s="60" t="s">
        <v>333</v>
      </c>
    </row>
    <row r="3874" spans="4:11">
      <c r="D3874" s="1" t="s">
        <v>4771</v>
      </c>
      <c r="E3874" s="60" t="s">
        <v>922</v>
      </c>
      <c r="F3874" s="60" t="s">
        <v>1810</v>
      </c>
      <c r="G3874" s="8" t="s">
        <v>353</v>
      </c>
      <c r="H3874" s="60">
        <v>44559</v>
      </c>
      <c r="I3874" s="60" t="s">
        <v>317</v>
      </c>
      <c r="J3874" s="60" t="s">
        <v>317</v>
      </c>
      <c r="K3874" s="60" t="s">
        <v>333</v>
      </c>
    </row>
    <row r="3875" spans="4:11">
      <c r="D3875" s="1" t="s">
        <v>4772</v>
      </c>
      <c r="E3875" s="60" t="s">
        <v>922</v>
      </c>
      <c r="F3875" s="60" t="s">
        <v>1810</v>
      </c>
      <c r="G3875" s="8" t="s">
        <v>353</v>
      </c>
      <c r="H3875" s="60">
        <v>44559</v>
      </c>
      <c r="I3875" s="60" t="s">
        <v>317</v>
      </c>
      <c r="J3875" s="60" t="s">
        <v>317</v>
      </c>
      <c r="K3875" s="60" t="s">
        <v>333</v>
      </c>
    </row>
    <row r="3876" spans="4:11">
      <c r="D3876" s="1" t="s">
        <v>4773</v>
      </c>
      <c r="E3876" s="60" t="s">
        <v>1812</v>
      </c>
      <c r="F3876" s="60" t="s">
        <v>1810</v>
      </c>
      <c r="G3876" s="8" t="s">
        <v>353</v>
      </c>
      <c r="H3876" s="60">
        <v>44614</v>
      </c>
      <c r="I3876" s="60" t="s">
        <v>317</v>
      </c>
      <c r="J3876" s="60" t="s">
        <v>317</v>
      </c>
      <c r="K3876" s="60" t="s">
        <v>333</v>
      </c>
    </row>
    <row r="3877" spans="4:11">
      <c r="D3877" s="1" t="s">
        <v>4773</v>
      </c>
      <c r="E3877" s="60" t="s">
        <v>922</v>
      </c>
      <c r="F3877" s="60" t="s">
        <v>1810</v>
      </c>
      <c r="G3877" s="8" t="s">
        <v>353</v>
      </c>
      <c r="H3877" s="60">
        <v>44614</v>
      </c>
      <c r="I3877" s="60" t="s">
        <v>317</v>
      </c>
      <c r="J3877" s="60" t="s">
        <v>317</v>
      </c>
      <c r="K3877" s="60" t="s">
        <v>333</v>
      </c>
    </row>
    <row r="3878" spans="4:11">
      <c r="D3878" s="1" t="s">
        <v>4774</v>
      </c>
      <c r="E3878" s="60" t="s">
        <v>1812</v>
      </c>
      <c r="F3878" s="60" t="s">
        <v>1810</v>
      </c>
      <c r="G3878" s="8" t="s">
        <v>353</v>
      </c>
      <c r="H3878" s="60">
        <v>44575</v>
      </c>
      <c r="I3878" s="60" t="s">
        <v>317</v>
      </c>
      <c r="J3878" s="60" t="s">
        <v>317</v>
      </c>
      <c r="K3878" s="60" t="s">
        <v>333</v>
      </c>
    </row>
    <row r="3879" spans="4:11">
      <c r="D3879" s="1" t="s">
        <v>4775</v>
      </c>
      <c r="E3879" s="60" t="s">
        <v>1813</v>
      </c>
      <c r="F3879" s="60" t="s">
        <v>1810</v>
      </c>
      <c r="G3879" s="8" t="s">
        <v>353</v>
      </c>
      <c r="H3879" s="60">
        <v>44484</v>
      </c>
      <c r="I3879" s="60" t="s">
        <v>317</v>
      </c>
      <c r="J3879" s="60" t="s">
        <v>317</v>
      </c>
      <c r="K3879" s="60" t="s">
        <v>333</v>
      </c>
    </row>
    <row r="3880" spans="4:11">
      <c r="D3880" s="1" t="s">
        <v>4775</v>
      </c>
      <c r="E3880" s="60" t="s">
        <v>1000</v>
      </c>
      <c r="F3880" s="60" t="s">
        <v>1810</v>
      </c>
      <c r="G3880" s="8" t="s">
        <v>353</v>
      </c>
      <c r="H3880" s="60">
        <v>44484</v>
      </c>
      <c r="I3880" s="60" t="s">
        <v>317</v>
      </c>
      <c r="J3880" s="60" t="s">
        <v>317</v>
      </c>
      <c r="K3880" s="60" t="s">
        <v>333</v>
      </c>
    </row>
    <row r="3881" spans="4:11">
      <c r="D3881" s="1" t="s">
        <v>4775</v>
      </c>
      <c r="E3881" s="60" t="s">
        <v>1000</v>
      </c>
      <c r="F3881" s="60" t="s">
        <v>1810</v>
      </c>
      <c r="G3881" s="8" t="s">
        <v>353</v>
      </c>
      <c r="H3881" s="60">
        <v>44484</v>
      </c>
      <c r="I3881" s="60" t="s">
        <v>317</v>
      </c>
      <c r="J3881" s="60" t="s">
        <v>317</v>
      </c>
      <c r="K3881" s="60" t="s">
        <v>333</v>
      </c>
    </row>
    <row r="3882" spans="4:11">
      <c r="D3882" s="1" t="s">
        <v>4775</v>
      </c>
      <c r="E3882" s="60" t="s">
        <v>922</v>
      </c>
      <c r="F3882" s="60" t="s">
        <v>1810</v>
      </c>
      <c r="G3882" s="8" t="s">
        <v>353</v>
      </c>
      <c r="H3882" s="60">
        <v>44484</v>
      </c>
      <c r="I3882" s="60" t="s">
        <v>317</v>
      </c>
      <c r="J3882" s="60" t="s">
        <v>317</v>
      </c>
      <c r="K3882" s="60" t="s">
        <v>333</v>
      </c>
    </row>
    <row r="3883" spans="4:11">
      <c r="D3883" s="1" t="s">
        <v>4776</v>
      </c>
      <c r="E3883" s="60" t="s">
        <v>1000</v>
      </c>
      <c r="F3883" s="60" t="s">
        <v>1810</v>
      </c>
      <c r="G3883" s="8" t="s">
        <v>353</v>
      </c>
      <c r="H3883" s="60">
        <v>44484</v>
      </c>
      <c r="I3883" s="60" t="s">
        <v>317</v>
      </c>
      <c r="J3883" s="60" t="s">
        <v>317</v>
      </c>
      <c r="K3883" s="60" t="s">
        <v>333</v>
      </c>
    </row>
    <row r="3884" spans="4:11">
      <c r="D3884" s="1" t="s">
        <v>4776</v>
      </c>
      <c r="E3884" s="60" t="s">
        <v>922</v>
      </c>
      <c r="F3884" s="60" t="s">
        <v>1810</v>
      </c>
      <c r="G3884" s="8" t="s">
        <v>353</v>
      </c>
      <c r="H3884" s="60">
        <v>44883</v>
      </c>
      <c r="I3884" s="60" t="s">
        <v>317</v>
      </c>
      <c r="J3884" s="60" t="s">
        <v>317</v>
      </c>
      <c r="K3884" s="60" t="s">
        <v>333</v>
      </c>
    </row>
    <row r="3885" spans="4:11">
      <c r="D3885" s="1" t="s">
        <v>4777</v>
      </c>
      <c r="E3885" s="60" t="s">
        <v>922</v>
      </c>
      <c r="F3885" s="60" t="s">
        <v>1810</v>
      </c>
      <c r="G3885" s="8" t="s">
        <v>353</v>
      </c>
      <c r="H3885" s="60">
        <v>44831</v>
      </c>
      <c r="I3885" s="60" t="s">
        <v>317</v>
      </c>
      <c r="J3885" s="60" t="s">
        <v>317</v>
      </c>
      <c r="K3885" s="60" t="s">
        <v>333</v>
      </c>
    </row>
    <row r="3886" spans="4:11">
      <c r="D3886" s="1" t="s">
        <v>4778</v>
      </c>
      <c r="E3886" s="60" t="s">
        <v>922</v>
      </c>
      <c r="F3886" s="60" t="s">
        <v>1810</v>
      </c>
      <c r="G3886" s="8" t="s">
        <v>353</v>
      </c>
      <c r="H3886" s="60">
        <v>44504</v>
      </c>
      <c r="I3886" s="60" t="s">
        <v>317</v>
      </c>
      <c r="J3886" s="60" t="s">
        <v>317</v>
      </c>
      <c r="K3886" s="60" t="s">
        <v>333</v>
      </c>
    </row>
    <row r="3887" spans="4:11">
      <c r="D3887" s="1" t="s">
        <v>4779</v>
      </c>
      <c r="E3887" s="60" t="s">
        <v>922</v>
      </c>
      <c r="F3887" s="60" t="s">
        <v>1810</v>
      </c>
      <c r="G3887" s="8" t="s">
        <v>353</v>
      </c>
      <c r="H3887" s="60">
        <v>44504</v>
      </c>
      <c r="I3887" s="60" t="s">
        <v>317</v>
      </c>
      <c r="J3887" s="60" t="s">
        <v>317</v>
      </c>
      <c r="K3887" s="60" t="s">
        <v>333</v>
      </c>
    </row>
    <row r="3888" spans="4:11">
      <c r="D3888" s="1" t="s">
        <v>4780</v>
      </c>
      <c r="E3888" s="60" t="s">
        <v>1812</v>
      </c>
      <c r="F3888" s="60" t="s">
        <v>1810</v>
      </c>
      <c r="G3888" s="8" t="s">
        <v>353</v>
      </c>
      <c r="H3888" s="60">
        <v>44510</v>
      </c>
      <c r="I3888" s="60" t="s">
        <v>317</v>
      </c>
      <c r="J3888" s="60" t="s">
        <v>317</v>
      </c>
      <c r="K3888" s="60" t="s">
        <v>333</v>
      </c>
    </row>
    <row r="3889" spans="4:11">
      <c r="D3889" s="1" t="s">
        <v>4781</v>
      </c>
      <c r="E3889" s="60" t="s">
        <v>1000</v>
      </c>
      <c r="F3889" s="60" t="s">
        <v>1810</v>
      </c>
      <c r="G3889" s="8" t="s">
        <v>353</v>
      </c>
      <c r="H3889" s="60">
        <v>44510</v>
      </c>
      <c r="I3889" s="60" t="s">
        <v>317</v>
      </c>
      <c r="J3889" s="60" t="s">
        <v>317</v>
      </c>
      <c r="K3889" s="60" t="s">
        <v>333</v>
      </c>
    </row>
    <row r="3890" spans="4:11">
      <c r="D3890" s="1" t="s">
        <v>4782</v>
      </c>
      <c r="E3890" s="60" t="s">
        <v>1000</v>
      </c>
      <c r="F3890" s="60" t="s">
        <v>1810</v>
      </c>
      <c r="G3890" s="8" t="s">
        <v>353</v>
      </c>
      <c r="H3890" s="60">
        <v>44831</v>
      </c>
      <c r="I3890" s="60" t="s">
        <v>317</v>
      </c>
      <c r="J3890" s="60" t="s">
        <v>317</v>
      </c>
      <c r="K3890" s="60" t="s">
        <v>333</v>
      </c>
    </row>
    <row r="3891" spans="4:11">
      <c r="D3891" s="1" t="s">
        <v>4783</v>
      </c>
      <c r="E3891" s="60" t="s">
        <v>1812</v>
      </c>
      <c r="F3891" s="60" t="s">
        <v>1810</v>
      </c>
      <c r="G3891" s="8" t="s">
        <v>353</v>
      </c>
      <c r="H3891" s="60">
        <v>44498</v>
      </c>
      <c r="I3891" s="60" t="s">
        <v>317</v>
      </c>
      <c r="J3891" s="60" t="s">
        <v>317</v>
      </c>
      <c r="K3891" s="60" t="s">
        <v>333</v>
      </c>
    </row>
    <row r="3892" spans="4:11">
      <c r="D3892" s="1" t="s">
        <v>4784</v>
      </c>
      <c r="E3892" s="60" t="s">
        <v>1814</v>
      </c>
      <c r="F3892" s="60" t="s">
        <v>1810</v>
      </c>
      <c r="G3892" s="8" t="s">
        <v>353</v>
      </c>
      <c r="H3892" s="60">
        <v>44484</v>
      </c>
      <c r="I3892" s="60" t="s">
        <v>317</v>
      </c>
      <c r="J3892" s="60" t="s">
        <v>317</v>
      </c>
      <c r="K3892" s="60" t="s">
        <v>333</v>
      </c>
    </row>
    <row r="3893" spans="4:11">
      <c r="D3893" s="1" t="s">
        <v>4785</v>
      </c>
      <c r="E3893" s="60" t="s">
        <v>1812</v>
      </c>
      <c r="F3893" s="60" t="s">
        <v>1810</v>
      </c>
      <c r="G3893" s="8" t="s">
        <v>353</v>
      </c>
      <c r="H3893" s="60">
        <v>44575</v>
      </c>
      <c r="I3893" s="60" t="s">
        <v>317</v>
      </c>
      <c r="J3893" s="60" t="s">
        <v>317</v>
      </c>
      <c r="K3893" s="60" t="s">
        <v>333</v>
      </c>
    </row>
    <row r="3894" spans="4:11">
      <c r="D3894" s="1" t="s">
        <v>4785</v>
      </c>
      <c r="E3894" s="60" t="s">
        <v>922</v>
      </c>
      <c r="F3894" s="60" t="s">
        <v>1810</v>
      </c>
      <c r="G3894" s="8" t="s">
        <v>353</v>
      </c>
      <c r="H3894" s="60">
        <v>44575</v>
      </c>
      <c r="I3894" s="60" t="s">
        <v>317</v>
      </c>
      <c r="J3894" s="60" t="s">
        <v>317</v>
      </c>
      <c r="K3894" s="60" t="s">
        <v>333</v>
      </c>
    </row>
    <row r="3895" spans="4:11">
      <c r="D3895" s="1" t="s">
        <v>4786</v>
      </c>
      <c r="E3895" s="60" t="s">
        <v>1000</v>
      </c>
      <c r="F3895" s="60" t="s">
        <v>1810</v>
      </c>
      <c r="G3895" s="8" t="s">
        <v>353</v>
      </c>
      <c r="H3895" s="60">
        <v>44575</v>
      </c>
      <c r="I3895" s="60" t="s">
        <v>317</v>
      </c>
      <c r="J3895" s="60" t="s">
        <v>317</v>
      </c>
      <c r="K3895" s="60" t="s">
        <v>333</v>
      </c>
    </row>
    <row r="3896" spans="4:11">
      <c r="D3896" s="1" t="s">
        <v>4786</v>
      </c>
      <c r="E3896" s="60" t="s">
        <v>922</v>
      </c>
      <c r="F3896" s="60" t="s">
        <v>1810</v>
      </c>
      <c r="G3896" s="8" t="s">
        <v>353</v>
      </c>
      <c r="H3896" s="60">
        <v>44575</v>
      </c>
      <c r="I3896" s="60" t="s">
        <v>317</v>
      </c>
      <c r="J3896" s="60" t="s">
        <v>317</v>
      </c>
      <c r="K3896" s="60" t="s">
        <v>333</v>
      </c>
    </row>
    <row r="3897" spans="4:11">
      <c r="D3897" s="1" t="s">
        <v>4786</v>
      </c>
      <c r="E3897" s="60" t="s">
        <v>922</v>
      </c>
      <c r="F3897" s="60" t="s">
        <v>1810</v>
      </c>
      <c r="G3897" s="8" t="s">
        <v>353</v>
      </c>
      <c r="H3897" s="60">
        <v>44575</v>
      </c>
      <c r="I3897" s="60" t="s">
        <v>317</v>
      </c>
      <c r="J3897" s="60" t="s">
        <v>317</v>
      </c>
      <c r="K3897" s="60" t="s">
        <v>333</v>
      </c>
    </row>
    <row r="3898" spans="4:11">
      <c r="D3898" s="1" t="s">
        <v>4787</v>
      </c>
      <c r="E3898" s="60" t="s">
        <v>922</v>
      </c>
      <c r="F3898" s="60" t="s">
        <v>1810</v>
      </c>
      <c r="G3898" s="8" t="s">
        <v>353</v>
      </c>
      <c r="H3898" s="60">
        <v>44781</v>
      </c>
      <c r="I3898" s="60" t="s">
        <v>317</v>
      </c>
      <c r="J3898" s="60" t="s">
        <v>317</v>
      </c>
      <c r="K3898" s="60" t="s">
        <v>333</v>
      </c>
    </row>
    <row r="3899" spans="4:11">
      <c r="D3899" s="1" t="s">
        <v>4788</v>
      </c>
      <c r="E3899" s="60" t="s">
        <v>1000</v>
      </c>
      <c r="F3899" s="60" t="s">
        <v>1810</v>
      </c>
      <c r="G3899" s="8" t="s">
        <v>353</v>
      </c>
      <c r="H3899" s="60">
        <v>44923</v>
      </c>
      <c r="I3899" s="60" t="s">
        <v>317</v>
      </c>
      <c r="J3899" s="60" t="s">
        <v>317</v>
      </c>
      <c r="K3899" s="60" t="s">
        <v>333</v>
      </c>
    </row>
    <row r="3900" spans="4:11">
      <c r="D3900" s="1" t="s">
        <v>4789</v>
      </c>
      <c r="E3900" s="60" t="s">
        <v>922</v>
      </c>
      <c r="F3900" s="60" t="s">
        <v>1810</v>
      </c>
      <c r="G3900" s="8" t="s">
        <v>353</v>
      </c>
      <c r="H3900" s="60">
        <v>44781</v>
      </c>
      <c r="I3900" s="60" t="s">
        <v>317</v>
      </c>
      <c r="J3900" s="60" t="s">
        <v>317</v>
      </c>
      <c r="K3900" s="60" t="s">
        <v>333</v>
      </c>
    </row>
    <row r="3901" spans="4:11">
      <c r="D3901" s="1" t="s">
        <v>4790</v>
      </c>
      <c r="E3901" s="60" t="s">
        <v>922</v>
      </c>
      <c r="F3901" s="60" t="s">
        <v>1810</v>
      </c>
      <c r="G3901" s="8" t="s">
        <v>353</v>
      </c>
      <c r="H3901" s="60">
        <v>44484</v>
      </c>
      <c r="I3901" s="60" t="s">
        <v>317</v>
      </c>
      <c r="J3901" s="60" t="s">
        <v>317</v>
      </c>
      <c r="K3901" s="60" t="s">
        <v>333</v>
      </c>
    </row>
    <row r="3902" spans="4:11">
      <c r="D3902" s="1" t="s">
        <v>4791</v>
      </c>
      <c r="E3902" s="60" t="s">
        <v>922</v>
      </c>
      <c r="F3902" s="60" t="s">
        <v>1810</v>
      </c>
      <c r="G3902" s="8" t="s">
        <v>353</v>
      </c>
      <c r="H3902" s="60">
        <v>44484</v>
      </c>
      <c r="I3902" s="60" t="s">
        <v>317</v>
      </c>
      <c r="J3902" s="60" t="s">
        <v>317</v>
      </c>
      <c r="K3902" s="60" t="s">
        <v>333</v>
      </c>
    </row>
    <row r="3903" spans="4:11">
      <c r="D3903" s="1" t="s">
        <v>4792</v>
      </c>
      <c r="E3903" s="60" t="s">
        <v>922</v>
      </c>
      <c r="F3903" s="60" t="s">
        <v>1810</v>
      </c>
      <c r="G3903" s="8" t="s">
        <v>353</v>
      </c>
      <c r="H3903" s="60">
        <v>44842</v>
      </c>
      <c r="I3903" s="60" t="s">
        <v>317</v>
      </c>
      <c r="J3903" s="60" t="s">
        <v>317</v>
      </c>
      <c r="K3903" s="60" t="s">
        <v>333</v>
      </c>
    </row>
    <row r="3904" spans="4:11">
      <c r="D3904" s="1" t="s">
        <v>4793</v>
      </c>
      <c r="E3904" s="60" t="s">
        <v>1812</v>
      </c>
      <c r="F3904" s="60" t="s">
        <v>1810</v>
      </c>
      <c r="G3904" s="8" t="s">
        <v>353</v>
      </c>
      <c r="H3904" s="60">
        <v>44484</v>
      </c>
      <c r="I3904" s="60" t="s">
        <v>317</v>
      </c>
      <c r="J3904" s="60" t="s">
        <v>317</v>
      </c>
      <c r="K3904" s="60" t="s">
        <v>333</v>
      </c>
    </row>
    <row r="3905" spans="4:11">
      <c r="D3905" s="1" t="s">
        <v>4794</v>
      </c>
      <c r="E3905" s="60" t="s">
        <v>922</v>
      </c>
      <c r="F3905" s="60" t="s">
        <v>1810</v>
      </c>
      <c r="G3905" s="8" t="s">
        <v>353</v>
      </c>
      <c r="H3905" s="60">
        <v>44484</v>
      </c>
      <c r="I3905" s="60" t="s">
        <v>317</v>
      </c>
      <c r="J3905" s="60" t="s">
        <v>317</v>
      </c>
      <c r="K3905" s="60" t="s">
        <v>333</v>
      </c>
    </row>
    <row r="3906" spans="4:11">
      <c r="D3906" s="1" t="s">
        <v>4795</v>
      </c>
      <c r="E3906" s="60" t="s">
        <v>1000</v>
      </c>
      <c r="F3906" s="60" t="s">
        <v>1810</v>
      </c>
      <c r="G3906" s="8" t="s">
        <v>353</v>
      </c>
      <c r="H3906" s="60">
        <v>44507</v>
      </c>
      <c r="I3906" s="60" t="s">
        <v>317</v>
      </c>
      <c r="J3906" s="60" t="s">
        <v>317</v>
      </c>
      <c r="K3906" s="60" t="s">
        <v>333</v>
      </c>
    </row>
    <row r="3907" spans="4:11">
      <c r="D3907" s="1" t="s">
        <v>4796</v>
      </c>
      <c r="E3907" s="60" t="s">
        <v>873</v>
      </c>
      <c r="F3907" s="60" t="s">
        <v>1810</v>
      </c>
      <c r="G3907" s="8" t="s">
        <v>353</v>
      </c>
      <c r="H3907" s="60">
        <v>44519</v>
      </c>
      <c r="I3907" s="60" t="s">
        <v>317</v>
      </c>
      <c r="J3907" s="60" t="s">
        <v>317</v>
      </c>
      <c r="K3907" s="60" t="s">
        <v>333</v>
      </c>
    </row>
    <row r="3908" spans="4:11">
      <c r="D3908" s="1" t="s">
        <v>4796</v>
      </c>
      <c r="E3908" s="60" t="s">
        <v>873</v>
      </c>
      <c r="F3908" s="60" t="s">
        <v>1810</v>
      </c>
      <c r="G3908" s="8" t="s">
        <v>353</v>
      </c>
      <c r="H3908" s="60">
        <v>44519</v>
      </c>
      <c r="I3908" s="60" t="s">
        <v>317</v>
      </c>
      <c r="J3908" s="60" t="s">
        <v>317</v>
      </c>
      <c r="K3908" s="60" t="s">
        <v>333</v>
      </c>
    </row>
    <row r="3909" spans="4:11">
      <c r="D3909" s="1" t="s">
        <v>4796</v>
      </c>
      <c r="E3909" s="60" t="s">
        <v>922</v>
      </c>
      <c r="F3909" s="60" t="s">
        <v>1810</v>
      </c>
      <c r="G3909" s="8" t="s">
        <v>353</v>
      </c>
      <c r="H3909" s="60">
        <v>44519</v>
      </c>
      <c r="I3909" s="60" t="s">
        <v>317</v>
      </c>
      <c r="J3909" s="60" t="s">
        <v>317</v>
      </c>
      <c r="K3909" s="60" t="s">
        <v>333</v>
      </c>
    </row>
    <row r="3910" spans="4:11">
      <c r="D3910" s="1" t="s">
        <v>4797</v>
      </c>
      <c r="E3910" s="60" t="s">
        <v>1812</v>
      </c>
      <c r="F3910" s="60" t="s">
        <v>1810</v>
      </c>
      <c r="G3910" s="8" t="s">
        <v>353</v>
      </c>
      <c r="H3910" s="60">
        <v>44519</v>
      </c>
      <c r="I3910" s="60" t="s">
        <v>317</v>
      </c>
      <c r="J3910" s="60" t="s">
        <v>317</v>
      </c>
      <c r="K3910" s="60" t="s">
        <v>333</v>
      </c>
    </row>
    <row r="3911" spans="4:11">
      <c r="D3911" s="1" t="s">
        <v>4798</v>
      </c>
      <c r="E3911" s="60" t="s">
        <v>1000</v>
      </c>
      <c r="F3911" s="60" t="s">
        <v>1815</v>
      </c>
      <c r="G3911" s="8" t="s">
        <v>353</v>
      </c>
      <c r="H3911" s="60">
        <v>43851</v>
      </c>
      <c r="I3911" s="60" t="s">
        <v>317</v>
      </c>
      <c r="J3911" s="60" t="s">
        <v>317</v>
      </c>
      <c r="K3911" s="60" t="s">
        <v>333</v>
      </c>
    </row>
    <row r="3912" spans="4:11">
      <c r="D3912" s="1" t="s">
        <v>4799</v>
      </c>
      <c r="E3912" s="60" t="s">
        <v>1000</v>
      </c>
      <c r="F3912" s="60" t="s">
        <v>1810</v>
      </c>
      <c r="G3912" s="8" t="s">
        <v>353</v>
      </c>
      <c r="H3912" s="60">
        <v>44894</v>
      </c>
      <c r="I3912" s="60" t="s">
        <v>317</v>
      </c>
      <c r="J3912" s="60" t="s">
        <v>317</v>
      </c>
      <c r="K3912" s="60" t="s">
        <v>333</v>
      </c>
    </row>
    <row r="3913" spans="4:11">
      <c r="D3913" s="1" t="s">
        <v>4800</v>
      </c>
      <c r="E3913" s="60" t="s">
        <v>1812</v>
      </c>
      <c r="F3913" s="60" t="s">
        <v>1810</v>
      </c>
      <c r="G3913" s="8" t="s">
        <v>353</v>
      </c>
      <c r="H3913" s="60">
        <v>44544</v>
      </c>
      <c r="I3913" s="60" t="s">
        <v>317</v>
      </c>
      <c r="J3913" s="60" t="s">
        <v>317</v>
      </c>
      <c r="K3913" s="60" t="s">
        <v>333</v>
      </c>
    </row>
    <row r="3914" spans="4:11">
      <c r="D3914" s="1" t="s">
        <v>4801</v>
      </c>
      <c r="E3914" s="60" t="s">
        <v>1812</v>
      </c>
      <c r="F3914" s="60" t="s">
        <v>1810</v>
      </c>
      <c r="G3914" s="8" t="s">
        <v>353</v>
      </c>
      <c r="H3914" s="60">
        <v>44861</v>
      </c>
      <c r="I3914" s="60" t="s">
        <v>317</v>
      </c>
      <c r="J3914" s="60" t="s">
        <v>317</v>
      </c>
      <c r="K3914" s="60" t="s">
        <v>333</v>
      </c>
    </row>
    <row r="3915" spans="4:11">
      <c r="D3915" s="1" t="s">
        <v>4802</v>
      </c>
      <c r="E3915" s="60" t="s">
        <v>1812</v>
      </c>
      <c r="F3915" s="60" t="s">
        <v>1810</v>
      </c>
      <c r="G3915" s="8" t="s">
        <v>353</v>
      </c>
      <c r="H3915" s="60">
        <v>44775</v>
      </c>
      <c r="I3915" s="60" t="s">
        <v>317</v>
      </c>
      <c r="J3915" s="60" t="s">
        <v>317</v>
      </c>
      <c r="K3915" s="60" t="s">
        <v>333</v>
      </c>
    </row>
    <row r="3916" spans="4:11">
      <c r="D3916" s="1" t="s">
        <v>4802</v>
      </c>
      <c r="E3916" s="60" t="s">
        <v>922</v>
      </c>
      <c r="F3916" s="60" t="s">
        <v>1810</v>
      </c>
      <c r="G3916" s="8" t="s">
        <v>353</v>
      </c>
      <c r="H3916" s="60">
        <v>44775</v>
      </c>
      <c r="I3916" s="60" t="s">
        <v>317</v>
      </c>
      <c r="J3916" s="60" t="s">
        <v>317</v>
      </c>
      <c r="K3916" s="60" t="s">
        <v>333</v>
      </c>
    </row>
    <row r="3917" spans="4:11">
      <c r="D3917" s="1" t="s">
        <v>4803</v>
      </c>
      <c r="E3917" s="60" t="s">
        <v>1000</v>
      </c>
      <c r="F3917" s="60" t="s">
        <v>1815</v>
      </c>
      <c r="G3917" s="8" t="s">
        <v>353</v>
      </c>
      <c r="H3917" s="60">
        <v>43963</v>
      </c>
      <c r="I3917" s="60" t="s">
        <v>317</v>
      </c>
      <c r="J3917" s="60" t="s">
        <v>317</v>
      </c>
      <c r="K3917" s="60" t="s">
        <v>333</v>
      </c>
    </row>
    <row r="3918" spans="4:11">
      <c r="D3918" s="1" t="s">
        <v>4804</v>
      </c>
      <c r="E3918" s="60" t="s">
        <v>1812</v>
      </c>
      <c r="F3918" s="60" t="s">
        <v>1810</v>
      </c>
      <c r="G3918" s="8" t="s">
        <v>353</v>
      </c>
      <c r="H3918" s="60">
        <v>44781</v>
      </c>
      <c r="I3918" s="60" t="s">
        <v>317</v>
      </c>
      <c r="J3918" s="60" t="s">
        <v>317</v>
      </c>
      <c r="K3918" s="60" t="s">
        <v>333</v>
      </c>
    </row>
    <row r="3919" spans="4:11">
      <c r="D3919" s="1" t="s">
        <v>4805</v>
      </c>
      <c r="E3919" s="60" t="s">
        <v>1000</v>
      </c>
      <c r="F3919" s="60" t="s">
        <v>1810</v>
      </c>
      <c r="G3919" s="8" t="s">
        <v>353</v>
      </c>
      <c r="H3919" s="60">
        <v>44831</v>
      </c>
      <c r="I3919" s="60" t="s">
        <v>317</v>
      </c>
      <c r="J3919" s="60" t="s">
        <v>317</v>
      </c>
      <c r="K3919" s="60" t="s">
        <v>333</v>
      </c>
    </row>
    <row r="3920" spans="4:11">
      <c r="D3920" s="1" t="s">
        <v>4806</v>
      </c>
      <c r="E3920" s="60" t="s">
        <v>1000</v>
      </c>
      <c r="F3920" s="60" t="s">
        <v>1810</v>
      </c>
      <c r="G3920" s="8" t="s">
        <v>353</v>
      </c>
      <c r="H3920" s="60">
        <v>44831</v>
      </c>
      <c r="I3920" s="60" t="s">
        <v>317</v>
      </c>
      <c r="J3920" s="60" t="s">
        <v>317</v>
      </c>
      <c r="K3920" s="60" t="s">
        <v>333</v>
      </c>
    </row>
    <row r="3921" spans="4:11">
      <c r="D3921" s="1" t="s">
        <v>4807</v>
      </c>
      <c r="E3921" s="60" t="s">
        <v>1000</v>
      </c>
      <c r="F3921" s="60" t="s">
        <v>1815</v>
      </c>
      <c r="G3921" s="8" t="s">
        <v>353</v>
      </c>
      <c r="H3921" s="60">
        <v>43851</v>
      </c>
      <c r="I3921" s="60" t="s">
        <v>317</v>
      </c>
      <c r="J3921" s="60" t="s">
        <v>317</v>
      </c>
      <c r="K3921" s="60" t="s">
        <v>333</v>
      </c>
    </row>
    <row r="3922" spans="4:11">
      <c r="D3922" s="1" t="s">
        <v>4807</v>
      </c>
      <c r="E3922" s="60" t="s">
        <v>1000</v>
      </c>
      <c r="F3922" s="60" t="s">
        <v>1815</v>
      </c>
      <c r="G3922" s="8" t="s">
        <v>353</v>
      </c>
      <c r="H3922" s="60">
        <v>43851</v>
      </c>
      <c r="I3922" s="60" t="s">
        <v>317</v>
      </c>
      <c r="J3922" s="60" t="s">
        <v>317</v>
      </c>
      <c r="K3922" s="60" t="s">
        <v>333</v>
      </c>
    </row>
    <row r="3923" spans="4:11">
      <c r="D3923" s="1" t="s">
        <v>4808</v>
      </c>
      <c r="E3923" s="60" t="s">
        <v>922</v>
      </c>
      <c r="F3923" s="60" t="s">
        <v>1810</v>
      </c>
      <c r="G3923" s="8" t="s">
        <v>353</v>
      </c>
      <c r="H3923" s="60">
        <v>44575</v>
      </c>
      <c r="I3923" s="60" t="s">
        <v>317</v>
      </c>
      <c r="J3923" s="60" t="s">
        <v>317</v>
      </c>
      <c r="K3923" s="60" t="s">
        <v>333</v>
      </c>
    </row>
    <row r="3924" spans="4:11">
      <c r="D3924" s="1" t="s">
        <v>4809</v>
      </c>
      <c r="E3924" s="60" t="s">
        <v>979</v>
      </c>
      <c r="F3924" s="60" t="s">
        <v>1810</v>
      </c>
      <c r="G3924" s="8" t="s">
        <v>353</v>
      </c>
      <c r="H3924" s="60">
        <v>44547</v>
      </c>
      <c r="I3924" s="60" t="s">
        <v>317</v>
      </c>
      <c r="J3924" s="60" t="s">
        <v>317</v>
      </c>
      <c r="K3924" s="60" t="s">
        <v>333</v>
      </c>
    </row>
    <row r="3925" spans="4:11">
      <c r="D3925" s="1" t="s">
        <v>4810</v>
      </c>
      <c r="E3925" s="60" t="s">
        <v>1000</v>
      </c>
      <c r="F3925" s="60" t="s">
        <v>1810</v>
      </c>
      <c r="G3925" s="8" t="s">
        <v>353</v>
      </c>
      <c r="H3925" s="60">
        <v>44782</v>
      </c>
      <c r="I3925" s="60" t="s">
        <v>317</v>
      </c>
      <c r="J3925" s="60" t="s">
        <v>317</v>
      </c>
      <c r="K3925" s="60" t="s">
        <v>333</v>
      </c>
    </row>
    <row r="3926" spans="4:11">
      <c r="D3926" s="1" t="s">
        <v>4810</v>
      </c>
      <c r="E3926" s="60" t="s">
        <v>979</v>
      </c>
      <c r="F3926" s="60" t="s">
        <v>1810</v>
      </c>
      <c r="G3926" s="8" t="s">
        <v>353</v>
      </c>
      <c r="H3926" s="60">
        <v>44775</v>
      </c>
      <c r="I3926" s="60" t="s">
        <v>317</v>
      </c>
      <c r="J3926" s="60" t="s">
        <v>317</v>
      </c>
      <c r="K3926" s="60" t="s">
        <v>333</v>
      </c>
    </row>
    <row r="3927" spans="4:11">
      <c r="D3927" s="1" t="s">
        <v>4811</v>
      </c>
      <c r="E3927" s="60" t="s">
        <v>922</v>
      </c>
      <c r="F3927" s="60" t="s">
        <v>1810</v>
      </c>
      <c r="G3927" s="8" t="s">
        <v>353</v>
      </c>
      <c r="H3927" s="60">
        <v>44775</v>
      </c>
      <c r="I3927" s="60" t="s">
        <v>317</v>
      </c>
      <c r="J3927" s="60" t="s">
        <v>317</v>
      </c>
      <c r="K3927" s="60" t="s">
        <v>333</v>
      </c>
    </row>
    <row r="3928" spans="4:11">
      <c r="D3928" s="1" t="s">
        <v>4812</v>
      </c>
      <c r="E3928" s="60" t="s">
        <v>1812</v>
      </c>
      <c r="F3928" s="60" t="s">
        <v>1810</v>
      </c>
      <c r="G3928" s="8" t="s">
        <v>353</v>
      </c>
      <c r="H3928" s="60">
        <v>44831</v>
      </c>
      <c r="I3928" s="60" t="s">
        <v>317</v>
      </c>
      <c r="J3928" s="60" t="s">
        <v>317</v>
      </c>
      <c r="K3928" s="60" t="s">
        <v>333</v>
      </c>
    </row>
    <row r="3929" spans="4:11">
      <c r="D3929" s="1" t="s">
        <v>4813</v>
      </c>
      <c r="E3929" s="60" t="s">
        <v>1812</v>
      </c>
      <c r="F3929" s="60" t="s">
        <v>1810</v>
      </c>
      <c r="G3929" s="8" t="s">
        <v>353</v>
      </c>
      <c r="H3929" s="60">
        <v>44831</v>
      </c>
      <c r="I3929" s="60" t="s">
        <v>317</v>
      </c>
      <c r="J3929" s="60" t="s">
        <v>317</v>
      </c>
      <c r="K3929" s="60" t="s">
        <v>333</v>
      </c>
    </row>
    <row r="3930" spans="4:11">
      <c r="D3930" s="1" t="s">
        <v>4814</v>
      </c>
      <c r="E3930" s="60" t="s">
        <v>1814</v>
      </c>
      <c r="F3930" s="60" t="s">
        <v>1810</v>
      </c>
      <c r="G3930" s="8" t="s">
        <v>353</v>
      </c>
      <c r="H3930" s="60">
        <v>44504</v>
      </c>
      <c r="I3930" s="60" t="s">
        <v>317</v>
      </c>
      <c r="J3930" s="60" t="s">
        <v>317</v>
      </c>
      <c r="K3930" s="60" t="s">
        <v>333</v>
      </c>
    </row>
    <row r="3931" spans="4:11">
      <c r="D3931" s="1" t="s">
        <v>4815</v>
      </c>
      <c r="E3931" s="60" t="s">
        <v>922</v>
      </c>
      <c r="F3931" s="60" t="s">
        <v>1810</v>
      </c>
      <c r="G3931" s="8" t="s">
        <v>353</v>
      </c>
      <c r="H3931" s="60">
        <v>44844</v>
      </c>
      <c r="I3931" s="60" t="s">
        <v>317</v>
      </c>
      <c r="J3931" s="60" t="s">
        <v>317</v>
      </c>
      <c r="K3931" s="60" t="s">
        <v>333</v>
      </c>
    </row>
    <row r="3932" spans="4:11">
      <c r="D3932" s="1" t="s">
        <v>4816</v>
      </c>
      <c r="E3932" s="60" t="s">
        <v>979</v>
      </c>
      <c r="F3932" s="60" t="s">
        <v>1810</v>
      </c>
      <c r="G3932" s="8" t="s">
        <v>353</v>
      </c>
      <c r="H3932" s="60">
        <v>44538</v>
      </c>
      <c r="I3932" s="60" t="s">
        <v>317</v>
      </c>
      <c r="J3932" s="60" t="s">
        <v>317</v>
      </c>
      <c r="K3932" s="60" t="s">
        <v>333</v>
      </c>
    </row>
    <row r="3933" spans="4:11">
      <c r="D3933" s="1" t="s">
        <v>4817</v>
      </c>
      <c r="E3933" s="60" t="s">
        <v>922</v>
      </c>
      <c r="F3933" s="60" t="s">
        <v>1810</v>
      </c>
      <c r="G3933" s="8" t="s">
        <v>353</v>
      </c>
      <c r="H3933" s="60">
        <v>44829</v>
      </c>
      <c r="I3933" s="60" t="s">
        <v>317</v>
      </c>
      <c r="J3933" s="60" t="s">
        <v>317</v>
      </c>
      <c r="K3933" s="60" t="s">
        <v>333</v>
      </c>
    </row>
    <row r="3934" spans="4:11">
      <c r="D3934" s="1" t="s">
        <v>4818</v>
      </c>
      <c r="E3934" s="60" t="s">
        <v>922</v>
      </c>
      <c r="F3934" s="60" t="s">
        <v>1810</v>
      </c>
      <c r="G3934" s="8" t="s">
        <v>353</v>
      </c>
      <c r="H3934" s="60">
        <v>44781</v>
      </c>
      <c r="I3934" s="60" t="s">
        <v>317</v>
      </c>
      <c r="J3934" s="60" t="s">
        <v>317</v>
      </c>
      <c r="K3934" s="60" t="s">
        <v>333</v>
      </c>
    </row>
    <row r="3935" spans="4:11">
      <c r="D3935" s="1" t="s">
        <v>4819</v>
      </c>
      <c r="E3935" s="60" t="s">
        <v>922</v>
      </c>
      <c r="F3935" s="60" t="s">
        <v>1810</v>
      </c>
      <c r="G3935" s="8" t="s">
        <v>353</v>
      </c>
      <c r="H3935" s="60">
        <v>44504</v>
      </c>
      <c r="I3935" s="60" t="s">
        <v>317</v>
      </c>
      <c r="J3935" s="60" t="s">
        <v>317</v>
      </c>
      <c r="K3935" s="60" t="s">
        <v>333</v>
      </c>
    </row>
    <row r="3936" spans="4:11">
      <c r="D3936" s="1" t="s">
        <v>4820</v>
      </c>
      <c r="E3936" s="60" t="s">
        <v>1000</v>
      </c>
      <c r="F3936" s="60" t="s">
        <v>1810</v>
      </c>
      <c r="G3936" s="8" t="s">
        <v>353</v>
      </c>
      <c r="H3936" s="60">
        <v>44504</v>
      </c>
      <c r="I3936" s="60" t="s">
        <v>317</v>
      </c>
      <c r="J3936" s="60" t="s">
        <v>317</v>
      </c>
      <c r="K3936" s="60" t="s">
        <v>333</v>
      </c>
    </row>
    <row r="3937" spans="4:11">
      <c r="D3937" s="1" t="s">
        <v>4820</v>
      </c>
      <c r="E3937" s="60" t="s">
        <v>1000</v>
      </c>
      <c r="F3937" s="60" t="s">
        <v>1810</v>
      </c>
      <c r="G3937" s="8" t="s">
        <v>353</v>
      </c>
      <c r="H3937" s="60">
        <v>44504</v>
      </c>
      <c r="I3937" s="60" t="s">
        <v>317</v>
      </c>
      <c r="J3937" s="60" t="s">
        <v>317</v>
      </c>
      <c r="K3937" s="60" t="s">
        <v>333</v>
      </c>
    </row>
    <row r="3938" spans="4:11">
      <c r="D3938" s="1" t="s">
        <v>4821</v>
      </c>
      <c r="E3938" s="60" t="s">
        <v>1814</v>
      </c>
      <c r="F3938" s="60" t="s">
        <v>1810</v>
      </c>
      <c r="G3938" s="8" t="s">
        <v>353</v>
      </c>
      <c r="H3938" s="60">
        <v>44504</v>
      </c>
      <c r="I3938" s="60" t="s">
        <v>317</v>
      </c>
      <c r="J3938" s="60" t="s">
        <v>317</v>
      </c>
      <c r="K3938" s="60" t="s">
        <v>333</v>
      </c>
    </row>
    <row r="3939" spans="4:11">
      <c r="D3939" s="1" t="s">
        <v>4821</v>
      </c>
      <c r="E3939" s="60" t="s">
        <v>1812</v>
      </c>
      <c r="F3939" s="60" t="s">
        <v>1810</v>
      </c>
      <c r="G3939" s="8" t="s">
        <v>353</v>
      </c>
      <c r="H3939" s="60">
        <v>44504</v>
      </c>
      <c r="I3939" s="60" t="s">
        <v>317</v>
      </c>
      <c r="J3939" s="60" t="s">
        <v>317</v>
      </c>
      <c r="K3939" s="60" t="s">
        <v>333</v>
      </c>
    </row>
    <row r="3940" spans="4:11">
      <c r="D3940" s="1" t="s">
        <v>4821</v>
      </c>
      <c r="E3940" s="60" t="s">
        <v>922</v>
      </c>
      <c r="F3940" s="60" t="s">
        <v>1810</v>
      </c>
      <c r="G3940" s="8" t="s">
        <v>353</v>
      </c>
      <c r="H3940" s="60">
        <v>44504</v>
      </c>
      <c r="I3940" s="60" t="s">
        <v>317</v>
      </c>
      <c r="J3940" s="60" t="s">
        <v>317</v>
      </c>
      <c r="K3940" s="60" t="s">
        <v>333</v>
      </c>
    </row>
    <row r="3941" spans="4:11">
      <c r="D3941" s="1" t="s">
        <v>4822</v>
      </c>
      <c r="E3941" s="60" t="s">
        <v>922</v>
      </c>
      <c r="F3941" s="60" t="s">
        <v>1810</v>
      </c>
      <c r="G3941" s="8" t="s">
        <v>353</v>
      </c>
      <c r="H3941" s="60">
        <v>44519</v>
      </c>
      <c r="I3941" s="60" t="s">
        <v>317</v>
      </c>
      <c r="J3941" s="60" t="s">
        <v>317</v>
      </c>
      <c r="K3941" s="60" t="s">
        <v>333</v>
      </c>
    </row>
    <row r="3942" spans="4:11">
      <c r="D3942" s="1" t="s">
        <v>4823</v>
      </c>
      <c r="E3942" s="60" t="s">
        <v>1812</v>
      </c>
      <c r="F3942" s="60" t="s">
        <v>1810</v>
      </c>
      <c r="G3942" s="8" t="s">
        <v>353</v>
      </c>
      <c r="H3942" s="60">
        <v>44781</v>
      </c>
      <c r="I3942" s="60" t="s">
        <v>317</v>
      </c>
      <c r="J3942" s="60" t="s">
        <v>317</v>
      </c>
      <c r="K3942" s="60" t="s">
        <v>333</v>
      </c>
    </row>
    <row r="3943" spans="4:11">
      <c r="D3943" s="1" t="s">
        <v>4824</v>
      </c>
      <c r="E3943" s="60" t="s">
        <v>1000</v>
      </c>
      <c r="F3943" s="60" t="s">
        <v>1810</v>
      </c>
      <c r="G3943" s="8" t="s">
        <v>353</v>
      </c>
      <c r="H3943" s="60">
        <v>44775</v>
      </c>
      <c r="I3943" s="60" t="s">
        <v>317</v>
      </c>
      <c r="J3943" s="60" t="s">
        <v>317</v>
      </c>
      <c r="K3943" s="60" t="s">
        <v>333</v>
      </c>
    </row>
    <row r="3944" spans="4:11">
      <c r="D3944" s="1" t="s">
        <v>4825</v>
      </c>
      <c r="E3944" s="60" t="s">
        <v>1000</v>
      </c>
      <c r="F3944" s="60" t="s">
        <v>1810</v>
      </c>
      <c r="G3944" s="8" t="s">
        <v>353</v>
      </c>
      <c r="H3944" s="60">
        <v>44775</v>
      </c>
      <c r="I3944" s="60" t="s">
        <v>317</v>
      </c>
      <c r="J3944" s="60" t="s">
        <v>317</v>
      </c>
      <c r="K3944" s="60" t="s">
        <v>333</v>
      </c>
    </row>
    <row r="3945" spans="4:11">
      <c r="D3945" s="1" t="s">
        <v>4826</v>
      </c>
      <c r="E3945" s="60" t="s">
        <v>922</v>
      </c>
      <c r="F3945" s="60" t="s">
        <v>1810</v>
      </c>
      <c r="G3945" s="8" t="s">
        <v>353</v>
      </c>
      <c r="H3945" s="60">
        <v>44502</v>
      </c>
      <c r="I3945" s="60" t="s">
        <v>317</v>
      </c>
      <c r="J3945" s="60" t="s">
        <v>317</v>
      </c>
      <c r="K3945" s="60" t="s">
        <v>333</v>
      </c>
    </row>
    <row r="3946" spans="4:11">
      <c r="D3946" s="1" t="s">
        <v>4827</v>
      </c>
      <c r="E3946" s="60" t="s">
        <v>1812</v>
      </c>
      <c r="F3946" s="60" t="s">
        <v>1810</v>
      </c>
      <c r="G3946" s="8" t="s">
        <v>353</v>
      </c>
      <c r="H3946" s="60">
        <v>44498</v>
      </c>
      <c r="I3946" s="60" t="s">
        <v>317</v>
      </c>
      <c r="J3946" s="60" t="s">
        <v>317</v>
      </c>
      <c r="K3946" s="60" t="s">
        <v>333</v>
      </c>
    </row>
    <row r="3947" spans="4:11">
      <c r="D3947" s="1" t="s">
        <v>4828</v>
      </c>
      <c r="E3947" s="60" t="s">
        <v>922</v>
      </c>
      <c r="F3947" s="60" t="s">
        <v>1810</v>
      </c>
      <c r="G3947" s="8" t="s">
        <v>353</v>
      </c>
      <c r="H3947" s="60">
        <v>44789</v>
      </c>
      <c r="I3947" s="60" t="s">
        <v>317</v>
      </c>
      <c r="J3947" s="60" t="s">
        <v>317</v>
      </c>
      <c r="K3947" s="60" t="s">
        <v>333</v>
      </c>
    </row>
    <row r="3948" spans="4:11">
      <c r="D3948" s="1" t="s">
        <v>4829</v>
      </c>
      <c r="E3948" s="60" t="s">
        <v>1812</v>
      </c>
      <c r="F3948" s="60" t="s">
        <v>1810</v>
      </c>
      <c r="G3948" s="8" t="s">
        <v>353</v>
      </c>
      <c r="H3948" s="60">
        <v>44547</v>
      </c>
      <c r="I3948" s="60" t="s">
        <v>317</v>
      </c>
      <c r="J3948" s="60" t="s">
        <v>317</v>
      </c>
      <c r="K3948" s="60" t="s">
        <v>333</v>
      </c>
    </row>
    <row r="3949" spans="4:11">
      <c r="D3949" s="1" t="s">
        <v>4829</v>
      </c>
      <c r="E3949" s="60" t="s">
        <v>922</v>
      </c>
      <c r="F3949" s="60" t="s">
        <v>1810</v>
      </c>
      <c r="G3949" s="8" t="s">
        <v>353</v>
      </c>
      <c r="H3949" s="60">
        <v>44547</v>
      </c>
      <c r="I3949" s="60" t="s">
        <v>317</v>
      </c>
      <c r="J3949" s="60" t="s">
        <v>317</v>
      </c>
      <c r="K3949" s="60" t="s">
        <v>333</v>
      </c>
    </row>
    <row r="3950" spans="4:11">
      <c r="D3950" s="1" t="s">
        <v>4830</v>
      </c>
      <c r="E3950" s="60" t="s">
        <v>922</v>
      </c>
      <c r="F3950" s="60" t="s">
        <v>1810</v>
      </c>
      <c r="G3950" s="8" t="s">
        <v>353</v>
      </c>
      <c r="H3950" s="60">
        <v>44831</v>
      </c>
      <c r="I3950" s="60" t="s">
        <v>317</v>
      </c>
      <c r="J3950" s="60" t="s">
        <v>317</v>
      </c>
      <c r="K3950" s="60" t="s">
        <v>333</v>
      </c>
    </row>
    <row r="3951" spans="4:11">
      <c r="D3951" s="1" t="s">
        <v>4831</v>
      </c>
      <c r="E3951" s="60" t="s">
        <v>1000</v>
      </c>
      <c r="F3951" s="60" t="s">
        <v>1810</v>
      </c>
      <c r="G3951" s="8" t="s">
        <v>353</v>
      </c>
      <c r="H3951" s="60">
        <v>44831</v>
      </c>
      <c r="I3951" s="60" t="s">
        <v>317</v>
      </c>
      <c r="J3951" s="60" t="s">
        <v>317</v>
      </c>
      <c r="K3951" s="60" t="s">
        <v>333</v>
      </c>
    </row>
    <row r="3952" spans="4:11">
      <c r="D3952" s="1" t="s">
        <v>4832</v>
      </c>
      <c r="E3952" s="60" t="s">
        <v>1812</v>
      </c>
      <c r="F3952" s="60" t="s">
        <v>1810</v>
      </c>
      <c r="G3952" s="8" t="s">
        <v>353</v>
      </c>
      <c r="H3952" s="60">
        <v>44538</v>
      </c>
      <c r="I3952" s="60" t="s">
        <v>317</v>
      </c>
      <c r="J3952" s="60" t="s">
        <v>317</v>
      </c>
      <c r="K3952" s="60" t="s">
        <v>333</v>
      </c>
    </row>
    <row r="3953" spans="4:11">
      <c r="D3953" s="1" t="s">
        <v>4833</v>
      </c>
      <c r="E3953" s="60" t="s">
        <v>1000</v>
      </c>
      <c r="F3953" s="60" t="s">
        <v>1815</v>
      </c>
      <c r="G3953" s="8" t="s">
        <v>353</v>
      </c>
      <c r="H3953" s="60">
        <v>43900</v>
      </c>
      <c r="I3953" s="60" t="s">
        <v>317</v>
      </c>
      <c r="J3953" s="60" t="s">
        <v>317</v>
      </c>
      <c r="K3953" s="60" t="s">
        <v>333</v>
      </c>
    </row>
    <row r="3954" spans="4:11">
      <c r="D3954" s="1" t="s">
        <v>4834</v>
      </c>
      <c r="E3954" s="60" t="s">
        <v>922</v>
      </c>
      <c r="F3954" s="60" t="s">
        <v>1810</v>
      </c>
      <c r="G3954" s="8" t="s">
        <v>353</v>
      </c>
      <c r="H3954" s="60">
        <v>44538</v>
      </c>
      <c r="I3954" s="60" t="s">
        <v>317</v>
      </c>
      <c r="J3954" s="60" t="s">
        <v>317</v>
      </c>
      <c r="K3954" s="60" t="s">
        <v>333</v>
      </c>
    </row>
    <row r="3955" spans="4:11">
      <c r="D3955" s="1" t="s">
        <v>4835</v>
      </c>
      <c r="E3955" s="60" t="s">
        <v>1812</v>
      </c>
      <c r="F3955" s="60" t="s">
        <v>1810</v>
      </c>
      <c r="G3955" s="8" t="s">
        <v>353</v>
      </c>
      <c r="H3955" s="60">
        <v>44538</v>
      </c>
      <c r="I3955" s="60" t="s">
        <v>317</v>
      </c>
      <c r="J3955" s="60" t="s">
        <v>317</v>
      </c>
      <c r="K3955" s="60" t="s">
        <v>333</v>
      </c>
    </row>
    <row r="3956" spans="4:11">
      <c r="D3956" s="1" t="s">
        <v>4836</v>
      </c>
      <c r="E3956" s="60" t="s">
        <v>1814</v>
      </c>
      <c r="F3956" s="60" t="s">
        <v>1810</v>
      </c>
      <c r="G3956" s="8" t="s">
        <v>353</v>
      </c>
      <c r="H3956" s="60">
        <v>44504</v>
      </c>
      <c r="I3956" s="60" t="s">
        <v>317</v>
      </c>
      <c r="J3956" s="60" t="s">
        <v>317</v>
      </c>
      <c r="K3956" s="60" t="s">
        <v>333</v>
      </c>
    </row>
    <row r="3957" spans="4:11">
      <c r="D3957" s="1" t="s">
        <v>4837</v>
      </c>
      <c r="E3957" s="60" t="s">
        <v>922</v>
      </c>
      <c r="F3957" s="60" t="s">
        <v>1810</v>
      </c>
      <c r="G3957" s="8" t="s">
        <v>353</v>
      </c>
      <c r="H3957" s="60">
        <v>44789</v>
      </c>
      <c r="I3957" s="60" t="s">
        <v>317</v>
      </c>
      <c r="J3957" s="60" t="s">
        <v>317</v>
      </c>
      <c r="K3957" s="60" t="s">
        <v>333</v>
      </c>
    </row>
    <row r="3958" spans="4:11">
      <c r="D3958" s="1" t="s">
        <v>4838</v>
      </c>
      <c r="E3958" s="60" t="s">
        <v>922</v>
      </c>
      <c r="F3958" s="60" t="s">
        <v>1810</v>
      </c>
      <c r="G3958" s="8" t="s">
        <v>353</v>
      </c>
      <c r="H3958" s="60">
        <v>44773</v>
      </c>
      <c r="I3958" s="60" t="s">
        <v>317</v>
      </c>
      <c r="J3958" s="60" t="s">
        <v>317</v>
      </c>
      <c r="K3958" s="60" t="s">
        <v>333</v>
      </c>
    </row>
    <row r="3959" spans="4:11">
      <c r="D3959" s="1" t="s">
        <v>4839</v>
      </c>
      <c r="E3959" s="60" t="s">
        <v>1812</v>
      </c>
      <c r="F3959" s="60" t="s">
        <v>1810</v>
      </c>
      <c r="G3959" s="8" t="s">
        <v>353</v>
      </c>
      <c r="H3959" s="60">
        <v>44558</v>
      </c>
      <c r="I3959" s="60" t="s">
        <v>317</v>
      </c>
      <c r="J3959" s="60" t="s">
        <v>317</v>
      </c>
      <c r="K3959" s="60" t="s">
        <v>333</v>
      </c>
    </row>
    <row r="3960" spans="4:11">
      <c r="D3960" s="1" t="s">
        <v>4840</v>
      </c>
      <c r="E3960" s="60" t="s">
        <v>922</v>
      </c>
      <c r="F3960" s="60" t="s">
        <v>1810</v>
      </c>
      <c r="G3960" s="8" t="s">
        <v>353</v>
      </c>
      <c r="H3960" s="60">
        <v>44498</v>
      </c>
      <c r="I3960" s="60" t="s">
        <v>317</v>
      </c>
      <c r="J3960" s="60" t="s">
        <v>317</v>
      </c>
      <c r="K3960" s="60" t="s">
        <v>333</v>
      </c>
    </row>
    <row r="3961" spans="4:11">
      <c r="D3961" s="1" t="s">
        <v>4841</v>
      </c>
      <c r="E3961" s="60" t="s">
        <v>1813</v>
      </c>
      <c r="F3961" s="60" t="s">
        <v>1810</v>
      </c>
      <c r="G3961" s="8" t="s">
        <v>353</v>
      </c>
      <c r="H3961" s="60">
        <v>44781</v>
      </c>
      <c r="I3961" s="60" t="s">
        <v>317</v>
      </c>
      <c r="J3961" s="60" t="s">
        <v>317</v>
      </c>
      <c r="K3961" s="60" t="s">
        <v>333</v>
      </c>
    </row>
    <row r="3962" spans="4:11">
      <c r="D3962" s="1" t="s">
        <v>4842</v>
      </c>
      <c r="E3962" s="60" t="s">
        <v>1812</v>
      </c>
      <c r="F3962" s="60" t="s">
        <v>1810</v>
      </c>
      <c r="G3962" s="8" t="s">
        <v>353</v>
      </c>
      <c r="H3962" s="60">
        <v>44781</v>
      </c>
      <c r="I3962" s="60" t="s">
        <v>317</v>
      </c>
      <c r="J3962" s="60" t="s">
        <v>317</v>
      </c>
      <c r="K3962" s="60" t="s">
        <v>333</v>
      </c>
    </row>
    <row r="3963" spans="4:11">
      <c r="D3963" s="1" t="s">
        <v>4843</v>
      </c>
      <c r="E3963" s="60" t="s">
        <v>1000</v>
      </c>
      <c r="F3963" s="60" t="s">
        <v>1810</v>
      </c>
      <c r="G3963" s="8" t="s">
        <v>353</v>
      </c>
      <c r="H3963" s="60">
        <v>44538</v>
      </c>
      <c r="I3963" s="60" t="s">
        <v>317</v>
      </c>
      <c r="J3963" s="60" t="s">
        <v>317</v>
      </c>
      <c r="K3963" s="60" t="s">
        <v>333</v>
      </c>
    </row>
    <row r="3964" spans="4:11">
      <c r="D3964" s="1" t="s">
        <v>4844</v>
      </c>
      <c r="E3964" s="60" t="s">
        <v>873</v>
      </c>
      <c r="F3964" s="60" t="s">
        <v>1810</v>
      </c>
      <c r="G3964" s="8" t="s">
        <v>353</v>
      </c>
      <c r="H3964" s="60">
        <v>44519</v>
      </c>
      <c r="I3964" s="60" t="s">
        <v>317</v>
      </c>
      <c r="J3964" s="60" t="s">
        <v>317</v>
      </c>
      <c r="K3964" s="60" t="s">
        <v>333</v>
      </c>
    </row>
    <row r="3965" spans="4:11">
      <c r="D3965" s="1" t="s">
        <v>4844</v>
      </c>
      <c r="E3965" s="60" t="s">
        <v>922</v>
      </c>
      <c r="F3965" s="60" t="s">
        <v>1810</v>
      </c>
      <c r="G3965" s="8" t="s">
        <v>353</v>
      </c>
      <c r="H3965" s="60">
        <v>44519</v>
      </c>
      <c r="I3965" s="60" t="s">
        <v>317</v>
      </c>
      <c r="J3965" s="60" t="s">
        <v>317</v>
      </c>
      <c r="K3965" s="60" t="s">
        <v>333</v>
      </c>
    </row>
    <row r="3966" spans="4:11">
      <c r="D3966" s="1" t="s">
        <v>4845</v>
      </c>
      <c r="E3966" s="60" t="s">
        <v>1812</v>
      </c>
      <c r="F3966" s="60" t="s">
        <v>1810</v>
      </c>
      <c r="G3966" s="8" t="s">
        <v>353</v>
      </c>
      <c r="H3966" s="60">
        <v>44831</v>
      </c>
      <c r="I3966" s="60" t="s">
        <v>317</v>
      </c>
      <c r="J3966" s="60" t="s">
        <v>317</v>
      </c>
      <c r="K3966" s="60" t="s">
        <v>333</v>
      </c>
    </row>
    <row r="3967" spans="4:11">
      <c r="D3967" s="1" t="s">
        <v>4846</v>
      </c>
      <c r="E3967" s="60" t="s">
        <v>1000</v>
      </c>
      <c r="F3967" s="60" t="s">
        <v>1815</v>
      </c>
      <c r="G3967" s="8" t="s">
        <v>353</v>
      </c>
      <c r="H3967" s="60">
        <v>43908</v>
      </c>
      <c r="I3967" s="60" t="s">
        <v>317</v>
      </c>
      <c r="J3967" s="60" t="s">
        <v>317</v>
      </c>
      <c r="K3967" s="60" t="s">
        <v>333</v>
      </c>
    </row>
    <row r="3968" spans="4:11">
      <c r="D3968" s="1" t="s">
        <v>4847</v>
      </c>
      <c r="E3968" s="60" t="s">
        <v>1812</v>
      </c>
      <c r="F3968" s="60" t="s">
        <v>1810</v>
      </c>
      <c r="G3968" s="8" t="s">
        <v>353</v>
      </c>
      <c r="H3968" s="60">
        <v>44538</v>
      </c>
      <c r="I3968" s="60" t="s">
        <v>317</v>
      </c>
      <c r="J3968" s="60" t="s">
        <v>317</v>
      </c>
      <c r="K3968" s="60" t="s">
        <v>333</v>
      </c>
    </row>
    <row r="3969" spans="4:11">
      <c r="D3969" s="1" t="s">
        <v>4848</v>
      </c>
      <c r="E3969" s="60" t="s">
        <v>1813</v>
      </c>
      <c r="F3969" s="60" t="s">
        <v>1810</v>
      </c>
      <c r="G3969" s="8" t="s">
        <v>353</v>
      </c>
      <c r="H3969" s="60">
        <v>44504</v>
      </c>
      <c r="I3969" s="60" t="s">
        <v>317</v>
      </c>
      <c r="J3969" s="60" t="s">
        <v>317</v>
      </c>
      <c r="K3969" s="60" t="s">
        <v>333</v>
      </c>
    </row>
    <row r="3970" spans="4:11">
      <c r="D3970" s="1" t="s">
        <v>4849</v>
      </c>
      <c r="E3970" s="60" t="s">
        <v>1000</v>
      </c>
      <c r="F3970" s="60" t="s">
        <v>1810</v>
      </c>
      <c r="G3970" s="8" t="s">
        <v>353</v>
      </c>
      <c r="H3970" s="60">
        <v>44851</v>
      </c>
      <c r="I3970" s="60" t="s">
        <v>317</v>
      </c>
      <c r="J3970" s="60" t="s">
        <v>317</v>
      </c>
      <c r="K3970" s="60" t="s">
        <v>333</v>
      </c>
    </row>
    <row r="3971" spans="4:11">
      <c r="D3971" s="1" t="s">
        <v>4850</v>
      </c>
      <c r="E3971" s="60" t="s">
        <v>922</v>
      </c>
      <c r="F3971" s="60" t="s">
        <v>1810</v>
      </c>
      <c r="G3971" s="8" t="s">
        <v>353</v>
      </c>
      <c r="H3971" s="60">
        <v>44803</v>
      </c>
      <c r="I3971" s="60" t="s">
        <v>317</v>
      </c>
      <c r="J3971" s="60" t="s">
        <v>317</v>
      </c>
      <c r="K3971" s="60" t="s">
        <v>333</v>
      </c>
    </row>
    <row r="3972" spans="4:11">
      <c r="D3972" s="1" t="s">
        <v>4851</v>
      </c>
      <c r="E3972" s="60" t="s">
        <v>1812</v>
      </c>
      <c r="F3972" s="60" t="s">
        <v>1810</v>
      </c>
      <c r="G3972" s="8" t="s">
        <v>353</v>
      </c>
      <c r="H3972" s="60">
        <v>44592</v>
      </c>
      <c r="I3972" s="60" t="s">
        <v>317</v>
      </c>
      <c r="J3972" s="60" t="s">
        <v>317</v>
      </c>
      <c r="K3972" s="60" t="s">
        <v>333</v>
      </c>
    </row>
    <row r="3973" spans="4:11">
      <c r="D3973" s="1" t="s">
        <v>4852</v>
      </c>
      <c r="E3973" s="60" t="s">
        <v>1812</v>
      </c>
      <c r="F3973" s="60" t="s">
        <v>1810</v>
      </c>
      <c r="G3973" s="8" t="s">
        <v>353</v>
      </c>
      <c r="H3973" s="60">
        <v>44592</v>
      </c>
      <c r="I3973" s="60" t="s">
        <v>317</v>
      </c>
      <c r="J3973" s="60" t="s">
        <v>317</v>
      </c>
      <c r="K3973" s="60" t="s">
        <v>333</v>
      </c>
    </row>
    <row r="3974" spans="4:11">
      <c r="D3974" s="1" t="s">
        <v>4853</v>
      </c>
      <c r="E3974" s="60" t="s">
        <v>1812</v>
      </c>
      <c r="F3974" s="60" t="s">
        <v>1810</v>
      </c>
      <c r="G3974" s="8" t="s">
        <v>353</v>
      </c>
      <c r="H3974" s="60">
        <v>44570</v>
      </c>
      <c r="I3974" s="60" t="s">
        <v>317</v>
      </c>
      <c r="J3974" s="60" t="s">
        <v>317</v>
      </c>
      <c r="K3974" s="60" t="s">
        <v>333</v>
      </c>
    </row>
    <row r="3975" spans="4:11">
      <c r="D3975" s="1" t="s">
        <v>4854</v>
      </c>
      <c r="E3975" s="60" t="s">
        <v>1000</v>
      </c>
      <c r="F3975" s="60" t="s">
        <v>1810</v>
      </c>
      <c r="G3975" s="8" t="s">
        <v>353</v>
      </c>
      <c r="H3975" s="60">
        <v>44498</v>
      </c>
      <c r="I3975" s="60" t="s">
        <v>317</v>
      </c>
      <c r="J3975" s="60" t="s">
        <v>317</v>
      </c>
      <c r="K3975" s="60" t="s">
        <v>333</v>
      </c>
    </row>
    <row r="3976" spans="4:11">
      <c r="D3976" s="1" t="s">
        <v>4854</v>
      </c>
      <c r="E3976" s="60" t="s">
        <v>979</v>
      </c>
      <c r="F3976" s="60" t="s">
        <v>1810</v>
      </c>
      <c r="G3976" s="8" t="s">
        <v>353</v>
      </c>
      <c r="H3976" s="60">
        <v>44498</v>
      </c>
      <c r="I3976" s="60" t="s">
        <v>317</v>
      </c>
      <c r="J3976" s="60" t="s">
        <v>317</v>
      </c>
      <c r="K3976" s="60" t="s">
        <v>333</v>
      </c>
    </row>
    <row r="3977" spans="4:11">
      <c r="D3977" s="1" t="s">
        <v>4855</v>
      </c>
      <c r="E3977" s="60" t="s">
        <v>1000</v>
      </c>
      <c r="F3977" s="60" t="s">
        <v>1815</v>
      </c>
      <c r="G3977" s="8" t="s">
        <v>353</v>
      </c>
      <c r="H3977" s="60">
        <v>44886</v>
      </c>
      <c r="I3977" s="60" t="s">
        <v>317</v>
      </c>
      <c r="J3977" s="60" t="s">
        <v>317</v>
      </c>
      <c r="K3977" s="60" t="s">
        <v>333</v>
      </c>
    </row>
    <row r="3978" spans="4:11">
      <c r="D3978" s="1" t="s">
        <v>4856</v>
      </c>
      <c r="E3978" s="60" t="s">
        <v>922</v>
      </c>
      <c r="F3978" s="60" t="s">
        <v>1810</v>
      </c>
      <c r="G3978" s="8" t="s">
        <v>353</v>
      </c>
      <c r="H3978" s="60">
        <v>44538</v>
      </c>
      <c r="I3978" s="60" t="s">
        <v>317</v>
      </c>
      <c r="J3978" s="60" t="s">
        <v>317</v>
      </c>
      <c r="K3978" s="60" t="s">
        <v>333</v>
      </c>
    </row>
    <row r="3979" spans="4:11">
      <c r="D3979" s="1" t="s">
        <v>4857</v>
      </c>
      <c r="E3979" s="60" t="s">
        <v>1812</v>
      </c>
      <c r="F3979" s="60" t="s">
        <v>1810</v>
      </c>
      <c r="G3979" s="8" t="s">
        <v>353</v>
      </c>
      <c r="H3979" s="60">
        <v>44488</v>
      </c>
      <c r="I3979" s="60" t="s">
        <v>317</v>
      </c>
      <c r="J3979" s="60" t="s">
        <v>317</v>
      </c>
      <c r="K3979" s="60" t="s">
        <v>333</v>
      </c>
    </row>
    <row r="3980" spans="4:11">
      <c r="D3980" s="1" t="s">
        <v>4858</v>
      </c>
      <c r="E3980" s="60" t="s">
        <v>1000</v>
      </c>
      <c r="F3980" s="60" t="s">
        <v>1815</v>
      </c>
      <c r="G3980" s="8" t="s">
        <v>353</v>
      </c>
      <c r="H3980" s="60">
        <v>43903</v>
      </c>
      <c r="I3980" s="60" t="s">
        <v>317</v>
      </c>
      <c r="J3980" s="60" t="s">
        <v>317</v>
      </c>
      <c r="K3980" s="60" t="s">
        <v>333</v>
      </c>
    </row>
    <row r="3981" spans="4:11">
      <c r="D3981" s="1" t="s">
        <v>4859</v>
      </c>
      <c r="E3981" s="60" t="s">
        <v>1000</v>
      </c>
      <c r="F3981" s="60" t="s">
        <v>1810</v>
      </c>
      <c r="G3981" s="8" t="s">
        <v>353</v>
      </c>
      <c r="H3981" s="60">
        <v>44782</v>
      </c>
      <c r="I3981" s="60" t="s">
        <v>317</v>
      </c>
      <c r="J3981" s="60" t="s">
        <v>317</v>
      </c>
      <c r="K3981" s="60" t="s">
        <v>333</v>
      </c>
    </row>
    <row r="3982" spans="4:11">
      <c r="D3982" s="1" t="s">
        <v>4859</v>
      </c>
      <c r="E3982" s="60" t="s">
        <v>922</v>
      </c>
      <c r="F3982" s="60" t="s">
        <v>1810</v>
      </c>
      <c r="G3982" s="8" t="s">
        <v>353</v>
      </c>
      <c r="H3982" s="60">
        <v>44781</v>
      </c>
      <c r="I3982" s="60" t="s">
        <v>317</v>
      </c>
      <c r="J3982" s="60" t="s">
        <v>317</v>
      </c>
      <c r="K3982" s="60" t="s">
        <v>333</v>
      </c>
    </row>
    <row r="3983" spans="4:11">
      <c r="D3983" s="1" t="s">
        <v>4860</v>
      </c>
      <c r="E3983" s="60" t="s">
        <v>922</v>
      </c>
      <c r="F3983" s="60" t="s">
        <v>1810</v>
      </c>
      <c r="G3983" s="8" t="s">
        <v>353</v>
      </c>
      <c r="H3983" s="60">
        <v>44513</v>
      </c>
      <c r="I3983" s="60" t="s">
        <v>317</v>
      </c>
      <c r="J3983" s="60" t="s">
        <v>317</v>
      </c>
      <c r="K3983" s="60" t="s">
        <v>333</v>
      </c>
    </row>
    <row r="3984" spans="4:11">
      <c r="D3984" s="1" t="s">
        <v>4861</v>
      </c>
      <c r="E3984" s="60" t="s">
        <v>1000</v>
      </c>
      <c r="F3984" s="60" t="s">
        <v>1815</v>
      </c>
      <c r="G3984" s="8" t="s">
        <v>353</v>
      </c>
      <c r="H3984" s="60">
        <v>43971</v>
      </c>
      <c r="I3984" s="60" t="s">
        <v>317</v>
      </c>
      <c r="J3984" s="60" t="s">
        <v>317</v>
      </c>
      <c r="K3984" s="60" t="s">
        <v>333</v>
      </c>
    </row>
    <row r="3985" spans="4:11">
      <c r="D3985" s="1" t="s">
        <v>4862</v>
      </c>
      <c r="E3985" s="60" t="s">
        <v>1812</v>
      </c>
      <c r="F3985" s="60" t="s">
        <v>1810</v>
      </c>
      <c r="G3985" s="8" t="s">
        <v>353</v>
      </c>
      <c r="H3985" s="60">
        <v>44507</v>
      </c>
      <c r="I3985" s="60" t="s">
        <v>317</v>
      </c>
      <c r="J3985" s="60" t="s">
        <v>317</v>
      </c>
      <c r="K3985" s="60" t="s">
        <v>333</v>
      </c>
    </row>
    <row r="3986" spans="4:11">
      <c r="D3986" s="1" t="s">
        <v>4863</v>
      </c>
      <c r="E3986" s="60" t="s">
        <v>1812</v>
      </c>
      <c r="F3986" s="60" t="s">
        <v>1810</v>
      </c>
      <c r="G3986" s="8" t="s">
        <v>353</v>
      </c>
      <c r="H3986" s="60">
        <v>44513</v>
      </c>
      <c r="I3986" s="60" t="s">
        <v>317</v>
      </c>
      <c r="J3986" s="60" t="s">
        <v>317</v>
      </c>
      <c r="K3986" s="60" t="s">
        <v>333</v>
      </c>
    </row>
    <row r="3987" spans="4:11">
      <c r="D3987" s="1" t="s">
        <v>4864</v>
      </c>
      <c r="E3987" s="60" t="s">
        <v>922</v>
      </c>
      <c r="F3987" s="60" t="s">
        <v>1810</v>
      </c>
      <c r="G3987" s="8" t="s">
        <v>353</v>
      </c>
      <c r="H3987" s="60">
        <v>44831</v>
      </c>
      <c r="I3987" s="60" t="s">
        <v>317</v>
      </c>
      <c r="J3987" s="60" t="s">
        <v>317</v>
      </c>
      <c r="K3987" s="60" t="s">
        <v>333</v>
      </c>
    </row>
    <row r="3988" spans="4:11">
      <c r="D3988" s="1" t="s">
        <v>4865</v>
      </c>
      <c r="E3988" s="60" t="s">
        <v>922</v>
      </c>
      <c r="F3988" s="60" t="s">
        <v>1810</v>
      </c>
      <c r="G3988" s="8" t="s">
        <v>353</v>
      </c>
      <c r="H3988" s="60">
        <v>44845</v>
      </c>
      <c r="I3988" s="60" t="s">
        <v>317</v>
      </c>
      <c r="J3988" s="60" t="s">
        <v>317</v>
      </c>
      <c r="K3988" s="60" t="s">
        <v>333</v>
      </c>
    </row>
    <row r="3989" spans="4:11">
      <c r="D3989" s="1" t="s">
        <v>4866</v>
      </c>
      <c r="E3989" s="60" t="s">
        <v>1000</v>
      </c>
      <c r="F3989" s="60" t="s">
        <v>1810</v>
      </c>
      <c r="G3989" s="8" t="s">
        <v>353</v>
      </c>
      <c r="H3989" s="60">
        <v>44770</v>
      </c>
      <c r="I3989" s="60" t="s">
        <v>317</v>
      </c>
      <c r="J3989" s="60" t="s">
        <v>317</v>
      </c>
      <c r="K3989" s="60" t="s">
        <v>333</v>
      </c>
    </row>
    <row r="3990" spans="4:11">
      <c r="D3990" s="1" t="s">
        <v>4867</v>
      </c>
      <c r="E3990" s="60" t="s">
        <v>1000</v>
      </c>
      <c r="F3990" s="60" t="s">
        <v>1810</v>
      </c>
      <c r="G3990" s="8" t="s">
        <v>353</v>
      </c>
      <c r="H3990" s="60">
        <v>44770</v>
      </c>
      <c r="I3990" s="60" t="s">
        <v>317</v>
      </c>
      <c r="J3990" s="60" t="s">
        <v>317</v>
      </c>
      <c r="K3990" s="60" t="s">
        <v>333</v>
      </c>
    </row>
    <row r="3991" spans="4:11">
      <c r="D3991" s="1" t="s">
        <v>4868</v>
      </c>
      <c r="E3991" s="60" t="s">
        <v>1000</v>
      </c>
      <c r="F3991" s="60" t="s">
        <v>1810</v>
      </c>
      <c r="G3991" s="8" t="s">
        <v>353</v>
      </c>
      <c r="H3991" s="60">
        <v>44770</v>
      </c>
      <c r="I3991" s="60" t="s">
        <v>317</v>
      </c>
      <c r="J3991" s="60" t="s">
        <v>317</v>
      </c>
      <c r="K3991" s="60" t="s">
        <v>333</v>
      </c>
    </row>
    <row r="3992" spans="4:11">
      <c r="D3992" s="1" t="s">
        <v>4869</v>
      </c>
      <c r="E3992" s="60" t="s">
        <v>1000</v>
      </c>
      <c r="F3992" s="60" t="s">
        <v>1810</v>
      </c>
      <c r="G3992" s="8" t="s">
        <v>353</v>
      </c>
      <c r="H3992" s="60">
        <v>44775</v>
      </c>
      <c r="I3992" s="60" t="s">
        <v>317</v>
      </c>
      <c r="J3992" s="60" t="s">
        <v>317</v>
      </c>
      <c r="K3992" s="60" t="s">
        <v>333</v>
      </c>
    </row>
    <row r="3993" spans="4:11">
      <c r="D3993" s="1" t="s">
        <v>4870</v>
      </c>
      <c r="E3993" s="60" t="s">
        <v>1000</v>
      </c>
      <c r="F3993" s="60" t="s">
        <v>1810</v>
      </c>
      <c r="G3993" s="8" t="s">
        <v>353</v>
      </c>
      <c r="H3993" s="60">
        <v>44775</v>
      </c>
      <c r="I3993" s="60" t="s">
        <v>317</v>
      </c>
      <c r="J3993" s="60" t="s">
        <v>317</v>
      </c>
      <c r="K3993" s="60" t="s">
        <v>333</v>
      </c>
    </row>
    <row r="3994" spans="4:11">
      <c r="D3994" s="1" t="s">
        <v>4871</v>
      </c>
      <c r="E3994" s="60" t="s">
        <v>922</v>
      </c>
      <c r="F3994" s="60" t="s">
        <v>1810</v>
      </c>
      <c r="G3994" s="8" t="s">
        <v>353</v>
      </c>
      <c r="H3994" s="60">
        <v>44575</v>
      </c>
      <c r="I3994" s="60" t="s">
        <v>317</v>
      </c>
      <c r="J3994" s="60" t="s">
        <v>317</v>
      </c>
      <c r="K3994" s="60" t="s">
        <v>333</v>
      </c>
    </row>
    <row r="3995" spans="4:11">
      <c r="D3995" s="1" t="s">
        <v>4872</v>
      </c>
      <c r="E3995" s="60" t="s">
        <v>922</v>
      </c>
      <c r="F3995" s="60" t="s">
        <v>1810</v>
      </c>
      <c r="G3995" s="8" t="s">
        <v>353</v>
      </c>
      <c r="H3995" s="60">
        <v>44903</v>
      </c>
      <c r="I3995" s="60" t="s">
        <v>317</v>
      </c>
      <c r="J3995" s="60" t="s">
        <v>317</v>
      </c>
      <c r="K3995" s="60" t="s">
        <v>333</v>
      </c>
    </row>
    <row r="3996" spans="4:11">
      <c r="D3996" s="1" t="s">
        <v>4873</v>
      </c>
      <c r="E3996" s="60" t="s">
        <v>1000</v>
      </c>
      <c r="F3996" s="60" t="s">
        <v>1815</v>
      </c>
      <c r="G3996" s="8" t="s">
        <v>353</v>
      </c>
      <c r="H3996" s="60">
        <v>43944</v>
      </c>
      <c r="I3996" s="60" t="s">
        <v>317</v>
      </c>
      <c r="J3996" s="60" t="s">
        <v>317</v>
      </c>
      <c r="K3996" s="60" t="s">
        <v>333</v>
      </c>
    </row>
    <row r="3997" spans="4:11">
      <c r="D3997" s="1" t="s">
        <v>4874</v>
      </c>
      <c r="E3997" s="60" t="s">
        <v>1000</v>
      </c>
      <c r="F3997" s="60" t="s">
        <v>1815</v>
      </c>
      <c r="G3997" s="8" t="s">
        <v>353</v>
      </c>
      <c r="H3997" s="60">
        <v>43944</v>
      </c>
      <c r="I3997" s="60" t="s">
        <v>317</v>
      </c>
      <c r="J3997" s="60" t="s">
        <v>317</v>
      </c>
      <c r="K3997" s="60" t="s">
        <v>333</v>
      </c>
    </row>
    <row r="3998" spans="4:11">
      <c r="D3998" s="1" t="s">
        <v>4875</v>
      </c>
      <c r="E3998" s="60" t="s">
        <v>1000</v>
      </c>
      <c r="F3998" s="60" t="s">
        <v>1810</v>
      </c>
      <c r="G3998" s="8" t="s">
        <v>353</v>
      </c>
      <c r="H3998" s="60">
        <v>44396</v>
      </c>
      <c r="I3998" s="60" t="s">
        <v>317</v>
      </c>
      <c r="J3998" s="60" t="s">
        <v>317</v>
      </c>
      <c r="K3998" s="60" t="s">
        <v>333</v>
      </c>
    </row>
    <row r="3999" spans="4:11">
      <c r="D3999" s="1" t="s">
        <v>4876</v>
      </c>
      <c r="E3999" s="60" t="s">
        <v>1814</v>
      </c>
      <c r="F3999" s="60" t="s">
        <v>1810</v>
      </c>
      <c r="G3999" s="8" t="s">
        <v>353</v>
      </c>
      <c r="H3999" s="60">
        <v>44399</v>
      </c>
      <c r="I3999" s="60" t="s">
        <v>317</v>
      </c>
      <c r="J3999" s="60" t="s">
        <v>317</v>
      </c>
      <c r="K3999" s="60" t="s">
        <v>333</v>
      </c>
    </row>
    <row r="4000" spans="4:11">
      <c r="D4000" s="1" t="s">
        <v>4877</v>
      </c>
      <c r="E4000" s="60" t="s">
        <v>922</v>
      </c>
      <c r="F4000" s="60" t="s">
        <v>1810</v>
      </c>
      <c r="G4000" s="8" t="s">
        <v>353</v>
      </c>
      <c r="H4000" s="60">
        <v>44399</v>
      </c>
      <c r="I4000" s="60" t="s">
        <v>317</v>
      </c>
      <c r="J4000" s="60" t="s">
        <v>317</v>
      </c>
      <c r="K4000" s="60" t="s">
        <v>333</v>
      </c>
    </row>
    <row r="4001" spans="4:11">
      <c r="D4001" s="1" t="s">
        <v>4878</v>
      </c>
      <c r="E4001" s="60" t="s">
        <v>922</v>
      </c>
      <c r="F4001" s="60" t="s">
        <v>1810</v>
      </c>
      <c r="G4001" s="8" t="s">
        <v>353</v>
      </c>
      <c r="H4001" s="60">
        <v>44397</v>
      </c>
      <c r="I4001" s="60" t="s">
        <v>317</v>
      </c>
      <c r="J4001" s="60" t="s">
        <v>317</v>
      </c>
      <c r="K4001" s="60" t="s">
        <v>333</v>
      </c>
    </row>
    <row r="4002" spans="4:11">
      <c r="D4002" s="1" t="s">
        <v>4879</v>
      </c>
      <c r="E4002" s="60" t="s">
        <v>922</v>
      </c>
      <c r="F4002" s="60" t="s">
        <v>1810</v>
      </c>
      <c r="G4002" s="8" t="s">
        <v>353</v>
      </c>
      <c r="H4002" s="60">
        <v>44397</v>
      </c>
      <c r="I4002" s="60" t="s">
        <v>317</v>
      </c>
      <c r="J4002" s="60" t="s">
        <v>317</v>
      </c>
      <c r="K4002" s="60" t="s">
        <v>333</v>
      </c>
    </row>
    <row r="4003" spans="4:11">
      <c r="D4003" s="1" t="s">
        <v>4880</v>
      </c>
      <c r="E4003" s="60" t="s">
        <v>1000</v>
      </c>
      <c r="F4003" s="60" t="s">
        <v>1810</v>
      </c>
      <c r="G4003" s="8" t="s">
        <v>353</v>
      </c>
      <c r="H4003" s="60">
        <v>44397</v>
      </c>
      <c r="I4003" s="60" t="s">
        <v>317</v>
      </c>
      <c r="J4003" s="60" t="s">
        <v>317</v>
      </c>
      <c r="K4003" s="60" t="s">
        <v>333</v>
      </c>
    </row>
    <row r="4004" spans="4:11">
      <c r="D4004" s="1" t="s">
        <v>4880</v>
      </c>
      <c r="E4004" s="60" t="s">
        <v>922</v>
      </c>
      <c r="F4004" s="60" t="s">
        <v>1810</v>
      </c>
      <c r="G4004" s="8" t="s">
        <v>353</v>
      </c>
      <c r="H4004" s="60">
        <v>44397</v>
      </c>
      <c r="I4004" s="60" t="s">
        <v>317</v>
      </c>
      <c r="J4004" s="60" t="s">
        <v>317</v>
      </c>
      <c r="K4004" s="60" t="s">
        <v>333</v>
      </c>
    </row>
    <row r="4005" spans="4:11">
      <c r="D4005" s="1" t="s">
        <v>4881</v>
      </c>
      <c r="E4005" s="60" t="s">
        <v>1814</v>
      </c>
      <c r="F4005" s="60" t="s">
        <v>1810</v>
      </c>
      <c r="G4005" s="8" t="s">
        <v>353</v>
      </c>
      <c r="H4005" s="60">
        <v>44397</v>
      </c>
      <c r="I4005" s="60" t="s">
        <v>317</v>
      </c>
      <c r="J4005" s="60" t="s">
        <v>317</v>
      </c>
      <c r="K4005" s="60" t="s">
        <v>333</v>
      </c>
    </row>
    <row r="4006" spans="4:11">
      <c r="D4006" s="1" t="s">
        <v>4881</v>
      </c>
      <c r="E4006" s="60" t="s">
        <v>922</v>
      </c>
      <c r="F4006" s="60" t="s">
        <v>1810</v>
      </c>
      <c r="G4006" s="8" t="s">
        <v>353</v>
      </c>
      <c r="H4006" s="60">
        <v>44397</v>
      </c>
      <c r="I4006" s="60" t="s">
        <v>317</v>
      </c>
      <c r="J4006" s="60" t="s">
        <v>317</v>
      </c>
      <c r="K4006" s="60" t="s">
        <v>333</v>
      </c>
    </row>
    <row r="4007" spans="4:11">
      <c r="D4007" s="1" t="s">
        <v>4882</v>
      </c>
      <c r="E4007" s="60" t="s">
        <v>922</v>
      </c>
      <c r="F4007" s="60" t="s">
        <v>1810</v>
      </c>
      <c r="G4007" s="8" t="s">
        <v>353</v>
      </c>
      <c r="H4007" s="60">
        <v>44397</v>
      </c>
      <c r="I4007" s="60" t="s">
        <v>317</v>
      </c>
      <c r="J4007" s="60" t="s">
        <v>317</v>
      </c>
      <c r="K4007" s="60" t="s">
        <v>333</v>
      </c>
    </row>
    <row r="4008" spans="4:11">
      <c r="D4008" s="1" t="s">
        <v>4883</v>
      </c>
      <c r="E4008" s="60" t="s">
        <v>922</v>
      </c>
      <c r="F4008" s="60" t="s">
        <v>1810</v>
      </c>
      <c r="G4008" s="8" t="s">
        <v>353</v>
      </c>
      <c r="H4008" s="60">
        <v>44397</v>
      </c>
      <c r="I4008" s="60" t="s">
        <v>317</v>
      </c>
      <c r="J4008" s="60" t="s">
        <v>317</v>
      </c>
      <c r="K4008" s="60" t="s">
        <v>333</v>
      </c>
    </row>
    <row r="4009" spans="4:11">
      <c r="D4009" s="1" t="s">
        <v>4884</v>
      </c>
      <c r="E4009" s="60" t="s">
        <v>1000</v>
      </c>
      <c r="F4009" s="60" t="s">
        <v>1810</v>
      </c>
      <c r="G4009" s="8" t="s">
        <v>353</v>
      </c>
      <c r="H4009" s="60">
        <v>44397</v>
      </c>
      <c r="I4009" s="60" t="s">
        <v>317</v>
      </c>
      <c r="J4009" s="60" t="s">
        <v>317</v>
      </c>
      <c r="K4009" s="60" t="s">
        <v>333</v>
      </c>
    </row>
    <row r="4010" spans="4:11">
      <c r="D4010" s="1" t="s">
        <v>4884</v>
      </c>
      <c r="E4010" s="60" t="s">
        <v>922</v>
      </c>
      <c r="F4010" s="60" t="s">
        <v>1810</v>
      </c>
      <c r="G4010" s="8" t="s">
        <v>353</v>
      </c>
      <c r="H4010" s="60">
        <v>44397</v>
      </c>
      <c r="I4010" s="60" t="s">
        <v>317</v>
      </c>
      <c r="J4010" s="60" t="s">
        <v>317</v>
      </c>
      <c r="K4010" s="60" t="s">
        <v>333</v>
      </c>
    </row>
    <row r="4011" spans="4:11">
      <c r="D4011" s="1" t="s">
        <v>4885</v>
      </c>
      <c r="E4011" s="60" t="s">
        <v>922</v>
      </c>
      <c r="F4011" s="60" t="s">
        <v>1810</v>
      </c>
      <c r="G4011" s="8" t="s">
        <v>353</v>
      </c>
      <c r="H4011" s="60">
        <v>44397</v>
      </c>
      <c r="I4011" s="60" t="s">
        <v>317</v>
      </c>
      <c r="J4011" s="60" t="s">
        <v>317</v>
      </c>
      <c r="K4011" s="60" t="s">
        <v>333</v>
      </c>
    </row>
    <row r="4012" spans="4:11">
      <c r="D4012" s="1" t="s">
        <v>4886</v>
      </c>
      <c r="E4012" s="60" t="s">
        <v>1000</v>
      </c>
      <c r="F4012" s="60" t="s">
        <v>1810</v>
      </c>
      <c r="G4012" s="8" t="s">
        <v>353</v>
      </c>
      <c r="H4012" s="60">
        <v>44397</v>
      </c>
      <c r="I4012" s="60" t="s">
        <v>317</v>
      </c>
      <c r="J4012" s="60" t="s">
        <v>317</v>
      </c>
      <c r="K4012" s="60" t="s">
        <v>333</v>
      </c>
    </row>
    <row r="4013" spans="4:11">
      <c r="D4013" s="1" t="s">
        <v>4886</v>
      </c>
      <c r="E4013" s="60" t="s">
        <v>922</v>
      </c>
      <c r="F4013" s="60" t="s">
        <v>1810</v>
      </c>
      <c r="G4013" s="8" t="s">
        <v>353</v>
      </c>
      <c r="H4013" s="60">
        <v>44397</v>
      </c>
      <c r="I4013" s="60" t="s">
        <v>317</v>
      </c>
      <c r="J4013" s="60" t="s">
        <v>317</v>
      </c>
      <c r="K4013" s="60" t="s">
        <v>333</v>
      </c>
    </row>
    <row r="4014" spans="4:11">
      <c r="D4014" s="1" t="s">
        <v>4887</v>
      </c>
      <c r="E4014" s="60" t="s">
        <v>1000</v>
      </c>
      <c r="F4014" s="60" t="s">
        <v>1810</v>
      </c>
      <c r="G4014" s="8" t="s">
        <v>353</v>
      </c>
      <c r="H4014" s="60">
        <v>44399</v>
      </c>
      <c r="I4014" s="60" t="s">
        <v>317</v>
      </c>
      <c r="J4014" s="60" t="s">
        <v>317</v>
      </c>
      <c r="K4014" s="60" t="s">
        <v>333</v>
      </c>
    </row>
    <row r="4015" spans="4:11">
      <c r="D4015" s="1" t="s">
        <v>4887</v>
      </c>
      <c r="E4015" s="60" t="s">
        <v>922</v>
      </c>
      <c r="F4015" s="60" t="s">
        <v>1810</v>
      </c>
      <c r="G4015" s="8" t="s">
        <v>353</v>
      </c>
      <c r="H4015" s="60">
        <v>44399</v>
      </c>
      <c r="I4015" s="60" t="s">
        <v>317</v>
      </c>
      <c r="J4015" s="60" t="s">
        <v>317</v>
      </c>
      <c r="K4015" s="60" t="s">
        <v>333</v>
      </c>
    </row>
    <row r="4016" spans="4:11">
      <c r="D4016" s="1" t="s">
        <v>4888</v>
      </c>
      <c r="E4016" s="60" t="s">
        <v>1000</v>
      </c>
      <c r="F4016" s="60" t="s">
        <v>1810</v>
      </c>
      <c r="G4016" s="8" t="s">
        <v>353</v>
      </c>
      <c r="H4016" s="60">
        <v>44747</v>
      </c>
      <c r="I4016" s="60" t="s">
        <v>317</v>
      </c>
      <c r="J4016" s="60" t="s">
        <v>317</v>
      </c>
      <c r="K4016" s="60" t="s">
        <v>333</v>
      </c>
    </row>
    <row r="4017" spans="4:11">
      <c r="D4017" s="1" t="s">
        <v>4889</v>
      </c>
      <c r="E4017" s="60" t="s">
        <v>873</v>
      </c>
      <c r="F4017" s="60" t="s">
        <v>1810</v>
      </c>
      <c r="G4017" s="8" t="s">
        <v>353</v>
      </c>
      <c r="H4017" s="60">
        <v>44763</v>
      </c>
      <c r="I4017" s="60" t="s">
        <v>317</v>
      </c>
      <c r="J4017" s="60" t="s">
        <v>317</v>
      </c>
      <c r="K4017" s="60" t="s">
        <v>333</v>
      </c>
    </row>
    <row r="4018" spans="4:11">
      <c r="D4018" s="1" t="s">
        <v>4889</v>
      </c>
      <c r="E4018" s="60" t="s">
        <v>922</v>
      </c>
      <c r="F4018" s="60" t="s">
        <v>1810</v>
      </c>
      <c r="G4018" s="8" t="s">
        <v>353</v>
      </c>
      <c r="H4018" s="60">
        <v>44763</v>
      </c>
      <c r="I4018" s="60" t="s">
        <v>317</v>
      </c>
      <c r="J4018" s="60" t="s">
        <v>317</v>
      </c>
      <c r="K4018" s="60" t="s">
        <v>333</v>
      </c>
    </row>
    <row r="4019" spans="4:11">
      <c r="D4019" s="1" t="s">
        <v>4890</v>
      </c>
      <c r="E4019" s="60" t="s">
        <v>922</v>
      </c>
      <c r="F4019" s="60" t="s">
        <v>1810</v>
      </c>
      <c r="G4019" s="8" t="s">
        <v>353</v>
      </c>
      <c r="H4019" s="60">
        <v>44763</v>
      </c>
      <c r="I4019" s="60" t="s">
        <v>317</v>
      </c>
      <c r="J4019" s="60" t="s">
        <v>317</v>
      </c>
      <c r="K4019" s="60" t="s">
        <v>333</v>
      </c>
    </row>
    <row r="4020" spans="4:11">
      <c r="D4020" s="1" t="s">
        <v>4891</v>
      </c>
      <c r="E4020" s="60" t="s">
        <v>922</v>
      </c>
      <c r="F4020" s="60" t="s">
        <v>1810</v>
      </c>
      <c r="G4020" s="8" t="s">
        <v>353</v>
      </c>
      <c r="H4020" s="60">
        <v>44559</v>
      </c>
      <c r="I4020" s="60" t="s">
        <v>317</v>
      </c>
      <c r="J4020" s="60" t="s">
        <v>317</v>
      </c>
      <c r="K4020" s="60" t="s">
        <v>333</v>
      </c>
    </row>
    <row r="4021" spans="4:11">
      <c r="D4021" s="1" t="s">
        <v>4892</v>
      </c>
      <c r="E4021" s="60" t="s">
        <v>1812</v>
      </c>
      <c r="F4021" s="60" t="s">
        <v>1810</v>
      </c>
      <c r="G4021" s="8" t="s">
        <v>353</v>
      </c>
      <c r="H4021" s="60">
        <v>44559</v>
      </c>
      <c r="I4021" s="60" t="s">
        <v>317</v>
      </c>
      <c r="J4021" s="60" t="s">
        <v>317</v>
      </c>
      <c r="K4021" s="60" t="s">
        <v>333</v>
      </c>
    </row>
    <row r="4022" spans="4:11">
      <c r="D4022" s="1" t="s">
        <v>4892</v>
      </c>
      <c r="E4022" s="60" t="s">
        <v>922</v>
      </c>
      <c r="F4022" s="60" t="s">
        <v>1810</v>
      </c>
      <c r="G4022" s="8" t="s">
        <v>353</v>
      </c>
      <c r="H4022" s="60">
        <v>44559</v>
      </c>
      <c r="I4022" s="60" t="s">
        <v>317</v>
      </c>
      <c r="J4022" s="60" t="s">
        <v>317</v>
      </c>
      <c r="K4022" s="60" t="s">
        <v>333</v>
      </c>
    </row>
    <row r="4023" spans="4:11">
      <c r="D4023" s="1" t="s">
        <v>4893</v>
      </c>
      <c r="E4023" s="60" t="s">
        <v>1812</v>
      </c>
      <c r="F4023" s="60" t="s">
        <v>1810</v>
      </c>
      <c r="G4023" s="8" t="s">
        <v>353</v>
      </c>
      <c r="H4023" s="60">
        <v>44559</v>
      </c>
      <c r="I4023" s="60" t="s">
        <v>317</v>
      </c>
      <c r="J4023" s="60" t="s">
        <v>317</v>
      </c>
      <c r="K4023" s="60" t="s">
        <v>333</v>
      </c>
    </row>
    <row r="4024" spans="4:11">
      <c r="D4024" s="1" t="s">
        <v>4894</v>
      </c>
      <c r="E4024" s="60" t="s">
        <v>1813</v>
      </c>
      <c r="F4024" s="60" t="s">
        <v>1810</v>
      </c>
      <c r="G4024" s="8" t="s">
        <v>353</v>
      </c>
      <c r="H4024" s="60">
        <v>44575</v>
      </c>
      <c r="I4024" s="60" t="s">
        <v>317</v>
      </c>
      <c r="J4024" s="60" t="s">
        <v>317</v>
      </c>
      <c r="K4024" s="60" t="s">
        <v>333</v>
      </c>
    </row>
    <row r="4025" spans="4:11">
      <c r="D4025" s="1" t="s">
        <v>4895</v>
      </c>
      <c r="E4025" s="60" t="s">
        <v>1812</v>
      </c>
      <c r="F4025" s="60" t="s">
        <v>1810</v>
      </c>
      <c r="G4025" s="8" t="s">
        <v>353</v>
      </c>
      <c r="H4025" s="60">
        <v>44575</v>
      </c>
      <c r="I4025" s="60" t="s">
        <v>317</v>
      </c>
      <c r="J4025" s="60" t="s">
        <v>317</v>
      </c>
      <c r="K4025" s="60" t="s">
        <v>333</v>
      </c>
    </row>
    <row r="4026" spans="4:11">
      <c r="D4026" s="1" t="s">
        <v>4895</v>
      </c>
      <c r="E4026" s="60" t="s">
        <v>1813</v>
      </c>
      <c r="F4026" s="60" t="s">
        <v>1810</v>
      </c>
      <c r="G4026" s="8" t="s">
        <v>353</v>
      </c>
      <c r="H4026" s="60">
        <v>44575</v>
      </c>
      <c r="I4026" s="60" t="s">
        <v>317</v>
      </c>
      <c r="J4026" s="60" t="s">
        <v>317</v>
      </c>
      <c r="K4026" s="60" t="s">
        <v>333</v>
      </c>
    </row>
    <row r="4027" spans="4:11">
      <c r="D4027" s="1" t="s">
        <v>4895</v>
      </c>
      <c r="E4027" s="60" t="s">
        <v>922</v>
      </c>
      <c r="F4027" s="60" t="s">
        <v>1810</v>
      </c>
      <c r="G4027" s="8" t="s">
        <v>353</v>
      </c>
      <c r="H4027" s="60">
        <v>44575</v>
      </c>
      <c r="I4027" s="60" t="s">
        <v>317</v>
      </c>
      <c r="J4027" s="60" t="s">
        <v>317</v>
      </c>
      <c r="K4027" s="60" t="s">
        <v>333</v>
      </c>
    </row>
    <row r="4028" spans="4:11">
      <c r="D4028" s="1" t="s">
        <v>4896</v>
      </c>
      <c r="E4028" s="60" t="s">
        <v>1812</v>
      </c>
      <c r="F4028" s="60" t="s">
        <v>1810</v>
      </c>
      <c r="G4028" s="8" t="s">
        <v>353</v>
      </c>
      <c r="H4028" s="60">
        <v>44621</v>
      </c>
      <c r="I4028" s="60" t="s">
        <v>317</v>
      </c>
      <c r="J4028" s="60" t="s">
        <v>317</v>
      </c>
      <c r="K4028" s="60" t="s">
        <v>333</v>
      </c>
    </row>
    <row r="4029" spans="4:11">
      <c r="D4029" s="1" t="s">
        <v>4897</v>
      </c>
      <c r="E4029" s="60" t="s">
        <v>1812</v>
      </c>
      <c r="F4029" s="60" t="s">
        <v>1810</v>
      </c>
      <c r="G4029" s="8" t="s">
        <v>353</v>
      </c>
      <c r="H4029" s="60">
        <v>44621</v>
      </c>
      <c r="I4029" s="60" t="s">
        <v>317</v>
      </c>
      <c r="J4029" s="60" t="s">
        <v>317</v>
      </c>
      <c r="K4029" s="60" t="s">
        <v>333</v>
      </c>
    </row>
    <row r="4030" spans="4:11">
      <c r="D4030" s="1" t="s">
        <v>4898</v>
      </c>
      <c r="E4030" s="60" t="s">
        <v>1814</v>
      </c>
      <c r="F4030" s="60" t="s">
        <v>1810</v>
      </c>
      <c r="G4030" s="8" t="s">
        <v>353</v>
      </c>
      <c r="H4030" s="60">
        <v>44621</v>
      </c>
      <c r="I4030" s="60" t="s">
        <v>317</v>
      </c>
      <c r="J4030" s="60" t="s">
        <v>317</v>
      </c>
      <c r="K4030" s="60" t="s">
        <v>333</v>
      </c>
    </row>
    <row r="4031" spans="4:11">
      <c r="D4031" s="1" t="s">
        <v>4898</v>
      </c>
      <c r="E4031" s="60" t="s">
        <v>1812</v>
      </c>
      <c r="F4031" s="60" t="s">
        <v>1810</v>
      </c>
      <c r="G4031" s="8" t="s">
        <v>353</v>
      </c>
      <c r="H4031" s="60">
        <v>44621</v>
      </c>
      <c r="I4031" s="60" t="s">
        <v>317</v>
      </c>
      <c r="J4031" s="60" t="s">
        <v>317</v>
      </c>
      <c r="K4031" s="60" t="s">
        <v>333</v>
      </c>
    </row>
    <row r="4032" spans="4:11">
      <c r="D4032" s="1" t="s">
        <v>4898</v>
      </c>
      <c r="E4032" s="60" t="s">
        <v>1000</v>
      </c>
      <c r="F4032" s="60" t="s">
        <v>1810</v>
      </c>
      <c r="G4032" s="8" t="s">
        <v>353</v>
      </c>
      <c r="H4032" s="60">
        <v>44621</v>
      </c>
      <c r="I4032" s="60" t="s">
        <v>317</v>
      </c>
      <c r="J4032" s="60" t="s">
        <v>317</v>
      </c>
      <c r="K4032" s="60" t="s">
        <v>333</v>
      </c>
    </row>
    <row r="4033" spans="4:11">
      <c r="D4033" s="1" t="s">
        <v>4899</v>
      </c>
      <c r="E4033" s="60" t="s">
        <v>922</v>
      </c>
      <c r="F4033" s="60" t="s">
        <v>1810</v>
      </c>
      <c r="G4033" s="8" t="s">
        <v>353</v>
      </c>
      <c r="H4033" s="60">
        <v>44621</v>
      </c>
      <c r="I4033" s="60" t="s">
        <v>317</v>
      </c>
      <c r="J4033" s="60" t="s">
        <v>317</v>
      </c>
      <c r="K4033" s="60" t="s">
        <v>333</v>
      </c>
    </row>
    <row r="4034" spans="4:11">
      <c r="D4034" s="1" t="s">
        <v>4900</v>
      </c>
      <c r="E4034" s="60" t="s">
        <v>922</v>
      </c>
      <c r="F4034" s="60" t="s">
        <v>1810</v>
      </c>
      <c r="G4034" s="8" t="s">
        <v>353</v>
      </c>
      <c r="H4034" s="60">
        <v>44512</v>
      </c>
      <c r="I4034" s="60" t="s">
        <v>317</v>
      </c>
      <c r="J4034" s="60" t="s">
        <v>317</v>
      </c>
      <c r="K4034" s="60" t="s">
        <v>333</v>
      </c>
    </row>
    <row r="4035" spans="4:11">
      <c r="D4035" s="1" t="s">
        <v>4901</v>
      </c>
      <c r="E4035" s="60" t="s">
        <v>1812</v>
      </c>
      <c r="F4035" s="60" t="s">
        <v>1810</v>
      </c>
      <c r="G4035" s="8" t="s">
        <v>353</v>
      </c>
      <c r="H4035" s="60">
        <v>44676</v>
      </c>
      <c r="I4035" s="60" t="s">
        <v>317</v>
      </c>
      <c r="J4035" s="60" t="s">
        <v>317</v>
      </c>
      <c r="K4035" s="60" t="s">
        <v>333</v>
      </c>
    </row>
    <row r="4036" spans="4:11">
      <c r="D4036" s="1" t="s">
        <v>4902</v>
      </c>
      <c r="E4036" s="60" t="s">
        <v>922</v>
      </c>
      <c r="F4036" s="60" t="s">
        <v>1810</v>
      </c>
      <c r="G4036" s="8" t="s">
        <v>353</v>
      </c>
      <c r="H4036" s="60">
        <v>44473</v>
      </c>
      <c r="I4036" s="60" t="s">
        <v>317</v>
      </c>
      <c r="J4036" s="60" t="s">
        <v>317</v>
      </c>
      <c r="K4036" s="60" t="s">
        <v>333</v>
      </c>
    </row>
    <row r="4037" spans="4:11">
      <c r="D4037" s="1" t="s">
        <v>4903</v>
      </c>
      <c r="E4037" s="60" t="s">
        <v>1812</v>
      </c>
      <c r="F4037" s="60" t="s">
        <v>1810</v>
      </c>
      <c r="G4037" s="8" t="s">
        <v>353</v>
      </c>
      <c r="H4037" s="60">
        <v>44645</v>
      </c>
      <c r="I4037" s="60" t="s">
        <v>317</v>
      </c>
      <c r="J4037" s="60" t="s">
        <v>317</v>
      </c>
      <c r="K4037" s="60" t="s">
        <v>333</v>
      </c>
    </row>
    <row r="4038" spans="4:11">
      <c r="D4038" s="1" t="s">
        <v>4904</v>
      </c>
      <c r="E4038" s="60" t="s">
        <v>922</v>
      </c>
      <c r="F4038" s="60" t="s">
        <v>1810</v>
      </c>
      <c r="G4038" s="8" t="s">
        <v>353</v>
      </c>
      <c r="H4038" s="60">
        <v>44643</v>
      </c>
      <c r="I4038" s="60" t="s">
        <v>317</v>
      </c>
      <c r="J4038" s="60" t="s">
        <v>317</v>
      </c>
      <c r="K4038" s="60" t="s">
        <v>333</v>
      </c>
    </row>
    <row r="4039" spans="4:11">
      <c r="D4039" s="1" t="s">
        <v>4905</v>
      </c>
      <c r="E4039" s="60" t="s">
        <v>1812</v>
      </c>
      <c r="F4039" s="60" t="s">
        <v>1810</v>
      </c>
      <c r="G4039" s="8" t="s">
        <v>353</v>
      </c>
      <c r="H4039" s="60">
        <v>44638</v>
      </c>
      <c r="I4039" s="60" t="s">
        <v>317</v>
      </c>
      <c r="J4039" s="60" t="s">
        <v>317</v>
      </c>
      <c r="K4039" s="60" t="s">
        <v>333</v>
      </c>
    </row>
    <row r="4040" spans="4:11">
      <c r="D4040" s="1" t="s">
        <v>4906</v>
      </c>
      <c r="E4040" s="60" t="s">
        <v>1812</v>
      </c>
      <c r="F4040" s="60" t="s">
        <v>1810</v>
      </c>
      <c r="G4040" s="8" t="s">
        <v>353</v>
      </c>
      <c r="H4040" s="60">
        <v>44638</v>
      </c>
      <c r="I4040" s="60" t="s">
        <v>317</v>
      </c>
      <c r="J4040" s="60" t="s">
        <v>317</v>
      </c>
      <c r="K4040" s="60" t="s">
        <v>333</v>
      </c>
    </row>
    <row r="4041" spans="4:11">
      <c r="D4041" s="1" t="s">
        <v>4906</v>
      </c>
      <c r="E4041" s="60" t="s">
        <v>1000</v>
      </c>
      <c r="F4041" s="60" t="s">
        <v>1810</v>
      </c>
      <c r="G4041" s="8" t="s">
        <v>353</v>
      </c>
      <c r="H4041" s="60">
        <v>44638</v>
      </c>
      <c r="I4041" s="60" t="s">
        <v>317</v>
      </c>
      <c r="J4041" s="60" t="s">
        <v>317</v>
      </c>
      <c r="K4041" s="60" t="s">
        <v>333</v>
      </c>
    </row>
    <row r="4042" spans="4:11">
      <c r="D4042" s="1" t="s">
        <v>4907</v>
      </c>
      <c r="E4042" s="60" t="s">
        <v>1812</v>
      </c>
      <c r="F4042" s="60" t="s">
        <v>1810</v>
      </c>
      <c r="G4042" s="8" t="s">
        <v>353</v>
      </c>
      <c r="H4042" s="60">
        <v>44638</v>
      </c>
      <c r="I4042" s="60" t="s">
        <v>317</v>
      </c>
      <c r="J4042" s="60" t="s">
        <v>317</v>
      </c>
      <c r="K4042" s="60" t="s">
        <v>333</v>
      </c>
    </row>
    <row r="4043" spans="4:11">
      <c r="D4043" s="1" t="s">
        <v>4908</v>
      </c>
      <c r="E4043" s="60" t="s">
        <v>922</v>
      </c>
      <c r="F4043" s="60" t="s">
        <v>1810</v>
      </c>
      <c r="G4043" s="8" t="s">
        <v>353</v>
      </c>
      <c r="H4043" s="60">
        <v>44504</v>
      </c>
      <c r="I4043" s="60" t="s">
        <v>317</v>
      </c>
      <c r="J4043" s="60" t="s">
        <v>317</v>
      </c>
      <c r="K4043" s="60" t="s">
        <v>333</v>
      </c>
    </row>
    <row r="4044" spans="4:11">
      <c r="D4044" s="1" t="s">
        <v>4909</v>
      </c>
      <c r="E4044" s="60" t="s">
        <v>1812</v>
      </c>
      <c r="F4044" s="60" t="s">
        <v>1810</v>
      </c>
      <c r="G4044" s="8" t="s">
        <v>353</v>
      </c>
      <c r="H4044" s="60">
        <v>44396</v>
      </c>
      <c r="I4044" s="60" t="s">
        <v>317</v>
      </c>
      <c r="J4044" s="60" t="s">
        <v>317</v>
      </c>
      <c r="K4044" s="60" t="s">
        <v>333</v>
      </c>
    </row>
    <row r="4045" spans="4:11">
      <c r="D4045" s="1" t="s">
        <v>4910</v>
      </c>
      <c r="E4045" s="60" t="s">
        <v>1000</v>
      </c>
      <c r="F4045" s="60" t="s">
        <v>1810</v>
      </c>
      <c r="G4045" s="8" t="s">
        <v>353</v>
      </c>
      <c r="H4045" s="60">
        <v>44405</v>
      </c>
      <c r="I4045" s="60" t="s">
        <v>317</v>
      </c>
      <c r="J4045" s="60" t="s">
        <v>317</v>
      </c>
      <c r="K4045" s="60" t="s">
        <v>333</v>
      </c>
    </row>
    <row r="4046" spans="4:11">
      <c r="D4046" s="1" t="s">
        <v>4911</v>
      </c>
      <c r="E4046" s="60" t="s">
        <v>1812</v>
      </c>
      <c r="F4046" s="60" t="s">
        <v>1810</v>
      </c>
      <c r="G4046" s="8" t="s">
        <v>353</v>
      </c>
      <c r="H4046" s="60">
        <v>44592</v>
      </c>
      <c r="I4046" s="60" t="s">
        <v>317</v>
      </c>
      <c r="J4046" s="60" t="s">
        <v>317</v>
      </c>
      <c r="K4046" s="60" t="s">
        <v>333</v>
      </c>
    </row>
    <row r="4047" spans="4:11">
      <c r="D4047" s="1" t="s">
        <v>4911</v>
      </c>
      <c r="E4047" s="60" t="s">
        <v>1813</v>
      </c>
      <c r="F4047" s="60" t="s">
        <v>1810</v>
      </c>
      <c r="G4047" s="8" t="s">
        <v>353</v>
      </c>
      <c r="H4047" s="60">
        <v>44592</v>
      </c>
      <c r="I4047" s="60" t="s">
        <v>317</v>
      </c>
      <c r="J4047" s="60" t="s">
        <v>317</v>
      </c>
      <c r="K4047" s="60" t="s">
        <v>333</v>
      </c>
    </row>
    <row r="4048" spans="4:11">
      <c r="D4048" s="1" t="s">
        <v>4912</v>
      </c>
      <c r="E4048" s="60" t="s">
        <v>1812</v>
      </c>
      <c r="F4048" s="60" t="s">
        <v>1810</v>
      </c>
      <c r="G4048" s="8" t="s">
        <v>353</v>
      </c>
      <c r="H4048" s="60">
        <v>44405</v>
      </c>
      <c r="I4048" s="60" t="s">
        <v>317</v>
      </c>
      <c r="J4048" s="60" t="s">
        <v>317</v>
      </c>
      <c r="K4048" s="60" t="s">
        <v>333</v>
      </c>
    </row>
    <row r="4049" spans="4:11">
      <c r="D4049" s="1" t="s">
        <v>4912</v>
      </c>
      <c r="E4049" s="60" t="s">
        <v>922</v>
      </c>
      <c r="F4049" s="60" t="s">
        <v>1810</v>
      </c>
      <c r="G4049" s="8" t="s">
        <v>353</v>
      </c>
      <c r="H4049" s="60">
        <v>44405</v>
      </c>
      <c r="I4049" s="60" t="s">
        <v>317</v>
      </c>
      <c r="J4049" s="60" t="s">
        <v>317</v>
      </c>
      <c r="K4049" s="60" t="s">
        <v>333</v>
      </c>
    </row>
    <row r="4050" spans="4:11">
      <c r="D4050" s="1" t="s">
        <v>4913</v>
      </c>
      <c r="E4050" s="60" t="s">
        <v>1812</v>
      </c>
      <c r="F4050" s="60" t="s">
        <v>1810</v>
      </c>
      <c r="G4050" s="8" t="s">
        <v>353</v>
      </c>
      <c r="H4050" s="60">
        <v>44644</v>
      </c>
      <c r="I4050" s="60" t="s">
        <v>317</v>
      </c>
      <c r="J4050" s="60" t="s">
        <v>317</v>
      </c>
      <c r="K4050" s="60" t="s">
        <v>333</v>
      </c>
    </row>
    <row r="4051" spans="4:11">
      <c r="D4051" s="1" t="s">
        <v>4914</v>
      </c>
      <c r="E4051" s="60" t="s">
        <v>1812</v>
      </c>
      <c r="F4051" s="60" t="s">
        <v>1810</v>
      </c>
      <c r="G4051" s="8" t="s">
        <v>353</v>
      </c>
      <c r="H4051" s="60">
        <v>44473</v>
      </c>
      <c r="I4051" s="60" t="s">
        <v>317</v>
      </c>
      <c r="J4051" s="60" t="s">
        <v>317</v>
      </c>
      <c r="K4051" s="60" t="s">
        <v>333</v>
      </c>
    </row>
    <row r="4052" spans="4:11">
      <c r="D4052" s="1" t="s">
        <v>4915</v>
      </c>
      <c r="E4052" s="60" t="s">
        <v>922</v>
      </c>
      <c r="F4052" s="60" t="s">
        <v>1810</v>
      </c>
      <c r="G4052" s="8" t="s">
        <v>353</v>
      </c>
      <c r="H4052" s="60">
        <v>44691</v>
      </c>
      <c r="I4052" s="60" t="s">
        <v>317</v>
      </c>
      <c r="J4052" s="60" t="s">
        <v>317</v>
      </c>
      <c r="K4052" s="60" t="s">
        <v>333</v>
      </c>
    </row>
    <row r="4053" spans="4:11">
      <c r="D4053" s="1" t="s">
        <v>4916</v>
      </c>
      <c r="E4053" s="60" t="s">
        <v>1000</v>
      </c>
      <c r="F4053" s="60" t="s">
        <v>1810</v>
      </c>
      <c r="G4053" s="8" t="s">
        <v>353</v>
      </c>
      <c r="H4053" s="60">
        <v>44473</v>
      </c>
      <c r="I4053" s="60" t="s">
        <v>317</v>
      </c>
      <c r="J4053" s="60" t="s">
        <v>317</v>
      </c>
      <c r="K4053" s="60" t="s">
        <v>333</v>
      </c>
    </row>
    <row r="4054" spans="4:11">
      <c r="D4054" s="1" t="s">
        <v>4916</v>
      </c>
      <c r="E4054" s="60" t="s">
        <v>922</v>
      </c>
      <c r="F4054" s="60" t="s">
        <v>1810</v>
      </c>
      <c r="G4054" s="8" t="s">
        <v>353</v>
      </c>
      <c r="H4054" s="60">
        <v>44473</v>
      </c>
      <c r="I4054" s="60" t="s">
        <v>317</v>
      </c>
      <c r="J4054" s="60" t="s">
        <v>317</v>
      </c>
      <c r="K4054" s="60" t="s">
        <v>333</v>
      </c>
    </row>
    <row r="4055" spans="4:11">
      <c r="D4055" s="1" t="s">
        <v>4917</v>
      </c>
      <c r="E4055" s="60" t="s">
        <v>1812</v>
      </c>
      <c r="F4055" s="60" t="s">
        <v>1810</v>
      </c>
      <c r="G4055" s="8" t="s">
        <v>353</v>
      </c>
      <c r="H4055" s="60">
        <v>44513</v>
      </c>
      <c r="I4055" s="60" t="s">
        <v>317</v>
      </c>
      <c r="J4055" s="60" t="s">
        <v>317</v>
      </c>
      <c r="K4055" s="60" t="s">
        <v>333</v>
      </c>
    </row>
    <row r="4056" spans="4:11">
      <c r="D4056" s="1" t="s">
        <v>4918</v>
      </c>
      <c r="E4056" s="60" t="s">
        <v>1000</v>
      </c>
      <c r="F4056" s="60" t="s">
        <v>1810</v>
      </c>
      <c r="G4056" s="8" t="s">
        <v>353</v>
      </c>
      <c r="H4056" s="60">
        <v>44462</v>
      </c>
      <c r="I4056" s="60" t="s">
        <v>317</v>
      </c>
      <c r="J4056" s="60" t="s">
        <v>317</v>
      </c>
      <c r="K4056" s="60" t="s">
        <v>333</v>
      </c>
    </row>
    <row r="4057" spans="4:11">
      <c r="D4057" s="1" t="s">
        <v>4918</v>
      </c>
      <c r="E4057" s="60" t="s">
        <v>922</v>
      </c>
      <c r="F4057" s="60" t="s">
        <v>1810</v>
      </c>
      <c r="G4057" s="8" t="s">
        <v>353</v>
      </c>
      <c r="H4057" s="60">
        <v>44462</v>
      </c>
      <c r="I4057" s="60" t="s">
        <v>317</v>
      </c>
      <c r="J4057" s="60" t="s">
        <v>317</v>
      </c>
      <c r="K4057" s="60" t="s">
        <v>333</v>
      </c>
    </row>
    <row r="4058" spans="4:11">
      <c r="D4058" s="1" t="s">
        <v>4919</v>
      </c>
      <c r="E4058" s="60" t="s">
        <v>1000</v>
      </c>
      <c r="F4058" s="60" t="s">
        <v>1810</v>
      </c>
      <c r="G4058" s="8" t="s">
        <v>353</v>
      </c>
      <c r="H4058" s="60">
        <v>44747</v>
      </c>
      <c r="I4058" s="60" t="s">
        <v>317</v>
      </c>
      <c r="J4058" s="60" t="s">
        <v>317</v>
      </c>
      <c r="K4058" s="60" t="s">
        <v>333</v>
      </c>
    </row>
    <row r="4059" spans="4:11">
      <c r="D4059" s="1" t="s">
        <v>4920</v>
      </c>
      <c r="E4059" s="60" t="s">
        <v>922</v>
      </c>
      <c r="F4059" s="60" t="s">
        <v>1810</v>
      </c>
      <c r="G4059" s="8" t="s">
        <v>353</v>
      </c>
      <c r="H4059" s="60">
        <v>44916</v>
      </c>
      <c r="I4059" s="60" t="s">
        <v>317</v>
      </c>
      <c r="J4059" s="60" t="s">
        <v>317</v>
      </c>
      <c r="K4059" s="60" t="s">
        <v>333</v>
      </c>
    </row>
    <row r="4060" spans="4:11">
      <c r="D4060" s="1" t="s">
        <v>4921</v>
      </c>
      <c r="E4060" s="60" t="s">
        <v>922</v>
      </c>
      <c r="F4060" s="60" t="s">
        <v>1810</v>
      </c>
      <c r="G4060" s="8" t="s">
        <v>353</v>
      </c>
      <c r="H4060" s="60">
        <v>44523</v>
      </c>
      <c r="I4060" s="60" t="s">
        <v>317</v>
      </c>
      <c r="J4060" s="60" t="s">
        <v>317</v>
      </c>
      <c r="K4060" s="60" t="s">
        <v>333</v>
      </c>
    </row>
    <row r="4061" spans="4:11">
      <c r="D4061" s="1" t="s">
        <v>4922</v>
      </c>
      <c r="E4061" s="60" t="s">
        <v>922</v>
      </c>
      <c r="F4061" s="60" t="s">
        <v>1810</v>
      </c>
      <c r="G4061" s="8" t="s">
        <v>353</v>
      </c>
      <c r="H4061" s="60">
        <v>44473</v>
      </c>
      <c r="I4061" s="60" t="s">
        <v>317</v>
      </c>
      <c r="J4061" s="60" t="s">
        <v>317</v>
      </c>
      <c r="K4061" s="60" t="s">
        <v>333</v>
      </c>
    </row>
    <row r="4062" spans="4:11">
      <c r="D4062" s="1" t="s">
        <v>4923</v>
      </c>
      <c r="E4062" s="60" t="s">
        <v>1000</v>
      </c>
      <c r="F4062" s="60" t="s">
        <v>1810</v>
      </c>
      <c r="G4062" s="8" t="s">
        <v>353</v>
      </c>
      <c r="H4062" s="60">
        <v>44473</v>
      </c>
      <c r="I4062" s="60" t="s">
        <v>317</v>
      </c>
      <c r="J4062" s="60" t="s">
        <v>317</v>
      </c>
      <c r="K4062" s="60" t="s">
        <v>333</v>
      </c>
    </row>
    <row r="4063" spans="4:11">
      <c r="D4063" s="1" t="s">
        <v>4923</v>
      </c>
      <c r="E4063" s="60" t="s">
        <v>922</v>
      </c>
      <c r="F4063" s="60" t="s">
        <v>1810</v>
      </c>
      <c r="G4063" s="8" t="s">
        <v>353</v>
      </c>
      <c r="H4063" s="60">
        <v>44473</v>
      </c>
      <c r="I4063" s="60" t="s">
        <v>317</v>
      </c>
      <c r="J4063" s="60" t="s">
        <v>317</v>
      </c>
      <c r="K4063" s="60" t="s">
        <v>333</v>
      </c>
    </row>
    <row r="4064" spans="4:11">
      <c r="D4064" s="1" t="s">
        <v>4924</v>
      </c>
      <c r="E4064" s="60" t="s">
        <v>922</v>
      </c>
      <c r="F4064" s="60" t="s">
        <v>1810</v>
      </c>
      <c r="G4064" s="8" t="s">
        <v>353</v>
      </c>
      <c r="H4064" s="60">
        <v>44473</v>
      </c>
      <c r="I4064" s="60" t="s">
        <v>317</v>
      </c>
      <c r="J4064" s="60" t="s">
        <v>317</v>
      </c>
      <c r="K4064" s="60" t="s">
        <v>333</v>
      </c>
    </row>
    <row r="4065" spans="4:11">
      <c r="D4065" s="1" t="s">
        <v>4925</v>
      </c>
      <c r="E4065" s="60" t="s">
        <v>873</v>
      </c>
      <c r="F4065" s="60" t="s">
        <v>1810</v>
      </c>
      <c r="G4065" s="8" t="s">
        <v>353</v>
      </c>
      <c r="H4065" s="60">
        <v>44671</v>
      </c>
      <c r="I4065" s="60" t="s">
        <v>317</v>
      </c>
      <c r="J4065" s="60" t="s">
        <v>317</v>
      </c>
      <c r="K4065" s="60" t="s">
        <v>333</v>
      </c>
    </row>
    <row r="4066" spans="4:11">
      <c r="D4066" s="1" t="s">
        <v>4926</v>
      </c>
      <c r="E4066" s="60" t="s">
        <v>922</v>
      </c>
      <c r="F4066" s="60" t="s">
        <v>1810</v>
      </c>
      <c r="G4066" s="8" t="s">
        <v>353</v>
      </c>
      <c r="H4066" s="60">
        <v>44588</v>
      </c>
      <c r="I4066" s="60" t="s">
        <v>317</v>
      </c>
      <c r="J4066" s="60" t="s">
        <v>317</v>
      </c>
      <c r="K4066" s="60" t="s">
        <v>333</v>
      </c>
    </row>
    <row r="4067" spans="4:11">
      <c r="D4067" s="1" t="s">
        <v>4927</v>
      </c>
      <c r="E4067" s="60" t="s">
        <v>1000</v>
      </c>
      <c r="F4067" s="60" t="s">
        <v>1810</v>
      </c>
      <c r="G4067" s="8" t="s">
        <v>353</v>
      </c>
      <c r="H4067" s="60">
        <v>44712</v>
      </c>
      <c r="I4067" s="60" t="s">
        <v>317</v>
      </c>
      <c r="J4067" s="60" t="s">
        <v>317</v>
      </c>
      <c r="K4067" s="60" t="s">
        <v>333</v>
      </c>
    </row>
    <row r="4068" spans="4:11">
      <c r="D4068" s="1" t="s">
        <v>4927</v>
      </c>
      <c r="E4068" s="60" t="s">
        <v>1000</v>
      </c>
      <c r="F4068" s="60" t="s">
        <v>1810</v>
      </c>
      <c r="G4068" s="8" t="s">
        <v>353</v>
      </c>
      <c r="H4068" s="60">
        <v>44777</v>
      </c>
      <c r="I4068" s="60" t="s">
        <v>317</v>
      </c>
      <c r="J4068" s="60" t="s">
        <v>317</v>
      </c>
      <c r="K4068" s="60" t="s">
        <v>333</v>
      </c>
    </row>
    <row r="4069" spans="4:11">
      <c r="D4069" s="1" t="s">
        <v>4928</v>
      </c>
      <c r="E4069" s="60" t="s">
        <v>873</v>
      </c>
      <c r="F4069" s="60" t="s">
        <v>1810</v>
      </c>
      <c r="G4069" s="8" t="s">
        <v>353</v>
      </c>
      <c r="H4069" s="60">
        <v>44399</v>
      </c>
      <c r="I4069" s="60" t="s">
        <v>317</v>
      </c>
      <c r="J4069" s="60" t="s">
        <v>317</v>
      </c>
      <c r="K4069" s="60" t="s">
        <v>333</v>
      </c>
    </row>
    <row r="4070" spans="4:11">
      <c r="D4070" s="1" t="s">
        <v>4929</v>
      </c>
      <c r="E4070" s="60" t="s">
        <v>922</v>
      </c>
      <c r="F4070" s="60" t="s">
        <v>1810</v>
      </c>
      <c r="G4070" s="8" t="s">
        <v>353</v>
      </c>
      <c r="H4070" s="60">
        <v>44473</v>
      </c>
      <c r="I4070" s="60" t="s">
        <v>317</v>
      </c>
      <c r="J4070" s="60" t="s">
        <v>317</v>
      </c>
      <c r="K4070" s="60" t="s">
        <v>333</v>
      </c>
    </row>
    <row r="4071" spans="4:11">
      <c r="D4071" s="1" t="s">
        <v>4930</v>
      </c>
      <c r="E4071" s="60" t="s">
        <v>922</v>
      </c>
      <c r="F4071" s="60" t="s">
        <v>1810</v>
      </c>
      <c r="G4071" s="8" t="s">
        <v>353</v>
      </c>
      <c r="H4071" s="60">
        <v>44473</v>
      </c>
      <c r="I4071" s="60" t="s">
        <v>317</v>
      </c>
      <c r="J4071" s="60" t="s">
        <v>317</v>
      </c>
      <c r="K4071" s="60" t="s">
        <v>333</v>
      </c>
    </row>
    <row r="4072" spans="4:11">
      <c r="D4072" s="1" t="s">
        <v>4931</v>
      </c>
      <c r="E4072" s="60" t="s">
        <v>922</v>
      </c>
      <c r="F4072" s="60" t="s">
        <v>1810</v>
      </c>
      <c r="G4072" s="8" t="s">
        <v>353</v>
      </c>
      <c r="H4072" s="60">
        <v>44473</v>
      </c>
      <c r="I4072" s="60" t="s">
        <v>317</v>
      </c>
      <c r="J4072" s="60" t="s">
        <v>317</v>
      </c>
      <c r="K4072" s="60" t="s">
        <v>333</v>
      </c>
    </row>
    <row r="4073" spans="4:11">
      <c r="D4073" s="1" t="s">
        <v>4932</v>
      </c>
      <c r="E4073" s="60" t="s">
        <v>1000</v>
      </c>
      <c r="F4073" s="60" t="s">
        <v>1810</v>
      </c>
      <c r="G4073" s="8" t="s">
        <v>353</v>
      </c>
      <c r="H4073" s="60">
        <v>44547</v>
      </c>
      <c r="I4073" s="60" t="s">
        <v>317</v>
      </c>
      <c r="J4073" s="60" t="s">
        <v>317</v>
      </c>
      <c r="K4073" s="60" t="s">
        <v>333</v>
      </c>
    </row>
    <row r="4074" spans="4:11">
      <c r="D4074" s="1" t="s">
        <v>4933</v>
      </c>
      <c r="E4074" s="60" t="s">
        <v>922</v>
      </c>
      <c r="F4074" s="60" t="s">
        <v>1810</v>
      </c>
      <c r="G4074" s="8" t="s">
        <v>353</v>
      </c>
      <c r="H4074" s="60">
        <v>44570</v>
      </c>
      <c r="I4074" s="60" t="s">
        <v>317</v>
      </c>
      <c r="J4074" s="60" t="s">
        <v>317</v>
      </c>
      <c r="K4074" s="60" t="s">
        <v>333</v>
      </c>
    </row>
    <row r="4075" spans="4:11">
      <c r="D4075" s="1" t="s">
        <v>4934</v>
      </c>
      <c r="E4075" s="60" t="s">
        <v>922</v>
      </c>
      <c r="F4075" s="60" t="s">
        <v>1810</v>
      </c>
      <c r="G4075" s="8" t="s">
        <v>353</v>
      </c>
      <c r="H4075" s="60">
        <v>44473</v>
      </c>
      <c r="I4075" s="60" t="s">
        <v>317</v>
      </c>
      <c r="J4075" s="60" t="s">
        <v>317</v>
      </c>
      <c r="K4075" s="60" t="s">
        <v>333</v>
      </c>
    </row>
    <row r="4076" spans="4:11">
      <c r="D4076" s="1" t="s">
        <v>4935</v>
      </c>
      <c r="E4076" s="60" t="s">
        <v>1812</v>
      </c>
      <c r="F4076" s="60" t="s">
        <v>1810</v>
      </c>
      <c r="G4076" s="8" t="s">
        <v>353</v>
      </c>
      <c r="H4076" s="60">
        <v>44691</v>
      </c>
      <c r="I4076" s="60" t="s">
        <v>317</v>
      </c>
      <c r="J4076" s="60" t="s">
        <v>317</v>
      </c>
      <c r="K4076" s="60" t="s">
        <v>333</v>
      </c>
    </row>
    <row r="4077" spans="4:11">
      <c r="D4077" s="1" t="s">
        <v>4936</v>
      </c>
      <c r="E4077" s="60" t="s">
        <v>979</v>
      </c>
      <c r="F4077" s="60" t="s">
        <v>1810</v>
      </c>
      <c r="G4077" s="8" t="s">
        <v>353</v>
      </c>
      <c r="H4077" s="60">
        <v>44551</v>
      </c>
      <c r="I4077" s="60" t="s">
        <v>317</v>
      </c>
      <c r="J4077" s="60" t="s">
        <v>317</v>
      </c>
      <c r="K4077" s="60" t="s">
        <v>333</v>
      </c>
    </row>
    <row r="4078" spans="4:11">
      <c r="D4078" s="1" t="s">
        <v>4937</v>
      </c>
      <c r="E4078" s="60" t="s">
        <v>1812</v>
      </c>
      <c r="F4078" s="60" t="s">
        <v>1810</v>
      </c>
      <c r="G4078" s="8" t="s">
        <v>353</v>
      </c>
      <c r="H4078" s="60">
        <v>44671</v>
      </c>
      <c r="I4078" s="60" t="s">
        <v>317</v>
      </c>
      <c r="J4078" s="60" t="s">
        <v>317</v>
      </c>
      <c r="K4078" s="60" t="s">
        <v>333</v>
      </c>
    </row>
    <row r="4079" spans="4:11">
      <c r="D4079" s="1" t="s">
        <v>4937</v>
      </c>
      <c r="E4079" s="60" t="s">
        <v>1000</v>
      </c>
      <c r="F4079" s="60" t="s">
        <v>1810</v>
      </c>
      <c r="G4079" s="8" t="s">
        <v>353</v>
      </c>
      <c r="H4079" s="60">
        <v>44671</v>
      </c>
      <c r="I4079" s="60" t="s">
        <v>317</v>
      </c>
      <c r="J4079" s="60" t="s">
        <v>317</v>
      </c>
      <c r="K4079" s="60" t="s">
        <v>333</v>
      </c>
    </row>
    <row r="4080" spans="4:11">
      <c r="D4080" s="1" t="s">
        <v>4938</v>
      </c>
      <c r="E4080" s="60" t="s">
        <v>1000</v>
      </c>
      <c r="F4080" s="60" t="s">
        <v>1810</v>
      </c>
      <c r="G4080" s="8" t="s">
        <v>353</v>
      </c>
      <c r="H4080" s="60">
        <v>44750</v>
      </c>
      <c r="I4080" s="60" t="s">
        <v>317</v>
      </c>
      <c r="J4080" s="60" t="s">
        <v>317</v>
      </c>
      <c r="K4080" s="60" t="s">
        <v>333</v>
      </c>
    </row>
    <row r="4081" spans="4:11">
      <c r="D4081" s="1" t="s">
        <v>4939</v>
      </c>
      <c r="E4081" s="60" t="s">
        <v>922</v>
      </c>
      <c r="F4081" s="60" t="s">
        <v>1810</v>
      </c>
      <c r="G4081" s="8" t="s">
        <v>353</v>
      </c>
      <c r="H4081" s="60">
        <v>44559</v>
      </c>
      <c r="I4081" s="60" t="s">
        <v>317</v>
      </c>
      <c r="J4081" s="60" t="s">
        <v>317</v>
      </c>
      <c r="K4081" s="60" t="s">
        <v>333</v>
      </c>
    </row>
    <row r="4082" spans="4:11">
      <c r="D4082" s="1" t="s">
        <v>4940</v>
      </c>
      <c r="E4082" s="60" t="s">
        <v>979</v>
      </c>
      <c r="F4082" s="60" t="s">
        <v>1810</v>
      </c>
      <c r="G4082" s="8" t="s">
        <v>353</v>
      </c>
      <c r="H4082" s="60">
        <v>44426</v>
      </c>
      <c r="I4082" s="60" t="s">
        <v>317</v>
      </c>
      <c r="J4082" s="60" t="s">
        <v>317</v>
      </c>
      <c r="K4082" s="60" t="s">
        <v>333</v>
      </c>
    </row>
    <row r="4083" spans="4:11">
      <c r="D4083" s="1" t="s">
        <v>4941</v>
      </c>
      <c r="E4083" s="60" t="s">
        <v>1812</v>
      </c>
      <c r="F4083" s="60" t="s">
        <v>1810</v>
      </c>
      <c r="G4083" s="8" t="s">
        <v>353</v>
      </c>
      <c r="H4083" s="60">
        <v>44705</v>
      </c>
      <c r="I4083" s="60" t="s">
        <v>317</v>
      </c>
      <c r="J4083" s="60" t="s">
        <v>317</v>
      </c>
      <c r="K4083" s="60" t="s">
        <v>333</v>
      </c>
    </row>
    <row r="4084" spans="4:11">
      <c r="D4084" s="1" t="s">
        <v>4942</v>
      </c>
      <c r="E4084" s="60" t="s">
        <v>922</v>
      </c>
      <c r="F4084" s="60" t="s">
        <v>1810</v>
      </c>
      <c r="G4084" s="8" t="s">
        <v>353</v>
      </c>
      <c r="H4084" s="60">
        <v>44924</v>
      </c>
      <c r="I4084" s="60" t="s">
        <v>317</v>
      </c>
      <c r="J4084" s="60" t="s">
        <v>317</v>
      </c>
      <c r="K4084" s="60" t="s">
        <v>333</v>
      </c>
    </row>
    <row r="4085" spans="4:11">
      <c r="D4085" s="1" t="s">
        <v>4943</v>
      </c>
      <c r="E4085" s="60" t="s">
        <v>1812</v>
      </c>
      <c r="F4085" s="60" t="s">
        <v>1810</v>
      </c>
      <c r="G4085" s="8" t="s">
        <v>353</v>
      </c>
      <c r="H4085" s="60">
        <v>44442</v>
      </c>
      <c r="I4085" s="60" t="s">
        <v>317</v>
      </c>
      <c r="J4085" s="60" t="s">
        <v>317</v>
      </c>
      <c r="K4085" s="60" t="s">
        <v>333</v>
      </c>
    </row>
    <row r="4086" spans="4:11">
      <c r="D4086" s="1" t="s">
        <v>4944</v>
      </c>
      <c r="E4086" s="60" t="s">
        <v>1000</v>
      </c>
      <c r="F4086" s="60" t="s">
        <v>1810</v>
      </c>
      <c r="G4086" s="8" t="s">
        <v>353</v>
      </c>
      <c r="H4086" s="60">
        <v>44750</v>
      </c>
      <c r="I4086" s="60" t="s">
        <v>317</v>
      </c>
      <c r="J4086" s="60" t="s">
        <v>317</v>
      </c>
      <c r="K4086" s="60" t="s">
        <v>333</v>
      </c>
    </row>
    <row r="4087" spans="4:11">
      <c r="D4087" s="1" t="s">
        <v>4945</v>
      </c>
      <c r="E4087" s="60" t="s">
        <v>922</v>
      </c>
      <c r="F4087" s="60" t="s">
        <v>1810</v>
      </c>
      <c r="G4087" s="8" t="s">
        <v>353</v>
      </c>
      <c r="H4087" s="60">
        <v>44705</v>
      </c>
      <c r="I4087" s="60" t="s">
        <v>317</v>
      </c>
      <c r="J4087" s="60" t="s">
        <v>317</v>
      </c>
      <c r="K4087" s="60" t="s">
        <v>333</v>
      </c>
    </row>
    <row r="4088" spans="4:11">
      <c r="D4088" s="1" t="s">
        <v>4945</v>
      </c>
      <c r="E4088" s="60" t="s">
        <v>979</v>
      </c>
      <c r="F4088" s="60" t="s">
        <v>1810</v>
      </c>
      <c r="G4088" s="8" t="s">
        <v>353</v>
      </c>
      <c r="H4088" s="60">
        <v>44705</v>
      </c>
      <c r="I4088" s="60" t="s">
        <v>317</v>
      </c>
      <c r="J4088" s="60" t="s">
        <v>317</v>
      </c>
      <c r="K4088" s="60" t="s">
        <v>333</v>
      </c>
    </row>
    <row r="4089" spans="4:11">
      <c r="D4089" s="1" t="s">
        <v>4946</v>
      </c>
      <c r="E4089" s="60" t="s">
        <v>922</v>
      </c>
      <c r="F4089" s="60" t="s">
        <v>1810</v>
      </c>
      <c r="G4089" s="8" t="s">
        <v>353</v>
      </c>
      <c r="H4089" s="60">
        <v>44792</v>
      </c>
      <c r="I4089" s="60" t="s">
        <v>317</v>
      </c>
      <c r="J4089" s="60" t="s">
        <v>317</v>
      </c>
      <c r="K4089" s="60" t="s">
        <v>333</v>
      </c>
    </row>
    <row r="4090" spans="4:11">
      <c r="D4090" s="1" t="s">
        <v>4947</v>
      </c>
      <c r="E4090" s="60" t="s">
        <v>873</v>
      </c>
      <c r="F4090" s="60" t="s">
        <v>1810</v>
      </c>
      <c r="G4090" s="8" t="s">
        <v>353</v>
      </c>
      <c r="H4090" s="60">
        <v>44399</v>
      </c>
      <c r="I4090" s="60" t="s">
        <v>317</v>
      </c>
      <c r="J4090" s="60" t="s">
        <v>317</v>
      </c>
      <c r="K4090" s="60" t="s">
        <v>333</v>
      </c>
    </row>
    <row r="4091" spans="4:11">
      <c r="D4091" s="1" t="s">
        <v>4947</v>
      </c>
      <c r="E4091" s="60" t="s">
        <v>1000</v>
      </c>
      <c r="F4091" s="60" t="s">
        <v>1810</v>
      </c>
      <c r="G4091" s="8" t="s">
        <v>353</v>
      </c>
      <c r="H4091" s="60">
        <v>44399</v>
      </c>
      <c r="I4091" s="60" t="s">
        <v>317</v>
      </c>
      <c r="J4091" s="60" t="s">
        <v>317</v>
      </c>
      <c r="K4091" s="60" t="s">
        <v>333</v>
      </c>
    </row>
    <row r="4092" spans="4:11">
      <c r="D4092" s="1" t="s">
        <v>4947</v>
      </c>
      <c r="E4092" s="60" t="s">
        <v>1000</v>
      </c>
      <c r="F4092" s="60" t="s">
        <v>1810</v>
      </c>
      <c r="G4092" s="8" t="s">
        <v>353</v>
      </c>
      <c r="H4092" s="60">
        <v>44399</v>
      </c>
      <c r="I4092" s="60" t="s">
        <v>317</v>
      </c>
      <c r="J4092" s="60" t="s">
        <v>317</v>
      </c>
      <c r="K4092" s="60" t="s">
        <v>333</v>
      </c>
    </row>
    <row r="4093" spans="4:11">
      <c r="D4093" s="1" t="s">
        <v>4947</v>
      </c>
      <c r="E4093" s="60" t="s">
        <v>922</v>
      </c>
      <c r="F4093" s="60" t="s">
        <v>1810</v>
      </c>
      <c r="G4093" s="8" t="s">
        <v>353</v>
      </c>
      <c r="H4093" s="60">
        <v>44399</v>
      </c>
      <c r="I4093" s="60" t="s">
        <v>317</v>
      </c>
      <c r="J4093" s="60" t="s">
        <v>317</v>
      </c>
      <c r="K4093" s="60" t="s">
        <v>333</v>
      </c>
    </row>
    <row r="4094" spans="4:11">
      <c r="D4094" s="1" t="s">
        <v>4948</v>
      </c>
      <c r="E4094" s="60" t="s">
        <v>1814</v>
      </c>
      <c r="F4094" s="60" t="s">
        <v>1810</v>
      </c>
      <c r="G4094" s="8" t="s">
        <v>353</v>
      </c>
      <c r="H4094" s="60">
        <v>44399</v>
      </c>
      <c r="I4094" s="60" t="s">
        <v>317</v>
      </c>
      <c r="J4094" s="60" t="s">
        <v>317</v>
      </c>
      <c r="K4094" s="60" t="s">
        <v>333</v>
      </c>
    </row>
    <row r="4095" spans="4:11">
      <c r="D4095" s="1" t="s">
        <v>4949</v>
      </c>
      <c r="E4095" s="60" t="s">
        <v>1812</v>
      </c>
      <c r="F4095" s="60" t="s">
        <v>1810</v>
      </c>
      <c r="G4095" s="8" t="s">
        <v>353</v>
      </c>
      <c r="H4095" s="60">
        <v>44575</v>
      </c>
      <c r="I4095" s="60" t="s">
        <v>317</v>
      </c>
      <c r="J4095" s="60" t="s">
        <v>317</v>
      </c>
      <c r="K4095" s="60" t="s">
        <v>333</v>
      </c>
    </row>
    <row r="4096" spans="4:11">
      <c r="D4096" s="1" t="s">
        <v>4950</v>
      </c>
      <c r="E4096" s="60" t="s">
        <v>922</v>
      </c>
      <c r="F4096" s="60" t="s">
        <v>1810</v>
      </c>
      <c r="G4096" s="8" t="s">
        <v>353</v>
      </c>
      <c r="H4096" s="60">
        <v>44414</v>
      </c>
      <c r="I4096" s="60" t="s">
        <v>317</v>
      </c>
      <c r="J4096" s="60" t="s">
        <v>317</v>
      </c>
      <c r="K4096" s="60" t="s">
        <v>333</v>
      </c>
    </row>
    <row r="4097" spans="4:11">
      <c r="D4097" s="1" t="s">
        <v>4951</v>
      </c>
      <c r="E4097" s="60" t="s">
        <v>922</v>
      </c>
      <c r="F4097" s="60" t="s">
        <v>1810</v>
      </c>
      <c r="G4097" s="8" t="s">
        <v>353</v>
      </c>
      <c r="H4097" s="60">
        <v>44399</v>
      </c>
      <c r="I4097" s="60" t="s">
        <v>317</v>
      </c>
      <c r="J4097" s="60" t="s">
        <v>317</v>
      </c>
      <c r="K4097" s="60" t="s">
        <v>333</v>
      </c>
    </row>
    <row r="4098" spans="4:11">
      <c r="D4098" s="1" t="s">
        <v>4952</v>
      </c>
      <c r="E4098" s="60" t="s">
        <v>1812</v>
      </c>
      <c r="F4098" s="60" t="s">
        <v>1810</v>
      </c>
      <c r="G4098" s="8" t="s">
        <v>353</v>
      </c>
      <c r="H4098" s="60">
        <v>44575</v>
      </c>
      <c r="I4098" s="60" t="s">
        <v>317</v>
      </c>
      <c r="J4098" s="60" t="s">
        <v>317</v>
      </c>
      <c r="K4098" s="60" t="s">
        <v>333</v>
      </c>
    </row>
    <row r="4099" spans="4:11">
      <c r="D4099" s="1" t="s">
        <v>4953</v>
      </c>
      <c r="E4099" s="60" t="s">
        <v>1812</v>
      </c>
      <c r="F4099" s="60" t="s">
        <v>1810</v>
      </c>
      <c r="G4099" s="8" t="s">
        <v>353</v>
      </c>
      <c r="H4099" s="60">
        <v>44734</v>
      </c>
      <c r="I4099" s="60" t="s">
        <v>317</v>
      </c>
      <c r="J4099" s="60" t="s">
        <v>317</v>
      </c>
      <c r="K4099" s="60" t="s">
        <v>333</v>
      </c>
    </row>
    <row r="4100" spans="4:11">
      <c r="D4100" s="1" t="s">
        <v>4954</v>
      </c>
      <c r="E4100" s="60" t="s">
        <v>1000</v>
      </c>
      <c r="F4100" s="60" t="s">
        <v>1810</v>
      </c>
      <c r="G4100" s="8" t="s">
        <v>353</v>
      </c>
      <c r="H4100" s="60">
        <v>44399</v>
      </c>
      <c r="I4100" s="60" t="s">
        <v>317</v>
      </c>
      <c r="J4100" s="60" t="s">
        <v>317</v>
      </c>
      <c r="K4100" s="60" t="s">
        <v>333</v>
      </c>
    </row>
    <row r="4101" spans="4:11">
      <c r="D4101" s="1" t="s">
        <v>4954</v>
      </c>
      <c r="E4101" s="60" t="s">
        <v>979</v>
      </c>
      <c r="F4101" s="60" t="s">
        <v>1810</v>
      </c>
      <c r="G4101" s="8" t="s">
        <v>353</v>
      </c>
      <c r="H4101" s="60">
        <v>44399</v>
      </c>
      <c r="I4101" s="60" t="s">
        <v>317</v>
      </c>
      <c r="J4101" s="60" t="s">
        <v>317</v>
      </c>
      <c r="K4101" s="60" t="s">
        <v>333</v>
      </c>
    </row>
    <row r="4102" spans="4:11">
      <c r="D4102" s="1" t="s">
        <v>4955</v>
      </c>
      <c r="E4102" s="60" t="s">
        <v>873</v>
      </c>
      <c r="F4102" s="60" t="s">
        <v>1810</v>
      </c>
      <c r="G4102" s="8" t="s">
        <v>353</v>
      </c>
      <c r="H4102" s="60">
        <v>44399</v>
      </c>
      <c r="I4102" s="60" t="s">
        <v>317</v>
      </c>
      <c r="J4102" s="60" t="s">
        <v>317</v>
      </c>
      <c r="K4102" s="60" t="s">
        <v>333</v>
      </c>
    </row>
    <row r="4103" spans="4:11">
      <c r="D4103" s="1" t="s">
        <v>4955</v>
      </c>
      <c r="E4103" s="60" t="s">
        <v>922</v>
      </c>
      <c r="F4103" s="60" t="s">
        <v>1810</v>
      </c>
      <c r="G4103" s="8" t="s">
        <v>353</v>
      </c>
      <c r="H4103" s="60">
        <v>44399</v>
      </c>
      <c r="I4103" s="60" t="s">
        <v>317</v>
      </c>
      <c r="J4103" s="60" t="s">
        <v>317</v>
      </c>
      <c r="K4103" s="60" t="s">
        <v>333</v>
      </c>
    </row>
    <row r="4104" spans="4:11">
      <c r="D4104" s="1" t="s">
        <v>4956</v>
      </c>
      <c r="E4104" s="60" t="s">
        <v>1812</v>
      </c>
      <c r="F4104" s="60" t="s">
        <v>1810</v>
      </c>
      <c r="G4104" s="8" t="s">
        <v>353</v>
      </c>
      <c r="H4104" s="60">
        <v>44763</v>
      </c>
      <c r="I4104" s="60" t="s">
        <v>317</v>
      </c>
      <c r="J4104" s="60" t="s">
        <v>317</v>
      </c>
      <c r="K4104" s="60" t="s">
        <v>333</v>
      </c>
    </row>
    <row r="4105" spans="4:11">
      <c r="D4105" s="1" t="s">
        <v>4956</v>
      </c>
      <c r="E4105" s="60" t="s">
        <v>922</v>
      </c>
      <c r="F4105" s="60" t="s">
        <v>1810</v>
      </c>
      <c r="G4105" s="8" t="s">
        <v>353</v>
      </c>
      <c r="H4105" s="60">
        <v>44763</v>
      </c>
      <c r="I4105" s="60" t="s">
        <v>317</v>
      </c>
      <c r="J4105" s="60" t="s">
        <v>317</v>
      </c>
      <c r="K4105" s="60" t="s">
        <v>333</v>
      </c>
    </row>
    <row r="4106" spans="4:11">
      <c r="D4106" s="1" t="s">
        <v>4957</v>
      </c>
      <c r="E4106" s="60" t="s">
        <v>1812</v>
      </c>
      <c r="F4106" s="60" t="s">
        <v>1810</v>
      </c>
      <c r="G4106" s="8" t="s">
        <v>353</v>
      </c>
      <c r="H4106" s="60">
        <v>44642</v>
      </c>
      <c r="I4106" s="60" t="s">
        <v>317</v>
      </c>
      <c r="J4106" s="60" t="s">
        <v>317</v>
      </c>
      <c r="K4106" s="60" t="s">
        <v>333</v>
      </c>
    </row>
    <row r="4107" spans="4:11">
      <c r="D4107" s="1" t="s">
        <v>4958</v>
      </c>
      <c r="E4107" s="60" t="s">
        <v>922</v>
      </c>
      <c r="F4107" s="60" t="s">
        <v>1810</v>
      </c>
      <c r="G4107" s="8" t="s">
        <v>353</v>
      </c>
      <c r="H4107" s="60">
        <v>44462</v>
      </c>
      <c r="I4107" s="60" t="s">
        <v>317</v>
      </c>
      <c r="J4107" s="60" t="s">
        <v>317</v>
      </c>
      <c r="K4107" s="60" t="s">
        <v>333</v>
      </c>
    </row>
    <row r="4108" spans="4:11">
      <c r="D4108" s="1" t="s">
        <v>4959</v>
      </c>
      <c r="E4108" s="60" t="s">
        <v>922</v>
      </c>
      <c r="F4108" s="60" t="s">
        <v>1810</v>
      </c>
      <c r="G4108" s="8" t="s">
        <v>353</v>
      </c>
      <c r="H4108" s="60">
        <v>44575</v>
      </c>
      <c r="I4108" s="60" t="s">
        <v>317</v>
      </c>
      <c r="J4108" s="60" t="s">
        <v>317</v>
      </c>
      <c r="K4108" s="60" t="s">
        <v>333</v>
      </c>
    </row>
    <row r="4109" spans="4:11">
      <c r="D4109" s="1" t="s">
        <v>4960</v>
      </c>
      <c r="E4109" s="60" t="s">
        <v>922</v>
      </c>
      <c r="F4109" s="60" t="s">
        <v>1810</v>
      </c>
      <c r="G4109" s="8" t="s">
        <v>353</v>
      </c>
      <c r="H4109" s="60">
        <v>44575</v>
      </c>
      <c r="I4109" s="60" t="s">
        <v>317</v>
      </c>
      <c r="J4109" s="60" t="s">
        <v>317</v>
      </c>
      <c r="K4109" s="60" t="s">
        <v>333</v>
      </c>
    </row>
    <row r="4110" spans="4:11">
      <c r="D4110" s="1" t="s">
        <v>4961</v>
      </c>
      <c r="E4110" s="60" t="s">
        <v>1812</v>
      </c>
      <c r="F4110" s="60" t="s">
        <v>1810</v>
      </c>
      <c r="G4110" s="8" t="s">
        <v>353</v>
      </c>
      <c r="H4110" s="60">
        <v>44775</v>
      </c>
      <c r="I4110" s="60" t="s">
        <v>317</v>
      </c>
      <c r="J4110" s="60" t="s">
        <v>317</v>
      </c>
      <c r="K4110" s="60" t="s">
        <v>333</v>
      </c>
    </row>
    <row r="4111" spans="4:11">
      <c r="D4111" s="1" t="s">
        <v>4962</v>
      </c>
      <c r="E4111" s="60" t="s">
        <v>1812</v>
      </c>
      <c r="F4111" s="60" t="s">
        <v>1810</v>
      </c>
      <c r="G4111" s="8" t="s">
        <v>353</v>
      </c>
      <c r="H4111" s="60">
        <v>44473</v>
      </c>
      <c r="I4111" s="60" t="s">
        <v>317</v>
      </c>
      <c r="J4111" s="60" t="s">
        <v>317</v>
      </c>
      <c r="K4111" s="60" t="s">
        <v>333</v>
      </c>
    </row>
    <row r="4112" spans="4:11">
      <c r="D4112" s="1" t="s">
        <v>4962</v>
      </c>
      <c r="E4112" s="60" t="s">
        <v>1000</v>
      </c>
      <c r="F4112" s="60" t="s">
        <v>1810</v>
      </c>
      <c r="G4112" s="8" t="s">
        <v>353</v>
      </c>
      <c r="H4112" s="60">
        <v>44473</v>
      </c>
      <c r="I4112" s="60" t="s">
        <v>317</v>
      </c>
      <c r="J4112" s="60" t="s">
        <v>317</v>
      </c>
      <c r="K4112" s="60" t="s">
        <v>333</v>
      </c>
    </row>
    <row r="4113" spans="4:11">
      <c r="D4113" s="1" t="s">
        <v>4963</v>
      </c>
      <c r="E4113" s="60" t="s">
        <v>922</v>
      </c>
      <c r="F4113" s="60" t="s">
        <v>1810</v>
      </c>
      <c r="G4113" s="8" t="s">
        <v>353</v>
      </c>
      <c r="H4113" s="60">
        <v>44473</v>
      </c>
      <c r="I4113" s="60" t="s">
        <v>317</v>
      </c>
      <c r="J4113" s="60" t="s">
        <v>317</v>
      </c>
      <c r="K4113" s="60" t="s">
        <v>333</v>
      </c>
    </row>
    <row r="4114" spans="4:11">
      <c r="D4114" s="1" t="s">
        <v>4964</v>
      </c>
      <c r="E4114" s="60" t="s">
        <v>922</v>
      </c>
      <c r="F4114" s="60" t="s">
        <v>1810</v>
      </c>
      <c r="G4114" s="8" t="s">
        <v>353</v>
      </c>
      <c r="H4114" s="60">
        <v>44473</v>
      </c>
      <c r="I4114" s="60" t="s">
        <v>317</v>
      </c>
      <c r="J4114" s="60" t="s">
        <v>317</v>
      </c>
      <c r="K4114" s="60" t="s">
        <v>333</v>
      </c>
    </row>
    <row r="4115" spans="4:11">
      <c r="D4115" s="1" t="s">
        <v>4965</v>
      </c>
      <c r="E4115" s="60" t="s">
        <v>922</v>
      </c>
      <c r="F4115" s="60" t="s">
        <v>1810</v>
      </c>
      <c r="G4115" s="8" t="s">
        <v>353</v>
      </c>
      <c r="H4115" s="60">
        <v>44511</v>
      </c>
      <c r="I4115" s="60" t="s">
        <v>317</v>
      </c>
      <c r="J4115" s="60" t="s">
        <v>317</v>
      </c>
      <c r="K4115" s="60" t="s">
        <v>333</v>
      </c>
    </row>
    <row r="4116" spans="4:11">
      <c r="D4116" s="1" t="s">
        <v>4966</v>
      </c>
      <c r="E4116" s="60" t="s">
        <v>922</v>
      </c>
      <c r="F4116" s="60" t="s">
        <v>1810</v>
      </c>
      <c r="G4116" s="8" t="s">
        <v>353</v>
      </c>
      <c r="H4116" s="60">
        <v>44511</v>
      </c>
      <c r="I4116" s="60" t="s">
        <v>317</v>
      </c>
      <c r="J4116" s="60" t="s">
        <v>317</v>
      </c>
      <c r="K4116" s="60" t="s">
        <v>333</v>
      </c>
    </row>
    <row r="4117" spans="4:11">
      <c r="D4117" s="1" t="s">
        <v>4967</v>
      </c>
      <c r="E4117" s="60" t="s">
        <v>1812</v>
      </c>
      <c r="F4117" s="60" t="s">
        <v>1810</v>
      </c>
      <c r="G4117" s="8" t="s">
        <v>353</v>
      </c>
      <c r="H4117" s="60">
        <v>44511</v>
      </c>
      <c r="I4117" s="60" t="s">
        <v>317</v>
      </c>
      <c r="J4117" s="60" t="s">
        <v>317</v>
      </c>
      <c r="K4117" s="60" t="s">
        <v>333</v>
      </c>
    </row>
    <row r="4118" spans="4:11">
      <c r="D4118" s="1" t="s">
        <v>4967</v>
      </c>
      <c r="E4118" s="60" t="s">
        <v>922</v>
      </c>
      <c r="F4118" s="60" t="s">
        <v>1810</v>
      </c>
      <c r="G4118" s="8" t="s">
        <v>353</v>
      </c>
      <c r="H4118" s="60">
        <v>44511</v>
      </c>
      <c r="I4118" s="60" t="s">
        <v>317</v>
      </c>
      <c r="J4118" s="60" t="s">
        <v>317</v>
      </c>
      <c r="K4118" s="60" t="s">
        <v>333</v>
      </c>
    </row>
    <row r="4119" spans="4:11">
      <c r="D4119" s="1" t="s">
        <v>4968</v>
      </c>
      <c r="E4119" s="60" t="s">
        <v>1812</v>
      </c>
      <c r="F4119" s="60" t="s">
        <v>1810</v>
      </c>
      <c r="G4119" s="8" t="s">
        <v>353</v>
      </c>
      <c r="H4119" s="60">
        <v>44511</v>
      </c>
      <c r="I4119" s="60" t="s">
        <v>317</v>
      </c>
      <c r="J4119" s="60" t="s">
        <v>317</v>
      </c>
      <c r="K4119" s="60" t="s">
        <v>333</v>
      </c>
    </row>
    <row r="4120" spans="4:11">
      <c r="D4120" s="1" t="s">
        <v>4969</v>
      </c>
      <c r="E4120" s="60" t="s">
        <v>922</v>
      </c>
      <c r="F4120" s="60" t="s">
        <v>1810</v>
      </c>
      <c r="G4120" s="8" t="s">
        <v>353</v>
      </c>
      <c r="H4120" s="60">
        <v>44511</v>
      </c>
      <c r="I4120" s="60" t="s">
        <v>317</v>
      </c>
      <c r="J4120" s="60" t="s">
        <v>317</v>
      </c>
      <c r="K4120" s="60" t="s">
        <v>333</v>
      </c>
    </row>
    <row r="4121" spans="4:11">
      <c r="D4121" s="1" t="s">
        <v>4970</v>
      </c>
      <c r="E4121" s="60" t="s">
        <v>922</v>
      </c>
      <c r="F4121" s="60" t="s">
        <v>1810</v>
      </c>
      <c r="G4121" s="8" t="s">
        <v>353</v>
      </c>
      <c r="H4121" s="60">
        <v>44511</v>
      </c>
      <c r="I4121" s="60" t="s">
        <v>317</v>
      </c>
      <c r="J4121" s="60" t="s">
        <v>317</v>
      </c>
      <c r="K4121" s="60" t="s">
        <v>333</v>
      </c>
    </row>
    <row r="4122" spans="4:11">
      <c r="D4122" s="1" t="s">
        <v>4971</v>
      </c>
      <c r="E4122" s="60" t="s">
        <v>922</v>
      </c>
      <c r="F4122" s="60" t="s">
        <v>1810</v>
      </c>
      <c r="G4122" s="8" t="s">
        <v>353</v>
      </c>
      <c r="H4122" s="60">
        <v>44511</v>
      </c>
      <c r="I4122" s="60" t="s">
        <v>317</v>
      </c>
      <c r="J4122" s="60" t="s">
        <v>317</v>
      </c>
      <c r="K4122" s="60" t="s">
        <v>333</v>
      </c>
    </row>
    <row r="4123" spans="4:11">
      <c r="D4123" s="1" t="s">
        <v>4972</v>
      </c>
      <c r="E4123" s="60" t="s">
        <v>922</v>
      </c>
      <c r="F4123" s="60" t="s">
        <v>1810</v>
      </c>
      <c r="G4123" s="8" t="s">
        <v>353</v>
      </c>
      <c r="H4123" s="60">
        <v>44511</v>
      </c>
      <c r="I4123" s="60" t="s">
        <v>317</v>
      </c>
      <c r="J4123" s="60" t="s">
        <v>317</v>
      </c>
      <c r="K4123" s="60" t="s">
        <v>333</v>
      </c>
    </row>
    <row r="4124" spans="4:11">
      <c r="D4124" s="1" t="s">
        <v>4973</v>
      </c>
      <c r="E4124" s="60" t="s">
        <v>1812</v>
      </c>
      <c r="F4124" s="60" t="s">
        <v>1810</v>
      </c>
      <c r="G4124" s="8" t="s">
        <v>353</v>
      </c>
      <c r="H4124" s="60">
        <v>44902</v>
      </c>
      <c r="I4124" s="60" t="s">
        <v>317</v>
      </c>
      <c r="J4124" s="60" t="s">
        <v>317</v>
      </c>
      <c r="K4124" s="60" t="s">
        <v>333</v>
      </c>
    </row>
    <row r="4125" spans="4:11">
      <c r="D4125" s="1" t="s">
        <v>4974</v>
      </c>
      <c r="E4125" s="60" t="s">
        <v>1000</v>
      </c>
      <c r="F4125" s="60" t="s">
        <v>1810</v>
      </c>
      <c r="G4125" s="8" t="s">
        <v>353</v>
      </c>
      <c r="H4125" s="60">
        <v>44426</v>
      </c>
      <c r="I4125" s="60" t="s">
        <v>317</v>
      </c>
      <c r="J4125" s="60" t="s">
        <v>317</v>
      </c>
      <c r="K4125" s="60" t="s">
        <v>333</v>
      </c>
    </row>
    <row r="4126" spans="4:11">
      <c r="D4126" s="1" t="s">
        <v>4974</v>
      </c>
      <c r="E4126" s="60" t="s">
        <v>922</v>
      </c>
      <c r="F4126" s="60" t="s">
        <v>1810</v>
      </c>
      <c r="G4126" s="8" t="s">
        <v>353</v>
      </c>
      <c r="H4126" s="60">
        <v>44426</v>
      </c>
      <c r="I4126" s="60" t="s">
        <v>317</v>
      </c>
      <c r="J4126" s="60" t="s">
        <v>317</v>
      </c>
      <c r="K4126" s="60" t="s">
        <v>333</v>
      </c>
    </row>
    <row r="4127" spans="4:11">
      <c r="D4127" s="1" t="s">
        <v>4975</v>
      </c>
      <c r="E4127" s="60" t="s">
        <v>1812</v>
      </c>
      <c r="F4127" s="60" t="s">
        <v>1810</v>
      </c>
      <c r="G4127" s="8" t="s">
        <v>353</v>
      </c>
      <c r="H4127" s="60">
        <v>44670</v>
      </c>
      <c r="I4127" s="60" t="s">
        <v>317</v>
      </c>
      <c r="J4127" s="60" t="s">
        <v>317</v>
      </c>
      <c r="K4127" s="60" t="s">
        <v>333</v>
      </c>
    </row>
    <row r="4128" spans="4:11">
      <c r="D4128" s="1" t="s">
        <v>4976</v>
      </c>
      <c r="E4128" s="60" t="s">
        <v>922</v>
      </c>
      <c r="F4128" s="60" t="s">
        <v>1810</v>
      </c>
      <c r="G4128" s="8" t="s">
        <v>353</v>
      </c>
      <c r="H4128" s="60">
        <v>44670</v>
      </c>
      <c r="I4128" s="60" t="s">
        <v>317</v>
      </c>
      <c r="J4128" s="60" t="s">
        <v>317</v>
      </c>
      <c r="K4128" s="60" t="s">
        <v>333</v>
      </c>
    </row>
    <row r="4129" spans="4:11">
      <c r="D4129" s="1" t="s">
        <v>4977</v>
      </c>
      <c r="E4129" s="60" t="s">
        <v>922</v>
      </c>
      <c r="F4129" s="60" t="s">
        <v>1810</v>
      </c>
      <c r="G4129" s="8" t="s">
        <v>353</v>
      </c>
      <c r="H4129" s="60">
        <v>44858</v>
      </c>
      <c r="I4129" s="60" t="s">
        <v>317</v>
      </c>
      <c r="J4129" s="60" t="s">
        <v>317</v>
      </c>
      <c r="K4129" s="60" t="s">
        <v>333</v>
      </c>
    </row>
    <row r="4130" spans="4:11">
      <c r="D4130" s="1" t="s">
        <v>4978</v>
      </c>
      <c r="E4130" s="60" t="s">
        <v>1000</v>
      </c>
      <c r="F4130" s="60" t="s">
        <v>1815</v>
      </c>
      <c r="G4130" s="8" t="s">
        <v>353</v>
      </c>
      <c r="H4130" s="60">
        <v>43888</v>
      </c>
      <c r="I4130" s="60" t="s">
        <v>317</v>
      </c>
      <c r="J4130" s="60" t="s">
        <v>317</v>
      </c>
      <c r="K4130" s="60" t="s">
        <v>333</v>
      </c>
    </row>
    <row r="4131" spans="4:11">
      <c r="D4131" s="1" t="s">
        <v>4979</v>
      </c>
      <c r="E4131" s="60" t="s">
        <v>1812</v>
      </c>
      <c r="F4131" s="60" t="s">
        <v>1810</v>
      </c>
      <c r="G4131" s="8" t="s">
        <v>353</v>
      </c>
      <c r="H4131" s="60">
        <v>44595</v>
      </c>
      <c r="I4131" s="60" t="s">
        <v>317</v>
      </c>
      <c r="J4131" s="60" t="s">
        <v>317</v>
      </c>
      <c r="K4131" s="60" t="s">
        <v>333</v>
      </c>
    </row>
    <row r="4132" spans="4:11">
      <c r="D4132" s="1" t="s">
        <v>4980</v>
      </c>
      <c r="E4132" s="60" t="s">
        <v>1812</v>
      </c>
      <c r="F4132" s="60" t="s">
        <v>1810</v>
      </c>
      <c r="G4132" s="8" t="s">
        <v>353</v>
      </c>
      <c r="H4132" s="60">
        <v>44502</v>
      </c>
      <c r="I4132" s="60" t="s">
        <v>317</v>
      </c>
      <c r="J4132" s="60" t="s">
        <v>317</v>
      </c>
      <c r="K4132" s="60" t="s">
        <v>333</v>
      </c>
    </row>
    <row r="4133" spans="4:11">
      <c r="D4133" s="1" t="s">
        <v>4981</v>
      </c>
      <c r="E4133" s="60" t="s">
        <v>1000</v>
      </c>
      <c r="F4133" s="60" t="s">
        <v>1810</v>
      </c>
      <c r="G4133" s="8" t="s">
        <v>353</v>
      </c>
      <c r="H4133" s="60">
        <v>44491</v>
      </c>
      <c r="I4133" s="60" t="s">
        <v>317</v>
      </c>
      <c r="J4133" s="60" t="s">
        <v>317</v>
      </c>
      <c r="K4133" s="60" t="s">
        <v>333</v>
      </c>
    </row>
    <row r="4134" spans="4:11">
      <c r="D4134" s="1" t="s">
        <v>4981</v>
      </c>
      <c r="E4134" s="60" t="s">
        <v>1000</v>
      </c>
      <c r="F4134" s="60" t="s">
        <v>1810</v>
      </c>
      <c r="G4134" s="8" t="s">
        <v>353</v>
      </c>
      <c r="H4134" s="60">
        <v>44491</v>
      </c>
      <c r="I4134" s="60" t="s">
        <v>317</v>
      </c>
      <c r="J4134" s="60" t="s">
        <v>317</v>
      </c>
      <c r="K4134" s="60" t="s">
        <v>333</v>
      </c>
    </row>
    <row r="4135" spans="4:11">
      <c r="D4135" s="1" t="s">
        <v>4982</v>
      </c>
      <c r="E4135" s="60" t="s">
        <v>1000</v>
      </c>
      <c r="F4135" s="60" t="s">
        <v>1810</v>
      </c>
      <c r="G4135" s="8" t="s">
        <v>353</v>
      </c>
      <c r="H4135" s="60">
        <v>44491</v>
      </c>
      <c r="I4135" s="60" t="s">
        <v>317</v>
      </c>
      <c r="J4135" s="60" t="s">
        <v>317</v>
      </c>
      <c r="K4135" s="60" t="s">
        <v>333</v>
      </c>
    </row>
    <row r="4136" spans="4:11">
      <c r="D4136" s="1" t="s">
        <v>4983</v>
      </c>
      <c r="E4136" s="60" t="s">
        <v>922</v>
      </c>
      <c r="F4136" s="60" t="s">
        <v>1810</v>
      </c>
      <c r="G4136" s="8" t="s">
        <v>353</v>
      </c>
      <c r="H4136" s="60">
        <v>44705</v>
      </c>
      <c r="I4136" s="60" t="s">
        <v>317</v>
      </c>
      <c r="J4136" s="60" t="s">
        <v>317</v>
      </c>
      <c r="K4136" s="60" t="s">
        <v>333</v>
      </c>
    </row>
    <row r="4137" spans="4:11">
      <c r="D4137" s="1" t="s">
        <v>4984</v>
      </c>
      <c r="E4137" s="60" t="s">
        <v>979</v>
      </c>
      <c r="F4137" s="60" t="s">
        <v>1810</v>
      </c>
      <c r="G4137" s="8" t="s">
        <v>353</v>
      </c>
      <c r="H4137" s="60">
        <v>44621</v>
      </c>
      <c r="I4137" s="60" t="s">
        <v>317</v>
      </c>
      <c r="J4137" s="60" t="s">
        <v>317</v>
      </c>
      <c r="K4137" s="60" t="s">
        <v>333</v>
      </c>
    </row>
    <row r="4138" spans="4:11">
      <c r="D4138" s="1" t="s">
        <v>4985</v>
      </c>
      <c r="E4138" s="60" t="s">
        <v>1812</v>
      </c>
      <c r="F4138" s="60" t="s">
        <v>1810</v>
      </c>
      <c r="G4138" s="8" t="s">
        <v>353</v>
      </c>
      <c r="H4138" s="60">
        <v>44676</v>
      </c>
      <c r="I4138" s="60" t="s">
        <v>317</v>
      </c>
      <c r="J4138" s="60" t="s">
        <v>317</v>
      </c>
      <c r="K4138" s="60" t="s">
        <v>333</v>
      </c>
    </row>
    <row r="4139" spans="4:11">
      <c r="D4139" s="1" t="s">
        <v>4985</v>
      </c>
      <c r="E4139" s="60" t="s">
        <v>1000</v>
      </c>
      <c r="F4139" s="60" t="s">
        <v>1810</v>
      </c>
      <c r="G4139" s="8" t="s">
        <v>353</v>
      </c>
      <c r="H4139" s="60">
        <v>44676</v>
      </c>
      <c r="I4139" s="60" t="s">
        <v>317</v>
      </c>
      <c r="J4139" s="60" t="s">
        <v>317</v>
      </c>
      <c r="K4139" s="60" t="s">
        <v>333</v>
      </c>
    </row>
    <row r="4140" spans="4:11">
      <c r="D4140" s="1" t="s">
        <v>4986</v>
      </c>
      <c r="E4140" s="60" t="s">
        <v>1812</v>
      </c>
      <c r="F4140" s="60" t="s">
        <v>1810</v>
      </c>
      <c r="G4140" s="8" t="s">
        <v>353</v>
      </c>
      <c r="H4140" s="60">
        <v>44676</v>
      </c>
      <c r="I4140" s="60" t="s">
        <v>317</v>
      </c>
      <c r="J4140" s="60" t="s">
        <v>317</v>
      </c>
      <c r="K4140" s="60" t="s">
        <v>333</v>
      </c>
    </row>
    <row r="4141" spans="4:11">
      <c r="D4141" s="1" t="s">
        <v>4987</v>
      </c>
      <c r="E4141" s="60" t="s">
        <v>1812</v>
      </c>
      <c r="F4141" s="60" t="s">
        <v>1810</v>
      </c>
      <c r="G4141" s="8" t="s">
        <v>353</v>
      </c>
      <c r="H4141" s="60">
        <v>44676</v>
      </c>
      <c r="I4141" s="60" t="s">
        <v>317</v>
      </c>
      <c r="J4141" s="60" t="s">
        <v>317</v>
      </c>
      <c r="K4141" s="60" t="s">
        <v>333</v>
      </c>
    </row>
    <row r="4142" spans="4:11">
      <c r="D4142" s="1" t="s">
        <v>4988</v>
      </c>
      <c r="E4142" s="60" t="s">
        <v>922</v>
      </c>
      <c r="F4142" s="60" t="s">
        <v>1810</v>
      </c>
      <c r="G4142" s="8" t="s">
        <v>353</v>
      </c>
      <c r="H4142" s="60">
        <v>44504</v>
      </c>
      <c r="I4142" s="60" t="s">
        <v>317</v>
      </c>
      <c r="J4142" s="60" t="s">
        <v>317</v>
      </c>
      <c r="K4142" s="60" t="s">
        <v>333</v>
      </c>
    </row>
    <row r="4143" spans="4:11">
      <c r="D4143" s="1" t="s">
        <v>4989</v>
      </c>
      <c r="E4143" s="60" t="s">
        <v>1000</v>
      </c>
      <c r="F4143" s="60" t="s">
        <v>1810</v>
      </c>
      <c r="G4143" s="8" t="s">
        <v>353</v>
      </c>
      <c r="H4143" s="60">
        <v>44442</v>
      </c>
      <c r="I4143" s="60" t="s">
        <v>317</v>
      </c>
      <c r="J4143" s="60" t="s">
        <v>317</v>
      </c>
      <c r="K4143" s="60" t="s">
        <v>333</v>
      </c>
    </row>
    <row r="4144" spans="4:11">
      <c r="D4144" s="1" t="s">
        <v>4989</v>
      </c>
      <c r="E4144" s="60" t="s">
        <v>1000</v>
      </c>
      <c r="F4144" s="60" t="s">
        <v>1810</v>
      </c>
      <c r="G4144" s="8" t="s">
        <v>353</v>
      </c>
      <c r="H4144" s="60">
        <v>44442</v>
      </c>
      <c r="I4144" s="60" t="s">
        <v>317</v>
      </c>
      <c r="J4144" s="60" t="s">
        <v>317</v>
      </c>
      <c r="K4144" s="60" t="s">
        <v>333</v>
      </c>
    </row>
    <row r="4145" spans="4:11">
      <c r="D4145" s="1" t="s">
        <v>4989</v>
      </c>
      <c r="E4145" s="60" t="s">
        <v>922</v>
      </c>
      <c r="F4145" s="60" t="s">
        <v>1810</v>
      </c>
      <c r="G4145" s="8" t="s">
        <v>353</v>
      </c>
      <c r="H4145" s="60">
        <v>44442</v>
      </c>
      <c r="I4145" s="60" t="s">
        <v>317</v>
      </c>
      <c r="J4145" s="60" t="s">
        <v>317</v>
      </c>
      <c r="K4145" s="60" t="s">
        <v>333</v>
      </c>
    </row>
    <row r="4146" spans="4:11">
      <c r="D4146" s="1" t="s">
        <v>4990</v>
      </c>
      <c r="E4146" s="60" t="s">
        <v>1812</v>
      </c>
      <c r="F4146" s="60" t="s">
        <v>1810</v>
      </c>
      <c r="G4146" s="8" t="s">
        <v>353</v>
      </c>
      <c r="H4146" s="60">
        <v>44427</v>
      </c>
      <c r="I4146" s="60" t="s">
        <v>317</v>
      </c>
      <c r="J4146" s="60" t="s">
        <v>317</v>
      </c>
      <c r="K4146" s="60" t="s">
        <v>333</v>
      </c>
    </row>
    <row r="4147" spans="4:11">
      <c r="D4147" s="1" t="s">
        <v>4990</v>
      </c>
      <c r="E4147" s="60" t="s">
        <v>1000</v>
      </c>
      <c r="F4147" s="60" t="s">
        <v>1810</v>
      </c>
      <c r="G4147" s="8" t="s">
        <v>353</v>
      </c>
      <c r="H4147" s="60">
        <v>44427</v>
      </c>
      <c r="I4147" s="60" t="s">
        <v>317</v>
      </c>
      <c r="J4147" s="60" t="s">
        <v>317</v>
      </c>
      <c r="K4147" s="60" t="s">
        <v>333</v>
      </c>
    </row>
    <row r="4148" spans="4:11">
      <c r="D4148" s="1" t="s">
        <v>4991</v>
      </c>
      <c r="E4148" s="60" t="s">
        <v>1812</v>
      </c>
      <c r="F4148" s="60" t="s">
        <v>1810</v>
      </c>
      <c r="G4148" s="8" t="s">
        <v>353</v>
      </c>
      <c r="H4148" s="60">
        <v>44588</v>
      </c>
      <c r="I4148" s="60" t="s">
        <v>317</v>
      </c>
      <c r="J4148" s="60" t="s">
        <v>317</v>
      </c>
      <c r="K4148" s="60" t="s">
        <v>333</v>
      </c>
    </row>
    <row r="4149" spans="4:11">
      <c r="D4149" s="1" t="s">
        <v>4992</v>
      </c>
      <c r="E4149" s="60" t="s">
        <v>1812</v>
      </c>
      <c r="F4149" s="60" t="s">
        <v>1810</v>
      </c>
      <c r="G4149" s="8" t="s">
        <v>353</v>
      </c>
      <c r="H4149" s="60">
        <v>44588</v>
      </c>
      <c r="I4149" s="60" t="s">
        <v>317</v>
      </c>
      <c r="J4149" s="60" t="s">
        <v>317</v>
      </c>
      <c r="K4149" s="60" t="s">
        <v>333</v>
      </c>
    </row>
    <row r="4150" spans="4:11">
      <c r="D4150" s="1" t="s">
        <v>4993</v>
      </c>
      <c r="E4150" s="60" t="s">
        <v>1812</v>
      </c>
      <c r="F4150" s="60" t="s">
        <v>1810</v>
      </c>
      <c r="G4150" s="8" t="s">
        <v>353</v>
      </c>
      <c r="H4150" s="60">
        <v>44641</v>
      </c>
      <c r="I4150" s="60" t="s">
        <v>317</v>
      </c>
      <c r="J4150" s="60" t="s">
        <v>317</v>
      </c>
      <c r="K4150" s="60" t="s">
        <v>333</v>
      </c>
    </row>
    <row r="4151" spans="4:11">
      <c r="D4151" s="1" t="s">
        <v>4994</v>
      </c>
      <c r="E4151" s="60" t="s">
        <v>1000</v>
      </c>
      <c r="F4151" s="60" t="s">
        <v>1810</v>
      </c>
      <c r="G4151" s="8" t="s">
        <v>353</v>
      </c>
      <c r="H4151" s="60">
        <v>44712</v>
      </c>
      <c r="I4151" s="60" t="s">
        <v>317</v>
      </c>
      <c r="J4151" s="60" t="s">
        <v>317</v>
      </c>
      <c r="K4151" s="60" t="s">
        <v>333</v>
      </c>
    </row>
    <row r="4152" spans="4:11">
      <c r="D4152" s="1" t="s">
        <v>4995</v>
      </c>
      <c r="E4152" s="60" t="s">
        <v>979</v>
      </c>
      <c r="F4152" s="60" t="s">
        <v>1810</v>
      </c>
      <c r="G4152" s="8" t="s">
        <v>353</v>
      </c>
      <c r="H4152" s="60">
        <v>44712</v>
      </c>
      <c r="I4152" s="60" t="s">
        <v>317</v>
      </c>
      <c r="J4152" s="60" t="s">
        <v>317</v>
      </c>
      <c r="K4152" s="60" t="s">
        <v>333</v>
      </c>
    </row>
    <row r="4153" spans="4:11">
      <c r="D4153" s="1" t="s">
        <v>4996</v>
      </c>
      <c r="E4153" s="60" t="s">
        <v>1000</v>
      </c>
      <c r="F4153" s="60" t="s">
        <v>1810</v>
      </c>
      <c r="G4153" s="8" t="s">
        <v>353</v>
      </c>
      <c r="H4153" s="60">
        <v>44478</v>
      </c>
      <c r="I4153" s="60" t="s">
        <v>317</v>
      </c>
      <c r="J4153" s="60" t="s">
        <v>317</v>
      </c>
      <c r="K4153" s="60" t="s">
        <v>333</v>
      </c>
    </row>
    <row r="4154" spans="4:11">
      <c r="D4154" s="1" t="s">
        <v>4997</v>
      </c>
      <c r="E4154" s="60" t="s">
        <v>1812</v>
      </c>
      <c r="F4154" s="60" t="s">
        <v>1810</v>
      </c>
      <c r="G4154" s="8" t="s">
        <v>353</v>
      </c>
      <c r="H4154" s="60">
        <v>44763</v>
      </c>
      <c r="I4154" s="60" t="s">
        <v>317</v>
      </c>
      <c r="J4154" s="60" t="s">
        <v>317</v>
      </c>
      <c r="K4154" s="60" t="s">
        <v>333</v>
      </c>
    </row>
    <row r="4155" spans="4:11">
      <c r="D4155" s="1" t="s">
        <v>4998</v>
      </c>
      <c r="E4155" s="60" t="s">
        <v>922</v>
      </c>
      <c r="F4155" s="60" t="s">
        <v>1810</v>
      </c>
      <c r="G4155" s="8" t="s">
        <v>353</v>
      </c>
      <c r="H4155" s="60">
        <v>44396</v>
      </c>
      <c r="I4155" s="60" t="s">
        <v>317</v>
      </c>
      <c r="J4155" s="60" t="s">
        <v>317</v>
      </c>
      <c r="K4155" s="60" t="s">
        <v>333</v>
      </c>
    </row>
    <row r="4156" spans="4:11">
      <c r="D4156" s="1" t="s">
        <v>4999</v>
      </c>
      <c r="E4156" s="60" t="s">
        <v>1812</v>
      </c>
      <c r="F4156" s="60" t="s">
        <v>1810</v>
      </c>
      <c r="G4156" s="8" t="s">
        <v>353</v>
      </c>
      <c r="H4156" s="60">
        <v>44551</v>
      </c>
      <c r="I4156" s="60" t="s">
        <v>317</v>
      </c>
      <c r="J4156" s="60" t="s">
        <v>317</v>
      </c>
      <c r="K4156" s="60" t="s">
        <v>333</v>
      </c>
    </row>
    <row r="4157" spans="4:11">
      <c r="D4157" s="1" t="s">
        <v>5000</v>
      </c>
      <c r="E4157" s="60" t="s">
        <v>1812</v>
      </c>
      <c r="F4157" s="60" t="s">
        <v>1810</v>
      </c>
      <c r="G4157" s="8" t="s">
        <v>353</v>
      </c>
      <c r="H4157" s="60">
        <v>44473</v>
      </c>
      <c r="I4157" s="60" t="s">
        <v>317</v>
      </c>
      <c r="J4157" s="60" t="s">
        <v>317</v>
      </c>
      <c r="K4157" s="60" t="s">
        <v>333</v>
      </c>
    </row>
    <row r="4158" spans="4:11">
      <c r="D4158" s="1" t="s">
        <v>5001</v>
      </c>
      <c r="E4158" s="60" t="s">
        <v>873</v>
      </c>
      <c r="F4158" s="60" t="s">
        <v>1810</v>
      </c>
      <c r="G4158" s="8" t="s">
        <v>353</v>
      </c>
      <c r="H4158" s="60">
        <v>44473</v>
      </c>
      <c r="I4158" s="60" t="s">
        <v>317</v>
      </c>
      <c r="J4158" s="60" t="s">
        <v>317</v>
      </c>
      <c r="K4158" s="60" t="s">
        <v>333</v>
      </c>
    </row>
    <row r="4159" spans="4:11">
      <c r="D4159" s="1" t="s">
        <v>5001</v>
      </c>
      <c r="E4159" s="60" t="s">
        <v>1812</v>
      </c>
      <c r="F4159" s="60" t="s">
        <v>1810</v>
      </c>
      <c r="G4159" s="8" t="s">
        <v>353</v>
      </c>
      <c r="H4159" s="60">
        <v>44473</v>
      </c>
      <c r="I4159" s="60" t="s">
        <v>317</v>
      </c>
      <c r="J4159" s="60" t="s">
        <v>317</v>
      </c>
      <c r="K4159" s="60" t="s">
        <v>333</v>
      </c>
    </row>
    <row r="4160" spans="4:11">
      <c r="D4160" s="1" t="s">
        <v>5002</v>
      </c>
      <c r="E4160" s="60" t="s">
        <v>1812</v>
      </c>
      <c r="F4160" s="60" t="s">
        <v>1810</v>
      </c>
      <c r="G4160" s="8" t="s">
        <v>353</v>
      </c>
      <c r="H4160" s="60">
        <v>44705</v>
      </c>
      <c r="I4160" s="60" t="s">
        <v>317</v>
      </c>
      <c r="J4160" s="60" t="s">
        <v>317</v>
      </c>
      <c r="K4160" s="60" t="s">
        <v>333</v>
      </c>
    </row>
    <row r="4161" spans="4:11">
      <c r="D4161" s="1" t="s">
        <v>5003</v>
      </c>
      <c r="E4161" s="60" t="s">
        <v>922</v>
      </c>
      <c r="F4161" s="60" t="s">
        <v>1810</v>
      </c>
      <c r="G4161" s="8" t="s">
        <v>353</v>
      </c>
      <c r="H4161" s="60">
        <v>44565</v>
      </c>
      <c r="I4161" s="60" t="s">
        <v>317</v>
      </c>
      <c r="J4161" s="60" t="s">
        <v>317</v>
      </c>
      <c r="K4161" s="60" t="s">
        <v>333</v>
      </c>
    </row>
    <row r="4162" spans="4:11">
      <c r="D4162" s="1" t="s">
        <v>5004</v>
      </c>
      <c r="E4162" s="60" t="s">
        <v>1812</v>
      </c>
      <c r="F4162" s="60" t="s">
        <v>1810</v>
      </c>
      <c r="G4162" s="8" t="s">
        <v>353</v>
      </c>
      <c r="H4162" s="60">
        <v>44775</v>
      </c>
      <c r="I4162" s="60" t="s">
        <v>317</v>
      </c>
      <c r="J4162" s="60" t="s">
        <v>317</v>
      </c>
      <c r="K4162" s="60" t="s">
        <v>333</v>
      </c>
    </row>
    <row r="4163" spans="4:11">
      <c r="D4163" s="1" t="s">
        <v>5005</v>
      </c>
      <c r="E4163" s="60" t="s">
        <v>873</v>
      </c>
      <c r="F4163" s="60" t="s">
        <v>1810</v>
      </c>
      <c r="G4163" s="8" t="s">
        <v>353</v>
      </c>
      <c r="H4163" s="60">
        <v>44502</v>
      </c>
      <c r="I4163" s="60" t="s">
        <v>317</v>
      </c>
      <c r="J4163" s="60" t="s">
        <v>317</v>
      </c>
      <c r="K4163" s="60" t="s">
        <v>333</v>
      </c>
    </row>
    <row r="4164" spans="4:11">
      <c r="D4164" s="1" t="s">
        <v>5005</v>
      </c>
      <c r="E4164" s="60" t="s">
        <v>1813</v>
      </c>
      <c r="F4164" s="60" t="s">
        <v>1810</v>
      </c>
      <c r="G4164" s="8" t="s">
        <v>353</v>
      </c>
      <c r="H4164" s="60">
        <v>44502</v>
      </c>
      <c r="I4164" s="60" t="s">
        <v>317</v>
      </c>
      <c r="J4164" s="60" t="s">
        <v>317</v>
      </c>
      <c r="K4164" s="60" t="s">
        <v>333</v>
      </c>
    </row>
    <row r="4165" spans="4:11">
      <c r="D4165" s="1" t="s">
        <v>5006</v>
      </c>
      <c r="E4165" s="60" t="s">
        <v>1812</v>
      </c>
      <c r="F4165" s="60" t="s">
        <v>1810</v>
      </c>
      <c r="G4165" s="8" t="s">
        <v>353</v>
      </c>
      <c r="H4165" s="60">
        <v>44559</v>
      </c>
      <c r="I4165" s="60" t="s">
        <v>317</v>
      </c>
      <c r="J4165" s="60" t="s">
        <v>317</v>
      </c>
      <c r="K4165" s="60" t="s">
        <v>333</v>
      </c>
    </row>
    <row r="4166" spans="4:11">
      <c r="D4166" s="1" t="s">
        <v>5006</v>
      </c>
      <c r="E4166" s="60" t="s">
        <v>1813</v>
      </c>
      <c r="F4166" s="60" t="s">
        <v>1810</v>
      </c>
      <c r="G4166" s="8" t="s">
        <v>353</v>
      </c>
      <c r="H4166" s="60">
        <v>44559</v>
      </c>
      <c r="I4166" s="60" t="s">
        <v>317</v>
      </c>
      <c r="J4166" s="60" t="s">
        <v>317</v>
      </c>
      <c r="K4166" s="60" t="s">
        <v>333</v>
      </c>
    </row>
    <row r="4167" spans="4:11">
      <c r="D4167" s="1" t="s">
        <v>5007</v>
      </c>
      <c r="E4167" s="60" t="s">
        <v>1812</v>
      </c>
      <c r="F4167" s="60" t="s">
        <v>1810</v>
      </c>
      <c r="G4167" s="8" t="s">
        <v>353</v>
      </c>
      <c r="H4167" s="60">
        <v>44621</v>
      </c>
      <c r="I4167" s="60" t="s">
        <v>317</v>
      </c>
      <c r="J4167" s="60" t="s">
        <v>317</v>
      </c>
      <c r="K4167" s="60" t="s">
        <v>333</v>
      </c>
    </row>
    <row r="4168" spans="4:11">
      <c r="D4168" s="1" t="s">
        <v>5008</v>
      </c>
      <c r="E4168" s="60" t="s">
        <v>1812</v>
      </c>
      <c r="F4168" s="60" t="s">
        <v>1810</v>
      </c>
      <c r="G4168" s="8" t="s">
        <v>353</v>
      </c>
      <c r="H4168" s="60">
        <v>44621</v>
      </c>
      <c r="I4168" s="60" t="s">
        <v>317</v>
      </c>
      <c r="J4168" s="60" t="s">
        <v>317</v>
      </c>
      <c r="K4168" s="60" t="s">
        <v>333</v>
      </c>
    </row>
    <row r="4169" spans="4:11">
      <c r="D4169" s="1" t="s">
        <v>5009</v>
      </c>
      <c r="E4169" s="60" t="s">
        <v>1813</v>
      </c>
      <c r="F4169" s="60" t="s">
        <v>1810</v>
      </c>
      <c r="G4169" s="8" t="s">
        <v>353</v>
      </c>
      <c r="H4169" s="60">
        <v>44628</v>
      </c>
      <c r="I4169" s="60" t="s">
        <v>317</v>
      </c>
      <c r="J4169" s="60" t="s">
        <v>317</v>
      </c>
      <c r="K4169" s="60" t="s">
        <v>333</v>
      </c>
    </row>
    <row r="4170" spans="4:11">
      <c r="D4170" s="1" t="s">
        <v>5009</v>
      </c>
      <c r="E4170" s="60" t="s">
        <v>1000</v>
      </c>
      <c r="F4170" s="60" t="s">
        <v>1810</v>
      </c>
      <c r="G4170" s="8" t="s">
        <v>353</v>
      </c>
      <c r="H4170" s="60">
        <v>44628</v>
      </c>
      <c r="I4170" s="60" t="s">
        <v>317</v>
      </c>
      <c r="J4170" s="60" t="s">
        <v>317</v>
      </c>
      <c r="K4170" s="60" t="s">
        <v>333</v>
      </c>
    </row>
    <row r="4171" spans="4:11">
      <c r="D4171" s="1" t="s">
        <v>5010</v>
      </c>
      <c r="E4171" s="60" t="s">
        <v>1000</v>
      </c>
      <c r="F4171" s="60" t="s">
        <v>1815</v>
      </c>
      <c r="G4171" s="8" t="s">
        <v>353</v>
      </c>
      <c r="H4171" s="60">
        <v>43935</v>
      </c>
      <c r="I4171" s="60" t="s">
        <v>317</v>
      </c>
      <c r="J4171" s="60" t="s">
        <v>317</v>
      </c>
      <c r="K4171" s="60" t="s">
        <v>333</v>
      </c>
    </row>
    <row r="4172" spans="4:11">
      <c r="D4172" s="1" t="s">
        <v>5011</v>
      </c>
      <c r="E4172" s="60" t="s">
        <v>922</v>
      </c>
      <c r="F4172" s="60" t="s">
        <v>1810</v>
      </c>
      <c r="G4172" s="8" t="s">
        <v>353</v>
      </c>
      <c r="H4172" s="60">
        <v>44621</v>
      </c>
      <c r="I4172" s="60" t="s">
        <v>317</v>
      </c>
      <c r="J4172" s="60" t="s">
        <v>317</v>
      </c>
      <c r="K4172" s="60" t="s">
        <v>333</v>
      </c>
    </row>
    <row r="4173" spans="4:11">
      <c r="D4173" s="1" t="s">
        <v>5012</v>
      </c>
      <c r="E4173" s="60" t="s">
        <v>922</v>
      </c>
      <c r="F4173" s="60" t="s">
        <v>1810</v>
      </c>
      <c r="G4173" s="8" t="s">
        <v>353</v>
      </c>
      <c r="H4173" s="60">
        <v>44873</v>
      </c>
      <c r="I4173" s="60" t="s">
        <v>317</v>
      </c>
      <c r="J4173" s="60" t="s">
        <v>317</v>
      </c>
      <c r="K4173" s="60" t="s">
        <v>333</v>
      </c>
    </row>
    <row r="4174" spans="4:11">
      <c r="D4174" s="1" t="s">
        <v>5013</v>
      </c>
      <c r="E4174" s="60" t="s">
        <v>979</v>
      </c>
      <c r="F4174" s="60" t="s">
        <v>1810</v>
      </c>
      <c r="G4174" s="8" t="s">
        <v>353</v>
      </c>
      <c r="H4174" s="60">
        <v>44707</v>
      </c>
      <c r="I4174" s="60" t="s">
        <v>317</v>
      </c>
      <c r="J4174" s="60" t="s">
        <v>317</v>
      </c>
      <c r="K4174" s="60" t="s">
        <v>333</v>
      </c>
    </row>
    <row r="4175" spans="4:11">
      <c r="D4175" s="1" t="s">
        <v>5014</v>
      </c>
      <c r="E4175" s="60" t="s">
        <v>1813</v>
      </c>
      <c r="F4175" s="60" t="s">
        <v>1810</v>
      </c>
      <c r="G4175" s="8" t="s">
        <v>353</v>
      </c>
      <c r="H4175" s="60">
        <v>44442</v>
      </c>
      <c r="I4175" s="60" t="s">
        <v>317</v>
      </c>
      <c r="J4175" s="60" t="s">
        <v>317</v>
      </c>
      <c r="K4175" s="60" t="s">
        <v>333</v>
      </c>
    </row>
    <row r="4176" spans="4:11">
      <c r="D4176" s="1" t="s">
        <v>5014</v>
      </c>
      <c r="E4176" s="60" t="s">
        <v>922</v>
      </c>
      <c r="F4176" s="60" t="s">
        <v>1810</v>
      </c>
      <c r="G4176" s="8" t="s">
        <v>353</v>
      </c>
      <c r="H4176" s="60">
        <v>44442</v>
      </c>
      <c r="I4176" s="60" t="s">
        <v>317</v>
      </c>
      <c r="J4176" s="60" t="s">
        <v>317</v>
      </c>
      <c r="K4176" s="60" t="s">
        <v>333</v>
      </c>
    </row>
    <row r="4177" spans="4:11">
      <c r="D4177" s="1" t="s">
        <v>5015</v>
      </c>
      <c r="E4177" s="60" t="s">
        <v>1000</v>
      </c>
      <c r="F4177" s="60" t="s">
        <v>1810</v>
      </c>
      <c r="G4177" s="8" t="s">
        <v>353</v>
      </c>
      <c r="H4177" s="60">
        <v>44900</v>
      </c>
      <c r="I4177" s="60" t="s">
        <v>317</v>
      </c>
      <c r="J4177" s="60" t="s">
        <v>317</v>
      </c>
      <c r="K4177" s="60" t="s">
        <v>333</v>
      </c>
    </row>
    <row r="4178" spans="4:11">
      <c r="D4178" s="1" t="s">
        <v>5016</v>
      </c>
      <c r="E4178" s="60" t="s">
        <v>1812</v>
      </c>
      <c r="F4178" s="60" t="s">
        <v>1810</v>
      </c>
      <c r="G4178" s="8" t="s">
        <v>353</v>
      </c>
      <c r="H4178" s="60">
        <v>44803</v>
      </c>
      <c r="I4178" s="60" t="s">
        <v>317</v>
      </c>
      <c r="J4178" s="60" t="s">
        <v>317</v>
      </c>
      <c r="K4178" s="60" t="s">
        <v>333</v>
      </c>
    </row>
    <row r="4179" spans="4:11">
      <c r="D4179" s="1" t="s">
        <v>5017</v>
      </c>
      <c r="E4179" s="60" t="s">
        <v>922</v>
      </c>
      <c r="F4179" s="60" t="s">
        <v>1810</v>
      </c>
      <c r="G4179" s="8" t="s">
        <v>353</v>
      </c>
      <c r="H4179" s="60">
        <v>44705</v>
      </c>
      <c r="I4179" s="60" t="s">
        <v>317</v>
      </c>
      <c r="J4179" s="60" t="s">
        <v>317</v>
      </c>
      <c r="K4179" s="60" t="s">
        <v>333</v>
      </c>
    </row>
    <row r="4180" spans="4:11">
      <c r="D4180" s="1" t="s">
        <v>5018</v>
      </c>
      <c r="E4180" s="60" t="s">
        <v>1000</v>
      </c>
      <c r="F4180" s="60" t="s">
        <v>1810</v>
      </c>
      <c r="G4180" s="8" t="s">
        <v>353</v>
      </c>
      <c r="H4180" s="60">
        <v>44705</v>
      </c>
      <c r="I4180" s="60" t="s">
        <v>317</v>
      </c>
      <c r="J4180" s="60" t="s">
        <v>317</v>
      </c>
      <c r="K4180" s="60" t="s">
        <v>333</v>
      </c>
    </row>
    <row r="4181" spans="4:11">
      <c r="D4181" s="1" t="s">
        <v>5019</v>
      </c>
      <c r="E4181" s="60" t="s">
        <v>1812</v>
      </c>
      <c r="F4181" s="60" t="s">
        <v>1810</v>
      </c>
      <c r="G4181" s="8" t="s">
        <v>353</v>
      </c>
      <c r="H4181" s="60">
        <v>44734</v>
      </c>
      <c r="I4181" s="60" t="s">
        <v>317</v>
      </c>
      <c r="J4181" s="60" t="s">
        <v>317</v>
      </c>
      <c r="K4181" s="60" t="s">
        <v>333</v>
      </c>
    </row>
    <row r="4182" spans="4:11">
      <c r="D4182" s="1" t="s">
        <v>5020</v>
      </c>
      <c r="E4182" s="60" t="s">
        <v>922</v>
      </c>
      <c r="F4182" s="60" t="s">
        <v>1810</v>
      </c>
      <c r="G4182" s="8" t="s">
        <v>353</v>
      </c>
      <c r="H4182" s="60">
        <v>44755</v>
      </c>
      <c r="I4182" s="60" t="s">
        <v>317</v>
      </c>
      <c r="J4182" s="60" t="s">
        <v>317</v>
      </c>
      <c r="K4182" s="60" t="s">
        <v>333</v>
      </c>
    </row>
    <row r="4183" spans="4:11">
      <c r="D4183" s="1" t="s">
        <v>5021</v>
      </c>
      <c r="E4183" s="60" t="s">
        <v>922</v>
      </c>
      <c r="F4183" s="60" t="s">
        <v>1810</v>
      </c>
      <c r="G4183" s="8" t="s">
        <v>353</v>
      </c>
      <c r="H4183" s="60">
        <v>44453</v>
      </c>
      <c r="I4183" s="60" t="s">
        <v>317</v>
      </c>
      <c r="J4183" s="60" t="s">
        <v>317</v>
      </c>
      <c r="K4183" s="60" t="s">
        <v>333</v>
      </c>
    </row>
    <row r="4184" spans="4:11">
      <c r="D4184" s="1" t="s">
        <v>5022</v>
      </c>
      <c r="E4184" s="60" t="s">
        <v>922</v>
      </c>
      <c r="F4184" s="60" t="s">
        <v>1810</v>
      </c>
      <c r="G4184" s="8" t="s">
        <v>353</v>
      </c>
      <c r="H4184" s="60">
        <v>44692</v>
      </c>
      <c r="I4184" s="60" t="s">
        <v>317</v>
      </c>
      <c r="J4184" s="60" t="s">
        <v>317</v>
      </c>
      <c r="K4184" s="60" t="s">
        <v>333</v>
      </c>
    </row>
    <row r="4185" spans="4:11">
      <c r="D4185" s="1" t="s">
        <v>5023</v>
      </c>
      <c r="E4185" s="60" t="s">
        <v>922</v>
      </c>
      <c r="F4185" s="60" t="s">
        <v>1810</v>
      </c>
      <c r="G4185" s="8" t="s">
        <v>353</v>
      </c>
      <c r="H4185" s="60">
        <v>44473</v>
      </c>
      <c r="I4185" s="60" t="s">
        <v>317</v>
      </c>
      <c r="J4185" s="60" t="s">
        <v>317</v>
      </c>
      <c r="K4185" s="60" t="s">
        <v>333</v>
      </c>
    </row>
    <row r="4186" spans="4:11">
      <c r="D4186" s="1" t="s">
        <v>5024</v>
      </c>
      <c r="E4186" s="60" t="s">
        <v>1000</v>
      </c>
      <c r="F4186" s="60" t="s">
        <v>1810</v>
      </c>
      <c r="G4186" s="8" t="s">
        <v>353</v>
      </c>
      <c r="H4186" s="60">
        <v>44763</v>
      </c>
      <c r="I4186" s="60" t="s">
        <v>317</v>
      </c>
      <c r="J4186" s="60" t="s">
        <v>317</v>
      </c>
      <c r="K4186" s="60" t="s">
        <v>333</v>
      </c>
    </row>
    <row r="4187" spans="4:11">
      <c r="D4187" s="1" t="s">
        <v>5025</v>
      </c>
      <c r="E4187" s="60" t="s">
        <v>1812</v>
      </c>
      <c r="F4187" s="60" t="s">
        <v>1810</v>
      </c>
      <c r="G4187" s="8" t="s">
        <v>353</v>
      </c>
      <c r="H4187" s="60">
        <v>44559</v>
      </c>
      <c r="I4187" s="60" t="s">
        <v>317</v>
      </c>
      <c r="J4187" s="60" t="s">
        <v>317</v>
      </c>
      <c r="K4187" s="60" t="s">
        <v>333</v>
      </c>
    </row>
    <row r="4188" spans="4:11">
      <c r="D4188" s="1" t="s">
        <v>5026</v>
      </c>
      <c r="E4188" s="60" t="s">
        <v>922</v>
      </c>
      <c r="F4188" s="60" t="s">
        <v>1810</v>
      </c>
      <c r="G4188" s="8" t="s">
        <v>353</v>
      </c>
      <c r="H4188" s="60">
        <v>44399</v>
      </c>
      <c r="I4188" s="60" t="s">
        <v>317</v>
      </c>
      <c r="J4188" s="60" t="s">
        <v>317</v>
      </c>
      <c r="K4188" s="60" t="s">
        <v>333</v>
      </c>
    </row>
    <row r="4189" spans="4:11">
      <c r="D4189" s="1" t="s">
        <v>5027</v>
      </c>
      <c r="E4189" s="60" t="s">
        <v>922</v>
      </c>
      <c r="F4189" s="60" t="s">
        <v>1810</v>
      </c>
      <c r="G4189" s="8" t="s">
        <v>353</v>
      </c>
      <c r="H4189" s="60">
        <v>44399</v>
      </c>
      <c r="I4189" s="60" t="s">
        <v>317</v>
      </c>
      <c r="J4189" s="60" t="s">
        <v>317</v>
      </c>
      <c r="K4189" s="60" t="s">
        <v>333</v>
      </c>
    </row>
    <row r="4190" spans="4:11">
      <c r="D4190" s="1" t="s">
        <v>5028</v>
      </c>
      <c r="E4190" s="60" t="s">
        <v>922</v>
      </c>
      <c r="F4190" s="60" t="s">
        <v>1810</v>
      </c>
      <c r="G4190" s="8" t="s">
        <v>353</v>
      </c>
      <c r="H4190" s="60">
        <v>44399</v>
      </c>
      <c r="I4190" s="60" t="s">
        <v>317</v>
      </c>
      <c r="J4190" s="60" t="s">
        <v>317</v>
      </c>
      <c r="K4190" s="60" t="s">
        <v>333</v>
      </c>
    </row>
    <row r="4191" spans="4:11">
      <c r="D4191" s="1" t="s">
        <v>5029</v>
      </c>
      <c r="E4191" s="60" t="s">
        <v>1812</v>
      </c>
      <c r="F4191" s="60" t="s">
        <v>1810</v>
      </c>
      <c r="G4191" s="8" t="s">
        <v>353</v>
      </c>
      <c r="H4191" s="60">
        <v>44405</v>
      </c>
      <c r="I4191" s="60" t="s">
        <v>317</v>
      </c>
      <c r="J4191" s="60" t="s">
        <v>317</v>
      </c>
      <c r="K4191" s="60" t="s">
        <v>333</v>
      </c>
    </row>
    <row r="4192" spans="4:11">
      <c r="D4192" s="1" t="s">
        <v>5029</v>
      </c>
      <c r="E4192" s="60" t="s">
        <v>1000</v>
      </c>
      <c r="F4192" s="60" t="s">
        <v>1810</v>
      </c>
      <c r="G4192" s="8" t="s">
        <v>353</v>
      </c>
      <c r="H4192" s="60">
        <v>44405</v>
      </c>
      <c r="I4192" s="60" t="s">
        <v>317</v>
      </c>
      <c r="J4192" s="60" t="s">
        <v>317</v>
      </c>
      <c r="K4192" s="60" t="s">
        <v>333</v>
      </c>
    </row>
    <row r="4193" spans="4:11">
      <c r="D4193" s="1" t="s">
        <v>5030</v>
      </c>
      <c r="E4193" s="60" t="s">
        <v>1812</v>
      </c>
      <c r="F4193" s="60" t="s">
        <v>1810</v>
      </c>
      <c r="G4193" s="8" t="s">
        <v>353</v>
      </c>
      <c r="H4193" s="60">
        <v>44405</v>
      </c>
      <c r="I4193" s="60" t="s">
        <v>317</v>
      </c>
      <c r="J4193" s="60" t="s">
        <v>317</v>
      </c>
      <c r="K4193" s="60" t="s">
        <v>333</v>
      </c>
    </row>
    <row r="4194" spans="4:11">
      <c r="D4194" s="1" t="s">
        <v>5030</v>
      </c>
      <c r="E4194" s="60" t="s">
        <v>922</v>
      </c>
      <c r="F4194" s="60" t="s">
        <v>1810</v>
      </c>
      <c r="G4194" s="8" t="s">
        <v>353</v>
      </c>
      <c r="H4194" s="60">
        <v>44405</v>
      </c>
      <c r="I4194" s="60" t="s">
        <v>317</v>
      </c>
      <c r="J4194" s="60" t="s">
        <v>317</v>
      </c>
      <c r="K4194" s="60" t="s">
        <v>333</v>
      </c>
    </row>
    <row r="4195" spans="4:11">
      <c r="D4195" s="1" t="s">
        <v>5031</v>
      </c>
      <c r="E4195" s="60" t="s">
        <v>1000</v>
      </c>
      <c r="F4195" s="60" t="s">
        <v>1815</v>
      </c>
      <c r="G4195" s="8" t="s">
        <v>353</v>
      </c>
      <c r="H4195" s="60">
        <v>44886</v>
      </c>
      <c r="I4195" s="60" t="s">
        <v>317</v>
      </c>
      <c r="J4195" s="60" t="s">
        <v>317</v>
      </c>
      <c r="K4195" s="60" t="s">
        <v>333</v>
      </c>
    </row>
    <row r="4196" spans="4:11">
      <c r="D4196" s="1" t="s">
        <v>5032</v>
      </c>
      <c r="E4196" s="60" t="s">
        <v>1812</v>
      </c>
      <c r="F4196" s="60" t="s">
        <v>1810</v>
      </c>
      <c r="G4196" s="8" t="s">
        <v>353</v>
      </c>
      <c r="H4196" s="60">
        <v>44405</v>
      </c>
      <c r="I4196" s="60" t="s">
        <v>317</v>
      </c>
      <c r="J4196" s="60" t="s">
        <v>317</v>
      </c>
      <c r="K4196" s="60" t="s">
        <v>333</v>
      </c>
    </row>
    <row r="4197" spans="4:11">
      <c r="D4197" s="1" t="s">
        <v>5033</v>
      </c>
      <c r="E4197" s="60" t="s">
        <v>1812</v>
      </c>
      <c r="F4197" s="60" t="s">
        <v>1810</v>
      </c>
      <c r="G4197" s="8" t="s">
        <v>353</v>
      </c>
      <c r="H4197" s="60">
        <v>44435</v>
      </c>
      <c r="I4197" s="60" t="s">
        <v>317</v>
      </c>
      <c r="J4197" s="60" t="s">
        <v>317</v>
      </c>
      <c r="K4197" s="60" t="s">
        <v>333</v>
      </c>
    </row>
    <row r="4198" spans="4:11">
      <c r="D4198" s="1" t="s">
        <v>5034</v>
      </c>
      <c r="E4198" s="60" t="s">
        <v>1812</v>
      </c>
      <c r="F4198" s="60" t="s">
        <v>1810</v>
      </c>
      <c r="G4198" s="8" t="s">
        <v>353</v>
      </c>
      <c r="H4198" s="60">
        <v>44551</v>
      </c>
      <c r="I4198" s="60" t="s">
        <v>317</v>
      </c>
      <c r="J4198" s="60" t="s">
        <v>317</v>
      </c>
      <c r="K4198" s="60" t="s">
        <v>333</v>
      </c>
    </row>
    <row r="4199" spans="4:11">
      <c r="D4199" s="1" t="s">
        <v>5035</v>
      </c>
      <c r="E4199" s="60" t="s">
        <v>1000</v>
      </c>
      <c r="F4199" s="60" t="s">
        <v>1810</v>
      </c>
      <c r="G4199" s="8" t="s">
        <v>353</v>
      </c>
      <c r="H4199" s="60">
        <v>44648</v>
      </c>
      <c r="I4199" s="60" t="s">
        <v>317</v>
      </c>
      <c r="J4199" s="60" t="s">
        <v>317</v>
      </c>
      <c r="K4199" s="60" t="s">
        <v>333</v>
      </c>
    </row>
    <row r="4200" spans="4:11">
      <c r="D4200" s="1" t="s">
        <v>5036</v>
      </c>
      <c r="E4200" s="60" t="s">
        <v>1812</v>
      </c>
      <c r="F4200" s="60" t="s">
        <v>1810</v>
      </c>
      <c r="G4200" s="8" t="s">
        <v>353</v>
      </c>
      <c r="H4200" s="60">
        <v>44519</v>
      </c>
      <c r="I4200" s="60" t="s">
        <v>317</v>
      </c>
      <c r="J4200" s="60" t="s">
        <v>317</v>
      </c>
      <c r="K4200" s="60" t="s">
        <v>333</v>
      </c>
    </row>
    <row r="4201" spans="4:11">
      <c r="D4201" s="1" t="s">
        <v>5036</v>
      </c>
      <c r="E4201" s="60" t="s">
        <v>1000</v>
      </c>
      <c r="F4201" s="60" t="s">
        <v>1810</v>
      </c>
      <c r="G4201" s="8" t="s">
        <v>353</v>
      </c>
      <c r="H4201" s="60">
        <v>44519</v>
      </c>
      <c r="I4201" s="60" t="s">
        <v>317</v>
      </c>
      <c r="J4201" s="60" t="s">
        <v>317</v>
      </c>
      <c r="K4201" s="60" t="s">
        <v>333</v>
      </c>
    </row>
    <row r="4202" spans="4:11">
      <c r="D4202" s="1" t="s">
        <v>5037</v>
      </c>
      <c r="E4202" s="60" t="s">
        <v>922</v>
      </c>
      <c r="F4202" s="60" t="s">
        <v>1810</v>
      </c>
      <c r="G4202" s="8" t="s">
        <v>353</v>
      </c>
      <c r="H4202" s="60">
        <v>44754</v>
      </c>
      <c r="I4202" s="60" t="s">
        <v>317</v>
      </c>
      <c r="J4202" s="60" t="s">
        <v>317</v>
      </c>
      <c r="K4202" s="60" t="s">
        <v>333</v>
      </c>
    </row>
    <row r="4203" spans="4:11">
      <c r="D4203" s="1" t="s">
        <v>5038</v>
      </c>
      <c r="E4203" s="60" t="s">
        <v>1812</v>
      </c>
      <c r="F4203" s="60" t="s">
        <v>1810</v>
      </c>
      <c r="G4203" s="8" t="s">
        <v>353</v>
      </c>
      <c r="H4203" s="60">
        <v>44551</v>
      </c>
      <c r="I4203" s="60" t="s">
        <v>317</v>
      </c>
      <c r="J4203" s="60" t="s">
        <v>317</v>
      </c>
      <c r="K4203" s="60" t="s">
        <v>333</v>
      </c>
    </row>
    <row r="4204" spans="4:11">
      <c r="D4204" s="1" t="s">
        <v>5039</v>
      </c>
      <c r="E4204" s="60" t="s">
        <v>1812</v>
      </c>
      <c r="F4204" s="60" t="s">
        <v>1810</v>
      </c>
      <c r="G4204" s="8" t="s">
        <v>353</v>
      </c>
      <c r="H4204" s="60">
        <v>44484</v>
      </c>
      <c r="I4204" s="60" t="s">
        <v>317</v>
      </c>
      <c r="J4204" s="60" t="s">
        <v>317</v>
      </c>
      <c r="K4204" s="60" t="s">
        <v>333</v>
      </c>
    </row>
    <row r="4205" spans="4:11">
      <c r="D4205" s="1" t="s">
        <v>5040</v>
      </c>
      <c r="E4205" s="60" t="s">
        <v>1000</v>
      </c>
      <c r="F4205" s="60" t="s">
        <v>1810</v>
      </c>
      <c r="G4205" s="8" t="s">
        <v>353</v>
      </c>
      <c r="H4205" s="60">
        <v>44484</v>
      </c>
      <c r="I4205" s="60" t="s">
        <v>317</v>
      </c>
      <c r="J4205" s="60" t="s">
        <v>317</v>
      </c>
      <c r="K4205" s="60" t="s">
        <v>333</v>
      </c>
    </row>
    <row r="4206" spans="4:11">
      <c r="D4206" s="1" t="s">
        <v>5041</v>
      </c>
      <c r="E4206" s="60" t="s">
        <v>979</v>
      </c>
      <c r="F4206" s="60" t="s">
        <v>1810</v>
      </c>
      <c r="G4206" s="8" t="s">
        <v>353</v>
      </c>
      <c r="H4206" s="60">
        <v>44734</v>
      </c>
      <c r="I4206" s="60" t="s">
        <v>317</v>
      </c>
      <c r="J4206" s="60" t="s">
        <v>317</v>
      </c>
      <c r="K4206" s="60" t="s">
        <v>333</v>
      </c>
    </row>
    <row r="4207" spans="4:11">
      <c r="D4207" s="1" t="s">
        <v>5042</v>
      </c>
      <c r="E4207" s="60" t="s">
        <v>1812</v>
      </c>
      <c r="F4207" s="60" t="s">
        <v>1810</v>
      </c>
      <c r="G4207" s="8" t="s">
        <v>353</v>
      </c>
      <c r="H4207" s="60">
        <v>44442</v>
      </c>
      <c r="I4207" s="60" t="s">
        <v>317</v>
      </c>
      <c r="J4207" s="60" t="s">
        <v>317</v>
      </c>
      <c r="K4207" s="60" t="s">
        <v>333</v>
      </c>
    </row>
    <row r="4208" spans="4:11">
      <c r="D4208" s="1" t="s">
        <v>5042</v>
      </c>
      <c r="E4208" s="60" t="s">
        <v>922</v>
      </c>
      <c r="F4208" s="60" t="s">
        <v>1810</v>
      </c>
      <c r="G4208" s="8" t="s">
        <v>353</v>
      </c>
      <c r="H4208" s="60">
        <v>44442</v>
      </c>
      <c r="I4208" s="60" t="s">
        <v>317</v>
      </c>
      <c r="J4208" s="60" t="s">
        <v>317</v>
      </c>
      <c r="K4208" s="60" t="s">
        <v>333</v>
      </c>
    </row>
    <row r="4209" spans="4:11">
      <c r="D4209" s="1" t="s">
        <v>5043</v>
      </c>
      <c r="E4209" s="60" t="s">
        <v>1812</v>
      </c>
      <c r="F4209" s="60" t="s">
        <v>1810</v>
      </c>
      <c r="G4209" s="8" t="s">
        <v>353</v>
      </c>
      <c r="H4209" s="60">
        <v>44442</v>
      </c>
      <c r="I4209" s="60" t="s">
        <v>317</v>
      </c>
      <c r="J4209" s="60" t="s">
        <v>317</v>
      </c>
      <c r="K4209" s="60" t="s">
        <v>333</v>
      </c>
    </row>
    <row r="4210" spans="4:11">
      <c r="D4210" s="1" t="s">
        <v>5043</v>
      </c>
      <c r="E4210" s="60" t="s">
        <v>922</v>
      </c>
      <c r="F4210" s="60" t="s">
        <v>1810</v>
      </c>
      <c r="G4210" s="8" t="s">
        <v>353</v>
      </c>
      <c r="H4210" s="60">
        <v>44442</v>
      </c>
      <c r="I4210" s="60" t="s">
        <v>317</v>
      </c>
      <c r="J4210" s="60" t="s">
        <v>317</v>
      </c>
      <c r="K4210" s="60" t="s">
        <v>333</v>
      </c>
    </row>
    <row r="4211" spans="4:11">
      <c r="D4211" s="1" t="s">
        <v>5044</v>
      </c>
      <c r="E4211" s="60" t="s">
        <v>1812</v>
      </c>
      <c r="F4211" s="60" t="s">
        <v>1810</v>
      </c>
      <c r="G4211" s="8" t="s">
        <v>353</v>
      </c>
      <c r="H4211" s="60">
        <v>44624</v>
      </c>
      <c r="I4211" s="60" t="s">
        <v>317</v>
      </c>
      <c r="J4211" s="60" t="s">
        <v>317</v>
      </c>
      <c r="K4211" s="60" t="s">
        <v>333</v>
      </c>
    </row>
    <row r="4212" spans="4:11">
      <c r="D4212" s="1" t="s">
        <v>5044</v>
      </c>
      <c r="E4212" s="60" t="s">
        <v>1813</v>
      </c>
      <c r="F4212" s="60" t="s">
        <v>1810</v>
      </c>
      <c r="G4212" s="8" t="s">
        <v>353</v>
      </c>
      <c r="H4212" s="60">
        <v>44624</v>
      </c>
      <c r="I4212" s="60" t="s">
        <v>317</v>
      </c>
      <c r="J4212" s="60" t="s">
        <v>317</v>
      </c>
      <c r="K4212" s="60" t="s">
        <v>333</v>
      </c>
    </row>
    <row r="4213" spans="4:11">
      <c r="D4213" s="1" t="s">
        <v>5045</v>
      </c>
      <c r="E4213" s="60" t="s">
        <v>1812</v>
      </c>
      <c r="F4213" s="60" t="s">
        <v>1810</v>
      </c>
      <c r="G4213" s="8" t="s">
        <v>353</v>
      </c>
      <c r="H4213" s="60">
        <v>44642</v>
      </c>
      <c r="I4213" s="60" t="s">
        <v>317</v>
      </c>
      <c r="J4213" s="60" t="s">
        <v>317</v>
      </c>
      <c r="K4213" s="60" t="s">
        <v>333</v>
      </c>
    </row>
    <row r="4214" spans="4:11">
      <c r="D4214" s="1" t="s">
        <v>5045</v>
      </c>
      <c r="E4214" s="60" t="s">
        <v>922</v>
      </c>
      <c r="F4214" s="60" t="s">
        <v>1810</v>
      </c>
      <c r="G4214" s="8" t="s">
        <v>353</v>
      </c>
      <c r="H4214" s="60">
        <v>44642</v>
      </c>
      <c r="I4214" s="60" t="s">
        <v>317</v>
      </c>
      <c r="J4214" s="60" t="s">
        <v>317</v>
      </c>
      <c r="K4214" s="60" t="s">
        <v>333</v>
      </c>
    </row>
    <row r="4215" spans="4:11">
      <c r="D4215" s="1" t="s">
        <v>5046</v>
      </c>
      <c r="E4215" s="60" t="s">
        <v>1812</v>
      </c>
      <c r="F4215" s="60" t="s">
        <v>1810</v>
      </c>
      <c r="G4215" s="8" t="s">
        <v>353</v>
      </c>
      <c r="H4215" s="60">
        <v>44642</v>
      </c>
      <c r="I4215" s="60" t="s">
        <v>317</v>
      </c>
      <c r="J4215" s="60" t="s">
        <v>317</v>
      </c>
      <c r="K4215" s="60" t="s">
        <v>333</v>
      </c>
    </row>
    <row r="4216" spans="4:11">
      <c r="D4216" s="1" t="s">
        <v>5047</v>
      </c>
      <c r="E4216" s="60" t="s">
        <v>1812</v>
      </c>
      <c r="F4216" s="60" t="s">
        <v>1810</v>
      </c>
      <c r="G4216" s="8" t="s">
        <v>353</v>
      </c>
      <c r="H4216" s="60">
        <v>44473</v>
      </c>
      <c r="I4216" s="60" t="s">
        <v>317</v>
      </c>
      <c r="J4216" s="60" t="s">
        <v>317</v>
      </c>
      <c r="K4216" s="60" t="s">
        <v>333</v>
      </c>
    </row>
    <row r="4217" spans="4:11">
      <c r="D4217" s="1" t="s">
        <v>5047</v>
      </c>
      <c r="E4217" s="60" t="s">
        <v>1000</v>
      </c>
      <c r="F4217" s="60" t="s">
        <v>1810</v>
      </c>
      <c r="G4217" s="8" t="s">
        <v>353</v>
      </c>
      <c r="H4217" s="60">
        <v>44473</v>
      </c>
      <c r="I4217" s="60" t="s">
        <v>317</v>
      </c>
      <c r="J4217" s="60" t="s">
        <v>317</v>
      </c>
      <c r="K4217" s="60" t="s">
        <v>333</v>
      </c>
    </row>
    <row r="4218" spans="4:11">
      <c r="D4218" s="1" t="s">
        <v>5048</v>
      </c>
      <c r="E4218" s="60" t="s">
        <v>1814</v>
      </c>
      <c r="F4218" s="60" t="s">
        <v>1810</v>
      </c>
      <c r="G4218" s="8" t="s">
        <v>353</v>
      </c>
      <c r="H4218" s="60">
        <v>44432</v>
      </c>
      <c r="I4218" s="60" t="s">
        <v>317</v>
      </c>
      <c r="J4218" s="60" t="s">
        <v>317</v>
      </c>
      <c r="K4218" s="60" t="s">
        <v>333</v>
      </c>
    </row>
    <row r="4219" spans="4:11">
      <c r="D4219" s="1" t="s">
        <v>5049</v>
      </c>
      <c r="E4219" s="60" t="s">
        <v>1812</v>
      </c>
      <c r="F4219" s="60" t="s">
        <v>1810</v>
      </c>
      <c r="G4219" s="8" t="s">
        <v>353</v>
      </c>
      <c r="H4219" s="60">
        <v>44595</v>
      </c>
      <c r="I4219" s="60" t="s">
        <v>317</v>
      </c>
      <c r="J4219" s="60" t="s">
        <v>317</v>
      </c>
      <c r="K4219" s="60" t="s">
        <v>333</v>
      </c>
    </row>
    <row r="4220" spans="4:11">
      <c r="D4220" s="1" t="s">
        <v>5050</v>
      </c>
      <c r="E4220" s="60" t="s">
        <v>1812</v>
      </c>
      <c r="F4220" s="60" t="s">
        <v>1810</v>
      </c>
      <c r="G4220" s="8" t="s">
        <v>353</v>
      </c>
      <c r="H4220" s="60">
        <v>44595</v>
      </c>
      <c r="I4220" s="60" t="s">
        <v>317</v>
      </c>
      <c r="J4220" s="60" t="s">
        <v>317</v>
      </c>
      <c r="K4220" s="60" t="s">
        <v>333</v>
      </c>
    </row>
    <row r="4221" spans="4:11">
      <c r="D4221" s="1" t="s">
        <v>5050</v>
      </c>
      <c r="E4221" s="60" t="s">
        <v>922</v>
      </c>
      <c r="F4221" s="60" t="s">
        <v>1810</v>
      </c>
      <c r="G4221" s="8" t="s">
        <v>353</v>
      </c>
      <c r="H4221" s="60">
        <v>44595</v>
      </c>
      <c r="I4221" s="60" t="s">
        <v>317</v>
      </c>
      <c r="J4221" s="60" t="s">
        <v>317</v>
      </c>
      <c r="K4221" s="60" t="s">
        <v>333</v>
      </c>
    </row>
    <row r="4222" spans="4:11">
      <c r="D4222" s="1" t="s">
        <v>5051</v>
      </c>
      <c r="E4222" s="60" t="s">
        <v>1814</v>
      </c>
      <c r="F4222" s="60" t="s">
        <v>1810</v>
      </c>
      <c r="G4222" s="8" t="s">
        <v>353</v>
      </c>
      <c r="H4222" s="60">
        <v>44432</v>
      </c>
      <c r="I4222" s="60" t="s">
        <v>317</v>
      </c>
      <c r="J4222" s="60" t="s">
        <v>317</v>
      </c>
      <c r="K4222" s="60" t="s">
        <v>333</v>
      </c>
    </row>
    <row r="4223" spans="4:11">
      <c r="D4223" s="1" t="s">
        <v>5052</v>
      </c>
      <c r="E4223" s="60" t="s">
        <v>922</v>
      </c>
      <c r="F4223" s="60" t="s">
        <v>1810</v>
      </c>
      <c r="G4223" s="8" t="s">
        <v>353</v>
      </c>
      <c r="H4223" s="60">
        <v>44432</v>
      </c>
      <c r="I4223" s="60" t="s">
        <v>317</v>
      </c>
      <c r="J4223" s="60" t="s">
        <v>317</v>
      </c>
      <c r="K4223" s="60" t="s">
        <v>333</v>
      </c>
    </row>
    <row r="4224" spans="4:11">
      <c r="D4224" s="1" t="s">
        <v>5053</v>
      </c>
      <c r="E4224" s="60" t="s">
        <v>922</v>
      </c>
      <c r="F4224" s="60" t="s">
        <v>1810</v>
      </c>
      <c r="G4224" s="8" t="s">
        <v>353</v>
      </c>
      <c r="H4224" s="60">
        <v>44432</v>
      </c>
      <c r="I4224" s="60" t="s">
        <v>317</v>
      </c>
      <c r="J4224" s="60" t="s">
        <v>317</v>
      </c>
      <c r="K4224" s="60" t="s">
        <v>333</v>
      </c>
    </row>
    <row r="4225" spans="4:11">
      <c r="D4225" s="1" t="s">
        <v>5054</v>
      </c>
      <c r="E4225" s="60" t="s">
        <v>1812</v>
      </c>
      <c r="F4225" s="60" t="s">
        <v>1810</v>
      </c>
      <c r="G4225" s="8" t="s">
        <v>353</v>
      </c>
      <c r="H4225" s="60">
        <v>44432</v>
      </c>
      <c r="I4225" s="60" t="s">
        <v>317</v>
      </c>
      <c r="J4225" s="60" t="s">
        <v>317</v>
      </c>
      <c r="K4225" s="60" t="s">
        <v>333</v>
      </c>
    </row>
    <row r="4226" spans="4:11">
      <c r="D4226" s="1" t="s">
        <v>5055</v>
      </c>
      <c r="E4226" s="60" t="s">
        <v>922</v>
      </c>
      <c r="F4226" s="60" t="s">
        <v>1810</v>
      </c>
      <c r="G4226" s="8" t="s">
        <v>353</v>
      </c>
      <c r="H4226" s="60">
        <v>44432</v>
      </c>
      <c r="I4226" s="60" t="s">
        <v>317</v>
      </c>
      <c r="J4226" s="60" t="s">
        <v>317</v>
      </c>
      <c r="K4226" s="60" t="s">
        <v>333</v>
      </c>
    </row>
    <row r="4227" spans="4:11">
      <c r="D4227" s="1" t="s">
        <v>5056</v>
      </c>
      <c r="E4227" s="60" t="s">
        <v>922</v>
      </c>
      <c r="F4227" s="60" t="s">
        <v>1810</v>
      </c>
      <c r="G4227" s="8" t="s">
        <v>353</v>
      </c>
      <c r="H4227" s="60">
        <v>44432</v>
      </c>
      <c r="I4227" s="60" t="s">
        <v>317</v>
      </c>
      <c r="J4227" s="60" t="s">
        <v>317</v>
      </c>
      <c r="K4227" s="60" t="s">
        <v>333</v>
      </c>
    </row>
    <row r="4228" spans="4:11">
      <c r="D4228" s="1" t="s">
        <v>5057</v>
      </c>
      <c r="E4228" s="60" t="s">
        <v>922</v>
      </c>
      <c r="F4228" s="60" t="s">
        <v>1810</v>
      </c>
      <c r="G4228" s="8" t="s">
        <v>353</v>
      </c>
      <c r="H4228" s="60">
        <v>44547</v>
      </c>
      <c r="I4228" s="60" t="s">
        <v>317</v>
      </c>
      <c r="J4228" s="60" t="s">
        <v>317</v>
      </c>
      <c r="K4228" s="60" t="s">
        <v>333</v>
      </c>
    </row>
    <row r="4229" spans="4:11">
      <c r="D4229" s="1" t="s">
        <v>5058</v>
      </c>
      <c r="E4229" s="60" t="s">
        <v>922</v>
      </c>
      <c r="F4229" s="60" t="s">
        <v>1810</v>
      </c>
      <c r="G4229" s="8" t="s">
        <v>353</v>
      </c>
      <c r="H4229" s="60">
        <v>44432</v>
      </c>
      <c r="I4229" s="60" t="s">
        <v>317</v>
      </c>
      <c r="J4229" s="60" t="s">
        <v>317</v>
      </c>
      <c r="K4229" s="60" t="s">
        <v>333</v>
      </c>
    </row>
    <row r="4230" spans="4:11">
      <c r="D4230" s="1" t="s">
        <v>5059</v>
      </c>
      <c r="E4230" s="60" t="s">
        <v>922</v>
      </c>
      <c r="F4230" s="60" t="s">
        <v>1810</v>
      </c>
      <c r="G4230" s="8" t="s">
        <v>353</v>
      </c>
      <c r="H4230" s="60">
        <v>44432</v>
      </c>
      <c r="I4230" s="60" t="s">
        <v>317</v>
      </c>
      <c r="J4230" s="60" t="s">
        <v>317</v>
      </c>
      <c r="K4230" s="60" t="s">
        <v>333</v>
      </c>
    </row>
    <row r="4231" spans="4:11">
      <c r="D4231" s="1" t="s">
        <v>5060</v>
      </c>
      <c r="E4231" s="60" t="s">
        <v>922</v>
      </c>
      <c r="F4231" s="60" t="s">
        <v>1810</v>
      </c>
      <c r="G4231" s="8" t="s">
        <v>353</v>
      </c>
      <c r="H4231" s="60">
        <v>44763</v>
      </c>
      <c r="I4231" s="60" t="s">
        <v>317</v>
      </c>
      <c r="J4231" s="60" t="s">
        <v>317</v>
      </c>
      <c r="K4231" s="60" t="s">
        <v>333</v>
      </c>
    </row>
    <row r="4232" spans="4:11">
      <c r="D4232" s="1" t="s">
        <v>5061</v>
      </c>
      <c r="E4232" s="60" t="s">
        <v>922</v>
      </c>
      <c r="F4232" s="60" t="s">
        <v>1810</v>
      </c>
      <c r="G4232" s="8" t="s">
        <v>353</v>
      </c>
      <c r="H4232" s="60">
        <v>44432</v>
      </c>
      <c r="I4232" s="60" t="s">
        <v>317</v>
      </c>
      <c r="J4232" s="60" t="s">
        <v>317</v>
      </c>
      <c r="K4232" s="60" t="s">
        <v>333</v>
      </c>
    </row>
    <row r="4233" spans="4:11">
      <c r="D4233" s="1" t="s">
        <v>5062</v>
      </c>
      <c r="E4233" s="60" t="s">
        <v>1812</v>
      </c>
      <c r="F4233" s="60" t="s">
        <v>1810</v>
      </c>
      <c r="G4233" s="8" t="s">
        <v>353</v>
      </c>
      <c r="H4233" s="60">
        <v>44418</v>
      </c>
      <c r="I4233" s="60" t="s">
        <v>317</v>
      </c>
      <c r="J4233" s="60" t="s">
        <v>317</v>
      </c>
      <c r="K4233" s="60" t="s">
        <v>333</v>
      </c>
    </row>
    <row r="4234" spans="4:11">
      <c r="D4234" s="1" t="s">
        <v>5063</v>
      </c>
      <c r="E4234" s="60" t="s">
        <v>1812</v>
      </c>
      <c r="F4234" s="60" t="s">
        <v>1810</v>
      </c>
      <c r="G4234" s="8" t="s">
        <v>353</v>
      </c>
      <c r="H4234" s="60">
        <v>44418</v>
      </c>
      <c r="I4234" s="60" t="s">
        <v>317</v>
      </c>
      <c r="J4234" s="60" t="s">
        <v>317</v>
      </c>
      <c r="K4234" s="60" t="s">
        <v>333</v>
      </c>
    </row>
    <row r="4235" spans="4:11">
      <c r="D4235" s="1" t="s">
        <v>5064</v>
      </c>
      <c r="E4235" s="60" t="s">
        <v>1000</v>
      </c>
      <c r="F4235" s="60" t="s">
        <v>1810</v>
      </c>
      <c r="G4235" s="8" t="s">
        <v>353</v>
      </c>
      <c r="H4235" s="60">
        <v>44511</v>
      </c>
      <c r="I4235" s="60" t="s">
        <v>317</v>
      </c>
      <c r="J4235" s="60" t="s">
        <v>317</v>
      </c>
      <c r="K4235" s="60" t="s">
        <v>333</v>
      </c>
    </row>
    <row r="4236" spans="4:11">
      <c r="D4236" s="1" t="s">
        <v>5065</v>
      </c>
      <c r="E4236" s="60" t="s">
        <v>1812</v>
      </c>
      <c r="F4236" s="60" t="s">
        <v>1810</v>
      </c>
      <c r="G4236" s="8" t="s">
        <v>353</v>
      </c>
      <c r="H4236" s="60">
        <v>44418</v>
      </c>
      <c r="I4236" s="60" t="s">
        <v>317</v>
      </c>
      <c r="J4236" s="60" t="s">
        <v>317</v>
      </c>
      <c r="K4236" s="60" t="s">
        <v>333</v>
      </c>
    </row>
    <row r="4237" spans="4:11">
      <c r="D4237" s="1" t="s">
        <v>5066</v>
      </c>
      <c r="E4237" s="60" t="s">
        <v>1812</v>
      </c>
      <c r="F4237" s="60" t="s">
        <v>1810</v>
      </c>
      <c r="G4237" s="8" t="s">
        <v>353</v>
      </c>
      <c r="H4237" s="60">
        <v>44418</v>
      </c>
      <c r="I4237" s="60" t="s">
        <v>317</v>
      </c>
      <c r="J4237" s="60" t="s">
        <v>317</v>
      </c>
      <c r="K4237" s="60" t="s">
        <v>333</v>
      </c>
    </row>
    <row r="4238" spans="4:11">
      <c r="D4238" s="1" t="s">
        <v>5066</v>
      </c>
      <c r="E4238" s="60" t="s">
        <v>922</v>
      </c>
      <c r="F4238" s="60" t="s">
        <v>1810</v>
      </c>
      <c r="G4238" s="8" t="s">
        <v>353</v>
      </c>
      <c r="H4238" s="60">
        <v>44418</v>
      </c>
      <c r="I4238" s="60" t="s">
        <v>317</v>
      </c>
      <c r="J4238" s="60" t="s">
        <v>317</v>
      </c>
      <c r="K4238" s="60" t="s">
        <v>333</v>
      </c>
    </row>
    <row r="4239" spans="4:11">
      <c r="D4239" s="1" t="s">
        <v>5067</v>
      </c>
      <c r="E4239" s="60" t="s">
        <v>922</v>
      </c>
      <c r="F4239" s="60" t="s">
        <v>1810</v>
      </c>
      <c r="G4239" s="8" t="s">
        <v>353</v>
      </c>
      <c r="H4239" s="60">
        <v>44663</v>
      </c>
      <c r="I4239" s="60" t="s">
        <v>317</v>
      </c>
      <c r="J4239" s="60" t="s">
        <v>317</v>
      </c>
      <c r="K4239" s="60" t="s">
        <v>333</v>
      </c>
    </row>
    <row r="4240" spans="4:11">
      <c r="D4240" s="1" t="s">
        <v>5068</v>
      </c>
      <c r="E4240" s="60" t="s">
        <v>1812</v>
      </c>
      <c r="F4240" s="60" t="s">
        <v>1810</v>
      </c>
      <c r="G4240" s="8" t="s">
        <v>353</v>
      </c>
      <c r="H4240" s="60">
        <v>44691</v>
      </c>
      <c r="I4240" s="60" t="s">
        <v>317</v>
      </c>
      <c r="J4240" s="60" t="s">
        <v>317</v>
      </c>
      <c r="K4240" s="60" t="s">
        <v>333</v>
      </c>
    </row>
    <row r="4241" spans="4:11">
      <c r="D4241" s="1" t="s">
        <v>5069</v>
      </c>
      <c r="E4241" s="60" t="s">
        <v>922</v>
      </c>
      <c r="F4241" s="60" t="s">
        <v>1810</v>
      </c>
      <c r="G4241" s="8" t="s">
        <v>353</v>
      </c>
      <c r="H4241" s="60">
        <v>44405</v>
      </c>
      <c r="I4241" s="60" t="s">
        <v>317</v>
      </c>
      <c r="J4241" s="60" t="s">
        <v>317</v>
      </c>
      <c r="K4241" s="60" t="s">
        <v>333</v>
      </c>
    </row>
    <row r="4242" spans="4:11">
      <c r="D4242" s="1" t="s">
        <v>5070</v>
      </c>
      <c r="E4242" s="60" t="s">
        <v>1812</v>
      </c>
      <c r="F4242" s="60" t="s">
        <v>1810</v>
      </c>
      <c r="G4242" s="8" t="s">
        <v>353</v>
      </c>
      <c r="H4242" s="60">
        <v>44473</v>
      </c>
      <c r="I4242" s="60" t="s">
        <v>317</v>
      </c>
      <c r="J4242" s="60" t="s">
        <v>317</v>
      </c>
      <c r="K4242" s="60" t="s">
        <v>333</v>
      </c>
    </row>
    <row r="4243" spans="4:11">
      <c r="D4243" s="1" t="s">
        <v>5071</v>
      </c>
      <c r="E4243" s="60" t="s">
        <v>1000</v>
      </c>
      <c r="F4243" s="60" t="s">
        <v>1810</v>
      </c>
      <c r="G4243" s="8" t="s">
        <v>353</v>
      </c>
      <c r="H4243" s="60">
        <v>44747</v>
      </c>
      <c r="I4243" s="60" t="s">
        <v>317</v>
      </c>
      <c r="J4243" s="60" t="s">
        <v>317</v>
      </c>
      <c r="K4243" s="60" t="s">
        <v>333</v>
      </c>
    </row>
    <row r="4244" spans="4:11">
      <c r="D4244" s="1" t="s">
        <v>5072</v>
      </c>
      <c r="E4244" s="60" t="s">
        <v>922</v>
      </c>
      <c r="F4244" s="60" t="s">
        <v>1810</v>
      </c>
      <c r="G4244" s="8" t="s">
        <v>353</v>
      </c>
      <c r="H4244" s="60">
        <v>44399</v>
      </c>
      <c r="I4244" s="60" t="s">
        <v>317</v>
      </c>
      <c r="J4244" s="60" t="s">
        <v>317</v>
      </c>
      <c r="K4244" s="60" t="s">
        <v>333</v>
      </c>
    </row>
    <row r="4245" spans="4:11">
      <c r="D4245" s="1" t="s">
        <v>5073</v>
      </c>
      <c r="E4245" s="60" t="s">
        <v>1812</v>
      </c>
      <c r="F4245" s="60" t="s">
        <v>1810</v>
      </c>
      <c r="G4245" s="8" t="s">
        <v>353</v>
      </c>
      <c r="H4245" s="60">
        <v>44614</v>
      </c>
      <c r="I4245" s="60" t="s">
        <v>317</v>
      </c>
      <c r="J4245" s="60" t="s">
        <v>317</v>
      </c>
      <c r="K4245" s="60" t="s">
        <v>333</v>
      </c>
    </row>
    <row r="4246" spans="4:11">
      <c r="D4246" s="1" t="s">
        <v>5074</v>
      </c>
      <c r="E4246" s="60" t="s">
        <v>1000</v>
      </c>
      <c r="F4246" s="60" t="s">
        <v>1810</v>
      </c>
      <c r="G4246" s="8" t="s">
        <v>353</v>
      </c>
      <c r="H4246" s="60">
        <v>44397</v>
      </c>
      <c r="I4246" s="60" t="s">
        <v>317</v>
      </c>
      <c r="J4246" s="60" t="s">
        <v>317</v>
      </c>
      <c r="K4246" s="60" t="s">
        <v>333</v>
      </c>
    </row>
    <row r="4247" spans="4:11">
      <c r="D4247" s="1" t="s">
        <v>5074</v>
      </c>
      <c r="E4247" s="60" t="s">
        <v>1000</v>
      </c>
      <c r="F4247" s="60" t="s">
        <v>1810</v>
      </c>
      <c r="G4247" s="8" t="s">
        <v>353</v>
      </c>
      <c r="H4247" s="60">
        <v>44397</v>
      </c>
      <c r="I4247" s="60" t="s">
        <v>317</v>
      </c>
      <c r="J4247" s="60" t="s">
        <v>317</v>
      </c>
      <c r="K4247" s="60" t="s">
        <v>333</v>
      </c>
    </row>
    <row r="4248" spans="4:11">
      <c r="D4248" s="1" t="s">
        <v>5074</v>
      </c>
      <c r="E4248" s="60" t="s">
        <v>922</v>
      </c>
      <c r="F4248" s="60" t="s">
        <v>1810</v>
      </c>
      <c r="G4248" s="8" t="s">
        <v>353</v>
      </c>
      <c r="H4248" s="60">
        <v>44397</v>
      </c>
      <c r="I4248" s="60" t="s">
        <v>317</v>
      </c>
      <c r="J4248" s="60" t="s">
        <v>317</v>
      </c>
      <c r="K4248" s="60" t="s">
        <v>333</v>
      </c>
    </row>
    <row r="4249" spans="4:11">
      <c r="D4249" s="1" t="s">
        <v>5075</v>
      </c>
      <c r="E4249" s="60" t="s">
        <v>1812</v>
      </c>
      <c r="F4249" s="60" t="s">
        <v>1810</v>
      </c>
      <c r="G4249" s="8" t="s">
        <v>353</v>
      </c>
      <c r="H4249" s="60">
        <v>44565</v>
      </c>
      <c r="I4249" s="60" t="s">
        <v>317</v>
      </c>
      <c r="J4249" s="60" t="s">
        <v>317</v>
      </c>
      <c r="K4249" s="60" t="s">
        <v>333</v>
      </c>
    </row>
    <row r="4250" spans="4:11">
      <c r="D4250" s="1" t="s">
        <v>5076</v>
      </c>
      <c r="E4250" s="60" t="s">
        <v>1812</v>
      </c>
      <c r="F4250" s="60" t="s">
        <v>1810</v>
      </c>
      <c r="G4250" s="8" t="s">
        <v>353</v>
      </c>
      <c r="H4250" s="60">
        <v>44565</v>
      </c>
      <c r="I4250" s="60" t="s">
        <v>317</v>
      </c>
      <c r="J4250" s="60" t="s">
        <v>317</v>
      </c>
      <c r="K4250" s="60" t="s">
        <v>333</v>
      </c>
    </row>
    <row r="4251" spans="4:11">
      <c r="D4251" s="1" t="s">
        <v>5077</v>
      </c>
      <c r="E4251" s="60" t="s">
        <v>1812</v>
      </c>
      <c r="F4251" s="60" t="s">
        <v>1810</v>
      </c>
      <c r="G4251" s="8" t="s">
        <v>353</v>
      </c>
      <c r="H4251" s="60">
        <v>44426</v>
      </c>
      <c r="I4251" s="60" t="s">
        <v>317</v>
      </c>
      <c r="J4251" s="60" t="s">
        <v>317</v>
      </c>
      <c r="K4251" s="60" t="s">
        <v>333</v>
      </c>
    </row>
    <row r="4252" spans="4:11">
      <c r="D4252" s="1" t="s">
        <v>5077</v>
      </c>
      <c r="E4252" s="60" t="s">
        <v>922</v>
      </c>
      <c r="F4252" s="60" t="s">
        <v>1810</v>
      </c>
      <c r="G4252" s="8" t="s">
        <v>353</v>
      </c>
      <c r="H4252" s="60">
        <v>44426</v>
      </c>
      <c r="I4252" s="60" t="s">
        <v>317</v>
      </c>
      <c r="J4252" s="60" t="s">
        <v>317</v>
      </c>
      <c r="K4252" s="60" t="s">
        <v>333</v>
      </c>
    </row>
    <row r="4253" spans="4:11">
      <c r="D4253" s="1" t="s">
        <v>5078</v>
      </c>
      <c r="E4253" s="60" t="s">
        <v>1812</v>
      </c>
      <c r="F4253" s="60" t="s">
        <v>1810</v>
      </c>
      <c r="G4253" s="8" t="s">
        <v>353</v>
      </c>
      <c r="H4253" s="60">
        <v>44426</v>
      </c>
      <c r="I4253" s="60" t="s">
        <v>317</v>
      </c>
      <c r="J4253" s="60" t="s">
        <v>317</v>
      </c>
      <c r="K4253" s="60" t="s">
        <v>333</v>
      </c>
    </row>
    <row r="4254" spans="4:11">
      <c r="D4254" s="1" t="s">
        <v>5079</v>
      </c>
      <c r="E4254" s="60" t="s">
        <v>1812</v>
      </c>
      <c r="F4254" s="60" t="s">
        <v>1810</v>
      </c>
      <c r="G4254" s="8" t="s">
        <v>353</v>
      </c>
      <c r="H4254" s="60">
        <v>44705</v>
      </c>
      <c r="I4254" s="60" t="s">
        <v>317</v>
      </c>
      <c r="J4254" s="60" t="s">
        <v>317</v>
      </c>
      <c r="K4254" s="60" t="s">
        <v>333</v>
      </c>
    </row>
    <row r="4255" spans="4:11">
      <c r="D4255" s="1" t="s">
        <v>5079</v>
      </c>
      <c r="E4255" s="60" t="s">
        <v>922</v>
      </c>
      <c r="F4255" s="60" t="s">
        <v>1810</v>
      </c>
      <c r="G4255" s="8" t="s">
        <v>353</v>
      </c>
      <c r="H4255" s="60">
        <v>44705</v>
      </c>
      <c r="I4255" s="60" t="s">
        <v>317</v>
      </c>
      <c r="J4255" s="60" t="s">
        <v>317</v>
      </c>
      <c r="K4255" s="60" t="s">
        <v>333</v>
      </c>
    </row>
    <row r="4256" spans="4:11">
      <c r="D4256" s="1" t="s">
        <v>5080</v>
      </c>
      <c r="E4256" s="60" t="s">
        <v>922</v>
      </c>
      <c r="F4256" s="60" t="s">
        <v>1810</v>
      </c>
      <c r="G4256" s="8" t="s">
        <v>353</v>
      </c>
      <c r="H4256" s="60">
        <v>44426</v>
      </c>
      <c r="I4256" s="60" t="s">
        <v>317</v>
      </c>
      <c r="J4256" s="60" t="s">
        <v>317</v>
      </c>
      <c r="K4256" s="60" t="s">
        <v>333</v>
      </c>
    </row>
    <row r="4257" spans="4:11">
      <c r="D4257" s="1" t="s">
        <v>5081</v>
      </c>
      <c r="E4257" s="60" t="s">
        <v>1812</v>
      </c>
      <c r="F4257" s="60" t="s">
        <v>1810</v>
      </c>
      <c r="G4257" s="8" t="s">
        <v>353</v>
      </c>
      <c r="H4257" s="60">
        <v>44426</v>
      </c>
      <c r="I4257" s="60" t="s">
        <v>317</v>
      </c>
      <c r="J4257" s="60" t="s">
        <v>317</v>
      </c>
      <c r="K4257" s="60" t="s">
        <v>333</v>
      </c>
    </row>
    <row r="4258" spans="4:11">
      <c r="D4258" s="1" t="s">
        <v>5081</v>
      </c>
      <c r="E4258" s="60" t="s">
        <v>1000</v>
      </c>
      <c r="F4258" s="60" t="s">
        <v>1810</v>
      </c>
      <c r="G4258" s="8" t="s">
        <v>353</v>
      </c>
      <c r="H4258" s="60">
        <v>44426</v>
      </c>
      <c r="I4258" s="60" t="s">
        <v>317</v>
      </c>
      <c r="J4258" s="60" t="s">
        <v>317</v>
      </c>
      <c r="K4258" s="60" t="s">
        <v>333</v>
      </c>
    </row>
    <row r="4259" spans="4:11">
      <c r="D4259" s="1" t="s">
        <v>5081</v>
      </c>
      <c r="E4259" s="60" t="s">
        <v>922</v>
      </c>
      <c r="F4259" s="60" t="s">
        <v>1810</v>
      </c>
      <c r="G4259" s="8" t="s">
        <v>353</v>
      </c>
      <c r="H4259" s="60">
        <v>44426</v>
      </c>
      <c r="I4259" s="60" t="s">
        <v>317</v>
      </c>
      <c r="J4259" s="60" t="s">
        <v>317</v>
      </c>
      <c r="K4259" s="60" t="s">
        <v>333</v>
      </c>
    </row>
    <row r="4260" spans="4:11">
      <c r="D4260" s="1" t="s">
        <v>5082</v>
      </c>
      <c r="E4260" s="60" t="s">
        <v>922</v>
      </c>
      <c r="F4260" s="60" t="s">
        <v>1810</v>
      </c>
      <c r="G4260" s="8" t="s">
        <v>353</v>
      </c>
      <c r="H4260" s="60">
        <v>44421</v>
      </c>
      <c r="I4260" s="60" t="s">
        <v>317</v>
      </c>
      <c r="J4260" s="60" t="s">
        <v>317</v>
      </c>
      <c r="K4260" s="60" t="s">
        <v>333</v>
      </c>
    </row>
    <row r="4261" spans="4:11">
      <c r="D4261" s="1" t="s">
        <v>5083</v>
      </c>
      <c r="E4261" s="60" t="s">
        <v>1812</v>
      </c>
      <c r="F4261" s="60" t="s">
        <v>1810</v>
      </c>
      <c r="G4261" s="8" t="s">
        <v>353</v>
      </c>
      <c r="H4261" s="60">
        <v>44637</v>
      </c>
      <c r="I4261" s="60" t="s">
        <v>317</v>
      </c>
      <c r="J4261" s="60" t="s">
        <v>317</v>
      </c>
      <c r="K4261" s="60" t="s">
        <v>333</v>
      </c>
    </row>
    <row r="4262" spans="4:11">
      <c r="D4262" s="1" t="s">
        <v>5084</v>
      </c>
      <c r="E4262" s="60" t="s">
        <v>922</v>
      </c>
      <c r="F4262" s="60" t="s">
        <v>1810</v>
      </c>
      <c r="G4262" s="8" t="s">
        <v>353</v>
      </c>
      <c r="H4262" s="60">
        <v>44705</v>
      </c>
      <c r="I4262" s="60" t="s">
        <v>317</v>
      </c>
      <c r="J4262" s="60" t="s">
        <v>317</v>
      </c>
      <c r="K4262" s="60" t="s">
        <v>333</v>
      </c>
    </row>
    <row r="4263" spans="4:11">
      <c r="D4263" s="1" t="s">
        <v>5085</v>
      </c>
      <c r="E4263" s="60" t="s">
        <v>922</v>
      </c>
      <c r="F4263" s="60" t="s">
        <v>1810</v>
      </c>
      <c r="G4263" s="8" t="s">
        <v>353</v>
      </c>
      <c r="H4263" s="60">
        <v>44637</v>
      </c>
      <c r="I4263" s="60" t="s">
        <v>317</v>
      </c>
      <c r="J4263" s="60" t="s">
        <v>317</v>
      </c>
      <c r="K4263" s="60" t="s">
        <v>333</v>
      </c>
    </row>
    <row r="4264" spans="4:11">
      <c r="D4264" s="1" t="s">
        <v>5086</v>
      </c>
      <c r="E4264" s="60" t="s">
        <v>1812</v>
      </c>
      <c r="F4264" s="60" t="s">
        <v>1810</v>
      </c>
      <c r="G4264" s="8" t="s">
        <v>353</v>
      </c>
      <c r="H4264" s="60">
        <v>44637</v>
      </c>
      <c r="I4264" s="60" t="s">
        <v>317</v>
      </c>
      <c r="J4264" s="60" t="s">
        <v>317</v>
      </c>
      <c r="K4264" s="60" t="s">
        <v>333</v>
      </c>
    </row>
    <row r="4265" spans="4:11">
      <c r="D4265" s="1" t="s">
        <v>5087</v>
      </c>
      <c r="E4265" s="60" t="s">
        <v>922</v>
      </c>
      <c r="F4265" s="60" t="s">
        <v>1810</v>
      </c>
      <c r="G4265" s="8" t="s">
        <v>353</v>
      </c>
      <c r="H4265" s="60">
        <v>44421</v>
      </c>
      <c r="I4265" s="60" t="s">
        <v>317</v>
      </c>
      <c r="J4265" s="60" t="s">
        <v>317</v>
      </c>
      <c r="K4265" s="60" t="s">
        <v>333</v>
      </c>
    </row>
    <row r="4266" spans="4:11">
      <c r="D4266" s="1" t="s">
        <v>5088</v>
      </c>
      <c r="E4266" s="60" t="s">
        <v>1812</v>
      </c>
      <c r="F4266" s="60" t="s">
        <v>1810</v>
      </c>
      <c r="G4266" s="8" t="s">
        <v>353</v>
      </c>
      <c r="H4266" s="60">
        <v>44512</v>
      </c>
      <c r="I4266" s="60" t="s">
        <v>317</v>
      </c>
      <c r="J4266" s="60" t="s">
        <v>317</v>
      </c>
      <c r="K4266" s="60" t="s">
        <v>333</v>
      </c>
    </row>
    <row r="4267" spans="4:11">
      <c r="D4267" s="1" t="s">
        <v>5088</v>
      </c>
      <c r="E4267" s="60" t="s">
        <v>1813</v>
      </c>
      <c r="F4267" s="60" t="s">
        <v>1810</v>
      </c>
      <c r="G4267" s="8" t="s">
        <v>353</v>
      </c>
      <c r="H4267" s="60">
        <v>44512</v>
      </c>
      <c r="I4267" s="60" t="s">
        <v>317</v>
      </c>
      <c r="J4267" s="60" t="s">
        <v>317</v>
      </c>
      <c r="K4267" s="60" t="s">
        <v>333</v>
      </c>
    </row>
    <row r="4268" spans="4:11">
      <c r="D4268" s="1" t="s">
        <v>5088</v>
      </c>
      <c r="E4268" s="60" t="s">
        <v>1000</v>
      </c>
      <c r="F4268" s="60" t="s">
        <v>1810</v>
      </c>
      <c r="G4268" s="8" t="s">
        <v>353</v>
      </c>
      <c r="H4268" s="60">
        <v>44512</v>
      </c>
      <c r="I4268" s="60" t="s">
        <v>317</v>
      </c>
      <c r="J4268" s="60" t="s">
        <v>317</v>
      </c>
      <c r="K4268" s="60" t="s">
        <v>333</v>
      </c>
    </row>
    <row r="4269" spans="4:11">
      <c r="D4269" s="1" t="s">
        <v>5088</v>
      </c>
      <c r="E4269" s="60" t="s">
        <v>922</v>
      </c>
      <c r="F4269" s="60" t="s">
        <v>1810</v>
      </c>
      <c r="G4269" s="8" t="s">
        <v>353</v>
      </c>
      <c r="H4269" s="60">
        <v>44512</v>
      </c>
      <c r="I4269" s="60" t="s">
        <v>317</v>
      </c>
      <c r="J4269" s="60" t="s">
        <v>317</v>
      </c>
      <c r="K4269" s="60" t="s">
        <v>333</v>
      </c>
    </row>
    <row r="4270" spans="4:11">
      <c r="D4270" s="1" t="s">
        <v>5089</v>
      </c>
      <c r="E4270" s="60" t="s">
        <v>1812</v>
      </c>
      <c r="F4270" s="60" t="s">
        <v>1810</v>
      </c>
      <c r="G4270" s="8" t="s">
        <v>353</v>
      </c>
      <c r="H4270" s="60">
        <v>44512</v>
      </c>
      <c r="I4270" s="60" t="s">
        <v>317</v>
      </c>
      <c r="J4270" s="60" t="s">
        <v>317</v>
      </c>
      <c r="K4270" s="60" t="s">
        <v>333</v>
      </c>
    </row>
    <row r="4271" spans="4:11">
      <c r="D4271" s="1" t="s">
        <v>5089</v>
      </c>
      <c r="E4271" s="60" t="s">
        <v>1000</v>
      </c>
      <c r="F4271" s="60" t="s">
        <v>1810</v>
      </c>
      <c r="G4271" s="8" t="s">
        <v>353</v>
      </c>
      <c r="H4271" s="60">
        <v>44512</v>
      </c>
      <c r="I4271" s="60" t="s">
        <v>317</v>
      </c>
      <c r="J4271" s="60" t="s">
        <v>317</v>
      </c>
      <c r="K4271" s="60" t="s">
        <v>333</v>
      </c>
    </row>
    <row r="4272" spans="4:11">
      <c r="D4272" s="1" t="s">
        <v>5090</v>
      </c>
      <c r="E4272" s="60" t="s">
        <v>922</v>
      </c>
      <c r="F4272" s="60" t="s">
        <v>1810</v>
      </c>
      <c r="G4272" s="8" t="s">
        <v>353</v>
      </c>
      <c r="H4272" s="60">
        <v>44479</v>
      </c>
      <c r="I4272" s="60" t="s">
        <v>317</v>
      </c>
      <c r="J4272" s="60" t="s">
        <v>317</v>
      </c>
      <c r="K4272" s="60" t="s">
        <v>333</v>
      </c>
    </row>
    <row r="4273" spans="4:11">
      <c r="D4273" s="1" t="s">
        <v>5091</v>
      </c>
      <c r="E4273" s="60" t="s">
        <v>1813</v>
      </c>
      <c r="F4273" s="60" t="s">
        <v>1810</v>
      </c>
      <c r="G4273" s="8" t="s">
        <v>353</v>
      </c>
      <c r="H4273" s="60">
        <v>44747</v>
      </c>
      <c r="I4273" s="60" t="s">
        <v>317</v>
      </c>
      <c r="J4273" s="60" t="s">
        <v>317</v>
      </c>
      <c r="K4273" s="60" t="s">
        <v>333</v>
      </c>
    </row>
    <row r="4274" spans="4:11">
      <c r="D4274" s="1" t="s">
        <v>5092</v>
      </c>
      <c r="E4274" s="60" t="s">
        <v>922</v>
      </c>
      <c r="F4274" s="60" t="s">
        <v>1810</v>
      </c>
      <c r="G4274" s="8" t="s">
        <v>353</v>
      </c>
      <c r="H4274" s="60">
        <v>44747</v>
      </c>
      <c r="I4274" s="60" t="s">
        <v>317</v>
      </c>
      <c r="J4274" s="60" t="s">
        <v>317</v>
      </c>
      <c r="K4274" s="60" t="s">
        <v>333</v>
      </c>
    </row>
    <row r="4275" spans="4:11">
      <c r="D4275" s="1" t="s">
        <v>5093</v>
      </c>
      <c r="E4275" s="60" t="s">
        <v>1812</v>
      </c>
      <c r="F4275" s="60" t="s">
        <v>1810</v>
      </c>
      <c r="G4275" s="8" t="s">
        <v>353</v>
      </c>
      <c r="H4275" s="60">
        <v>44421</v>
      </c>
      <c r="I4275" s="60" t="s">
        <v>317</v>
      </c>
      <c r="J4275" s="60" t="s">
        <v>317</v>
      </c>
      <c r="K4275" s="60" t="s">
        <v>333</v>
      </c>
    </row>
    <row r="4276" spans="4:11">
      <c r="D4276" s="1" t="s">
        <v>5093</v>
      </c>
      <c r="E4276" s="60" t="s">
        <v>922</v>
      </c>
      <c r="F4276" s="60" t="s">
        <v>1810</v>
      </c>
      <c r="G4276" s="8" t="s">
        <v>353</v>
      </c>
      <c r="H4276" s="60">
        <v>44421</v>
      </c>
      <c r="I4276" s="60" t="s">
        <v>317</v>
      </c>
      <c r="J4276" s="60" t="s">
        <v>317</v>
      </c>
      <c r="K4276" s="60" t="s">
        <v>333</v>
      </c>
    </row>
    <row r="4277" spans="4:11">
      <c r="D4277" s="1" t="s">
        <v>5094</v>
      </c>
      <c r="E4277" s="60" t="s">
        <v>922</v>
      </c>
      <c r="F4277" s="60" t="s">
        <v>1810</v>
      </c>
      <c r="G4277" s="8" t="s">
        <v>353</v>
      </c>
      <c r="H4277" s="60">
        <v>44775</v>
      </c>
      <c r="I4277" s="60" t="s">
        <v>317</v>
      </c>
      <c r="J4277" s="60" t="s">
        <v>317</v>
      </c>
      <c r="K4277" s="60" t="s">
        <v>333</v>
      </c>
    </row>
    <row r="4278" spans="4:11">
      <c r="D4278" s="1" t="s">
        <v>5095</v>
      </c>
      <c r="E4278" s="60" t="s">
        <v>922</v>
      </c>
      <c r="F4278" s="60" t="s">
        <v>1810</v>
      </c>
      <c r="G4278" s="8" t="s">
        <v>353</v>
      </c>
      <c r="H4278" s="60">
        <v>44421</v>
      </c>
      <c r="I4278" s="60" t="s">
        <v>317</v>
      </c>
      <c r="J4278" s="60" t="s">
        <v>317</v>
      </c>
      <c r="K4278" s="60" t="s">
        <v>333</v>
      </c>
    </row>
    <row r="4279" spans="4:11">
      <c r="D4279" s="1" t="s">
        <v>5096</v>
      </c>
      <c r="E4279" s="60" t="s">
        <v>922</v>
      </c>
      <c r="F4279" s="60" t="s">
        <v>1810</v>
      </c>
      <c r="G4279" s="8" t="s">
        <v>353</v>
      </c>
      <c r="H4279" s="60">
        <v>44421</v>
      </c>
      <c r="I4279" s="60" t="s">
        <v>317</v>
      </c>
      <c r="J4279" s="60" t="s">
        <v>317</v>
      </c>
      <c r="K4279" s="60" t="s">
        <v>333</v>
      </c>
    </row>
    <row r="4280" spans="4:11">
      <c r="D4280" s="1" t="s">
        <v>5097</v>
      </c>
      <c r="E4280" s="60" t="s">
        <v>1812</v>
      </c>
      <c r="F4280" s="60" t="s">
        <v>1810</v>
      </c>
      <c r="G4280" s="8" t="s">
        <v>353</v>
      </c>
      <c r="H4280" s="60">
        <v>44479</v>
      </c>
      <c r="I4280" s="60" t="s">
        <v>317</v>
      </c>
      <c r="J4280" s="60" t="s">
        <v>317</v>
      </c>
      <c r="K4280" s="60" t="s">
        <v>333</v>
      </c>
    </row>
    <row r="4281" spans="4:11">
      <c r="D4281" s="1" t="s">
        <v>5097</v>
      </c>
      <c r="E4281" s="60" t="s">
        <v>1000</v>
      </c>
      <c r="F4281" s="60" t="s">
        <v>1810</v>
      </c>
      <c r="G4281" s="8" t="s">
        <v>353</v>
      </c>
      <c r="H4281" s="60">
        <v>44479</v>
      </c>
      <c r="I4281" s="60" t="s">
        <v>317</v>
      </c>
      <c r="J4281" s="60" t="s">
        <v>317</v>
      </c>
      <c r="K4281" s="60" t="s">
        <v>333</v>
      </c>
    </row>
    <row r="4282" spans="4:11">
      <c r="D4282" s="1" t="s">
        <v>5098</v>
      </c>
      <c r="E4282" s="60" t="s">
        <v>1812</v>
      </c>
      <c r="F4282" s="60" t="s">
        <v>1810</v>
      </c>
      <c r="G4282" s="8" t="s">
        <v>353</v>
      </c>
      <c r="H4282" s="60">
        <v>44421</v>
      </c>
      <c r="I4282" s="60" t="s">
        <v>317</v>
      </c>
      <c r="J4282" s="60" t="s">
        <v>317</v>
      </c>
      <c r="K4282" s="60" t="s">
        <v>333</v>
      </c>
    </row>
    <row r="4283" spans="4:11">
      <c r="D4283" s="1" t="s">
        <v>5099</v>
      </c>
      <c r="E4283" s="60" t="s">
        <v>1812</v>
      </c>
      <c r="F4283" s="60" t="s">
        <v>1810</v>
      </c>
      <c r="G4283" s="8" t="s">
        <v>353</v>
      </c>
      <c r="H4283" s="60">
        <v>44421</v>
      </c>
      <c r="I4283" s="60" t="s">
        <v>317</v>
      </c>
      <c r="J4283" s="60" t="s">
        <v>317</v>
      </c>
      <c r="K4283" s="60" t="s">
        <v>333</v>
      </c>
    </row>
    <row r="4284" spans="4:11">
      <c r="D4284" s="1" t="s">
        <v>5099</v>
      </c>
      <c r="E4284" s="60" t="s">
        <v>922</v>
      </c>
      <c r="F4284" s="60" t="s">
        <v>1810</v>
      </c>
      <c r="G4284" s="8" t="s">
        <v>353</v>
      </c>
      <c r="H4284" s="60">
        <v>44421</v>
      </c>
      <c r="I4284" s="60" t="s">
        <v>317</v>
      </c>
      <c r="J4284" s="60" t="s">
        <v>317</v>
      </c>
      <c r="K4284" s="60" t="s">
        <v>333</v>
      </c>
    </row>
    <row r="4285" spans="4:11">
      <c r="D4285" s="1" t="s">
        <v>5100</v>
      </c>
      <c r="E4285" s="60" t="s">
        <v>922</v>
      </c>
      <c r="F4285" s="60" t="s">
        <v>1810</v>
      </c>
      <c r="G4285" s="8" t="s">
        <v>353</v>
      </c>
      <c r="H4285" s="60">
        <v>44412</v>
      </c>
      <c r="I4285" s="60" t="s">
        <v>317</v>
      </c>
      <c r="J4285" s="60" t="s">
        <v>317</v>
      </c>
      <c r="K4285" s="60" t="s">
        <v>333</v>
      </c>
    </row>
    <row r="4286" spans="4:11">
      <c r="D4286" s="1" t="s">
        <v>5101</v>
      </c>
      <c r="E4286" s="60" t="s">
        <v>1812</v>
      </c>
      <c r="F4286" s="60" t="s">
        <v>1810</v>
      </c>
      <c r="G4286" s="8" t="s">
        <v>353</v>
      </c>
      <c r="H4286" s="60">
        <v>44585</v>
      </c>
      <c r="I4286" s="60" t="s">
        <v>317</v>
      </c>
      <c r="J4286" s="60" t="s">
        <v>317</v>
      </c>
      <c r="K4286" s="60" t="s">
        <v>333</v>
      </c>
    </row>
    <row r="4287" spans="4:11">
      <c r="D4287" s="1" t="s">
        <v>5102</v>
      </c>
      <c r="E4287" s="60" t="s">
        <v>922</v>
      </c>
      <c r="F4287" s="60" t="s">
        <v>1810</v>
      </c>
      <c r="G4287" s="8" t="s">
        <v>353</v>
      </c>
      <c r="H4287" s="60">
        <v>44670</v>
      </c>
      <c r="I4287" s="60" t="s">
        <v>317</v>
      </c>
      <c r="J4287" s="60" t="s">
        <v>317</v>
      </c>
      <c r="K4287" s="60" t="s">
        <v>333</v>
      </c>
    </row>
    <row r="4288" spans="4:11">
      <c r="D4288" s="1" t="s">
        <v>5103</v>
      </c>
      <c r="E4288" s="60" t="s">
        <v>922</v>
      </c>
      <c r="F4288" s="60" t="s">
        <v>1810</v>
      </c>
      <c r="G4288" s="8" t="s">
        <v>353</v>
      </c>
      <c r="H4288" s="60">
        <v>44670</v>
      </c>
      <c r="I4288" s="60" t="s">
        <v>317</v>
      </c>
      <c r="J4288" s="60" t="s">
        <v>317</v>
      </c>
      <c r="K4288" s="60" t="s">
        <v>333</v>
      </c>
    </row>
    <row r="4289" spans="4:11">
      <c r="D4289" s="1" t="s">
        <v>5104</v>
      </c>
      <c r="E4289" s="60" t="s">
        <v>922</v>
      </c>
      <c r="F4289" s="60" t="s">
        <v>1810</v>
      </c>
      <c r="G4289" s="8" t="s">
        <v>353</v>
      </c>
      <c r="H4289" s="60">
        <v>44670</v>
      </c>
      <c r="I4289" s="60" t="s">
        <v>317</v>
      </c>
      <c r="J4289" s="60" t="s">
        <v>317</v>
      </c>
      <c r="K4289" s="60" t="s">
        <v>333</v>
      </c>
    </row>
    <row r="4290" spans="4:11">
      <c r="D4290" s="1" t="s">
        <v>5105</v>
      </c>
      <c r="E4290" s="60" t="s">
        <v>1812</v>
      </c>
      <c r="F4290" s="60" t="s">
        <v>1810</v>
      </c>
      <c r="G4290" s="8" t="s">
        <v>353</v>
      </c>
      <c r="H4290" s="60">
        <v>44513</v>
      </c>
      <c r="I4290" s="60" t="s">
        <v>317</v>
      </c>
      <c r="J4290" s="60" t="s">
        <v>317</v>
      </c>
      <c r="K4290" s="60" t="s">
        <v>333</v>
      </c>
    </row>
    <row r="4291" spans="4:11">
      <c r="D4291" s="1" t="s">
        <v>5106</v>
      </c>
      <c r="E4291" s="60" t="s">
        <v>922</v>
      </c>
      <c r="F4291" s="60" t="s">
        <v>1810</v>
      </c>
      <c r="G4291" s="8" t="s">
        <v>353</v>
      </c>
      <c r="H4291" s="60">
        <v>44412</v>
      </c>
      <c r="I4291" s="60" t="s">
        <v>317</v>
      </c>
      <c r="J4291" s="60" t="s">
        <v>317</v>
      </c>
      <c r="K4291" s="60" t="s">
        <v>333</v>
      </c>
    </row>
    <row r="4292" spans="4:11">
      <c r="D4292" s="1" t="s">
        <v>5107</v>
      </c>
      <c r="E4292" s="60" t="s">
        <v>1812</v>
      </c>
      <c r="F4292" s="60" t="s">
        <v>1810</v>
      </c>
      <c r="G4292" s="8" t="s">
        <v>353</v>
      </c>
      <c r="H4292" s="60">
        <v>44428</v>
      </c>
      <c r="I4292" s="60" t="s">
        <v>317</v>
      </c>
      <c r="J4292" s="60" t="s">
        <v>317</v>
      </c>
      <c r="K4292" s="60" t="s">
        <v>333</v>
      </c>
    </row>
    <row r="4293" spans="4:11">
      <c r="D4293" s="1" t="s">
        <v>5108</v>
      </c>
      <c r="E4293" s="60" t="s">
        <v>1812</v>
      </c>
      <c r="F4293" s="60" t="s">
        <v>1810</v>
      </c>
      <c r="G4293" s="8" t="s">
        <v>353</v>
      </c>
      <c r="H4293" s="60">
        <v>44712</v>
      </c>
      <c r="I4293" s="60" t="s">
        <v>317</v>
      </c>
      <c r="J4293" s="60" t="s">
        <v>317</v>
      </c>
      <c r="K4293" s="60" t="s">
        <v>333</v>
      </c>
    </row>
    <row r="4294" spans="4:11">
      <c r="D4294" s="1" t="s">
        <v>5109</v>
      </c>
      <c r="E4294" s="60" t="s">
        <v>1812</v>
      </c>
      <c r="F4294" s="60" t="s">
        <v>1810</v>
      </c>
      <c r="G4294" s="8" t="s">
        <v>353</v>
      </c>
      <c r="H4294" s="60">
        <v>44484</v>
      </c>
      <c r="I4294" s="60" t="s">
        <v>317</v>
      </c>
      <c r="J4294" s="60" t="s">
        <v>317</v>
      </c>
      <c r="K4294" s="60" t="s">
        <v>333</v>
      </c>
    </row>
    <row r="4295" spans="4:11">
      <c r="D4295" s="1" t="s">
        <v>5110</v>
      </c>
      <c r="E4295" s="60" t="s">
        <v>922</v>
      </c>
      <c r="F4295" s="60" t="s">
        <v>1810</v>
      </c>
      <c r="G4295" s="8" t="s">
        <v>353</v>
      </c>
      <c r="H4295" s="60">
        <v>44614</v>
      </c>
      <c r="I4295" s="60" t="s">
        <v>317</v>
      </c>
      <c r="J4295" s="60" t="s">
        <v>317</v>
      </c>
      <c r="K4295" s="60" t="s">
        <v>333</v>
      </c>
    </row>
    <row r="4296" spans="4:11">
      <c r="D4296" s="1" t="s">
        <v>5111</v>
      </c>
      <c r="E4296" s="60" t="s">
        <v>1000</v>
      </c>
      <c r="F4296" s="60" t="s">
        <v>1810</v>
      </c>
      <c r="G4296" s="8" t="s">
        <v>353</v>
      </c>
      <c r="H4296" s="60">
        <v>44418</v>
      </c>
      <c r="I4296" s="60" t="s">
        <v>317</v>
      </c>
      <c r="J4296" s="60" t="s">
        <v>317</v>
      </c>
      <c r="K4296" s="60" t="s">
        <v>333</v>
      </c>
    </row>
    <row r="4297" spans="4:11">
      <c r="D4297" s="1" t="s">
        <v>5111</v>
      </c>
      <c r="E4297" s="60" t="s">
        <v>922</v>
      </c>
      <c r="F4297" s="60" t="s">
        <v>1810</v>
      </c>
      <c r="G4297" s="8" t="s">
        <v>353</v>
      </c>
      <c r="H4297" s="60">
        <v>44418</v>
      </c>
      <c r="I4297" s="60" t="s">
        <v>317</v>
      </c>
      <c r="J4297" s="60" t="s">
        <v>317</v>
      </c>
      <c r="K4297" s="60" t="s">
        <v>333</v>
      </c>
    </row>
    <row r="4298" spans="4:11">
      <c r="D4298" s="1" t="s">
        <v>5112</v>
      </c>
      <c r="E4298" s="60" t="s">
        <v>1813</v>
      </c>
      <c r="F4298" s="60" t="s">
        <v>1810</v>
      </c>
      <c r="G4298" s="8" t="s">
        <v>353</v>
      </c>
      <c r="H4298" s="60">
        <v>44479</v>
      </c>
      <c r="I4298" s="60" t="s">
        <v>317</v>
      </c>
      <c r="J4298" s="60" t="s">
        <v>317</v>
      </c>
      <c r="K4298" s="60" t="s">
        <v>333</v>
      </c>
    </row>
    <row r="4299" spans="4:11">
      <c r="D4299" s="1" t="s">
        <v>5112</v>
      </c>
      <c r="E4299" s="60" t="s">
        <v>922</v>
      </c>
      <c r="F4299" s="60" t="s">
        <v>1810</v>
      </c>
      <c r="G4299" s="8" t="s">
        <v>353</v>
      </c>
      <c r="H4299" s="60">
        <v>44479</v>
      </c>
      <c r="I4299" s="60" t="s">
        <v>317</v>
      </c>
      <c r="J4299" s="60" t="s">
        <v>317</v>
      </c>
      <c r="K4299" s="60" t="s">
        <v>333</v>
      </c>
    </row>
    <row r="4300" spans="4:11">
      <c r="D4300" s="1" t="s">
        <v>5113</v>
      </c>
      <c r="E4300" s="60" t="s">
        <v>1813</v>
      </c>
      <c r="F4300" s="60" t="s">
        <v>1810</v>
      </c>
      <c r="G4300" s="8" t="s">
        <v>353</v>
      </c>
      <c r="H4300" s="60">
        <v>44479</v>
      </c>
      <c r="I4300" s="60" t="s">
        <v>317</v>
      </c>
      <c r="J4300" s="60" t="s">
        <v>317</v>
      </c>
      <c r="K4300" s="60" t="s">
        <v>333</v>
      </c>
    </row>
    <row r="4301" spans="4:11">
      <c r="D4301" s="1" t="s">
        <v>5113</v>
      </c>
      <c r="E4301" s="60" t="s">
        <v>922</v>
      </c>
      <c r="F4301" s="60" t="s">
        <v>1810</v>
      </c>
      <c r="G4301" s="8" t="s">
        <v>353</v>
      </c>
      <c r="H4301" s="60">
        <v>44479</v>
      </c>
      <c r="I4301" s="60" t="s">
        <v>317</v>
      </c>
      <c r="J4301" s="60" t="s">
        <v>317</v>
      </c>
      <c r="K4301" s="60" t="s">
        <v>333</v>
      </c>
    </row>
    <row r="4302" spans="4:11">
      <c r="D4302" s="1" t="s">
        <v>5114</v>
      </c>
      <c r="E4302" s="60" t="s">
        <v>1812</v>
      </c>
      <c r="F4302" s="60" t="s">
        <v>1810</v>
      </c>
      <c r="G4302" s="8" t="s">
        <v>353</v>
      </c>
      <c r="H4302" s="60">
        <v>44450</v>
      </c>
      <c r="I4302" s="60" t="s">
        <v>317</v>
      </c>
      <c r="J4302" s="60" t="s">
        <v>317</v>
      </c>
      <c r="K4302" s="60" t="s">
        <v>333</v>
      </c>
    </row>
    <row r="4303" spans="4:11">
      <c r="D4303" s="1" t="s">
        <v>5114</v>
      </c>
      <c r="E4303" s="60" t="s">
        <v>1000</v>
      </c>
      <c r="F4303" s="60" t="s">
        <v>1810</v>
      </c>
      <c r="G4303" s="8" t="s">
        <v>353</v>
      </c>
      <c r="H4303" s="60">
        <v>44450</v>
      </c>
      <c r="I4303" s="60" t="s">
        <v>317</v>
      </c>
      <c r="J4303" s="60" t="s">
        <v>317</v>
      </c>
      <c r="K4303" s="60" t="s">
        <v>333</v>
      </c>
    </row>
    <row r="4304" spans="4:11">
      <c r="D4304" s="1" t="s">
        <v>5115</v>
      </c>
      <c r="E4304" s="60" t="s">
        <v>1812</v>
      </c>
      <c r="F4304" s="60" t="s">
        <v>1810</v>
      </c>
      <c r="G4304" s="8" t="s">
        <v>353</v>
      </c>
      <c r="H4304" s="60">
        <v>44450</v>
      </c>
      <c r="I4304" s="60" t="s">
        <v>317</v>
      </c>
      <c r="J4304" s="60" t="s">
        <v>317</v>
      </c>
      <c r="K4304" s="60" t="s">
        <v>333</v>
      </c>
    </row>
    <row r="4305" spans="4:11">
      <c r="D4305" s="1" t="s">
        <v>5116</v>
      </c>
      <c r="E4305" s="60" t="s">
        <v>1812</v>
      </c>
      <c r="F4305" s="60" t="s">
        <v>1810</v>
      </c>
      <c r="G4305" s="8" t="s">
        <v>353</v>
      </c>
      <c r="H4305" s="60">
        <v>44450</v>
      </c>
      <c r="I4305" s="60" t="s">
        <v>317</v>
      </c>
      <c r="J4305" s="60" t="s">
        <v>317</v>
      </c>
      <c r="K4305" s="60" t="s">
        <v>333</v>
      </c>
    </row>
    <row r="4306" spans="4:11">
      <c r="D4306" s="1" t="s">
        <v>5117</v>
      </c>
      <c r="E4306" s="60" t="s">
        <v>1812</v>
      </c>
      <c r="F4306" s="60" t="s">
        <v>1810</v>
      </c>
      <c r="G4306" s="8" t="s">
        <v>353</v>
      </c>
      <c r="H4306" s="60">
        <v>44504</v>
      </c>
      <c r="I4306" s="60" t="s">
        <v>317</v>
      </c>
      <c r="J4306" s="60" t="s">
        <v>317</v>
      </c>
      <c r="K4306" s="60" t="s">
        <v>333</v>
      </c>
    </row>
    <row r="4307" spans="4:11">
      <c r="D4307" s="1" t="s">
        <v>5118</v>
      </c>
      <c r="E4307" s="60" t="s">
        <v>922</v>
      </c>
      <c r="F4307" s="60" t="s">
        <v>1810</v>
      </c>
      <c r="G4307" s="8" t="s">
        <v>353</v>
      </c>
      <c r="H4307" s="60">
        <v>44504</v>
      </c>
      <c r="I4307" s="60" t="s">
        <v>317</v>
      </c>
      <c r="J4307" s="60" t="s">
        <v>317</v>
      </c>
      <c r="K4307" s="60" t="s">
        <v>333</v>
      </c>
    </row>
    <row r="4308" spans="4:11">
      <c r="D4308" s="1" t="s">
        <v>5119</v>
      </c>
      <c r="E4308" s="60" t="s">
        <v>922</v>
      </c>
      <c r="F4308" s="60" t="s">
        <v>1810</v>
      </c>
      <c r="G4308" s="8" t="s">
        <v>353</v>
      </c>
      <c r="H4308" s="60">
        <v>44504</v>
      </c>
      <c r="I4308" s="60" t="s">
        <v>317</v>
      </c>
      <c r="J4308" s="60" t="s">
        <v>317</v>
      </c>
      <c r="K4308" s="60" t="s">
        <v>333</v>
      </c>
    </row>
    <row r="4309" spans="4:11">
      <c r="D4309" s="1" t="s">
        <v>5120</v>
      </c>
      <c r="E4309" s="60" t="s">
        <v>922</v>
      </c>
      <c r="F4309" s="60" t="s">
        <v>1810</v>
      </c>
      <c r="G4309" s="8" t="s">
        <v>353</v>
      </c>
      <c r="H4309" s="60">
        <v>44504</v>
      </c>
      <c r="I4309" s="60" t="s">
        <v>317</v>
      </c>
      <c r="J4309" s="60" t="s">
        <v>317</v>
      </c>
      <c r="K4309" s="60" t="s">
        <v>333</v>
      </c>
    </row>
    <row r="4310" spans="4:11">
      <c r="D4310" s="1" t="s">
        <v>5121</v>
      </c>
      <c r="E4310" s="60" t="s">
        <v>922</v>
      </c>
      <c r="F4310" s="60" t="s">
        <v>1810</v>
      </c>
      <c r="G4310" s="8" t="s">
        <v>353</v>
      </c>
      <c r="H4310" s="60">
        <v>44504</v>
      </c>
      <c r="I4310" s="60" t="s">
        <v>317</v>
      </c>
      <c r="J4310" s="60" t="s">
        <v>317</v>
      </c>
      <c r="K4310" s="60" t="s">
        <v>333</v>
      </c>
    </row>
    <row r="4311" spans="4:11">
      <c r="D4311" s="1" t="s">
        <v>5122</v>
      </c>
      <c r="E4311" s="60" t="s">
        <v>979</v>
      </c>
      <c r="F4311" s="60" t="s">
        <v>1810</v>
      </c>
      <c r="G4311" s="8" t="s">
        <v>353</v>
      </c>
      <c r="H4311" s="60">
        <v>44595</v>
      </c>
      <c r="I4311" s="60" t="s">
        <v>317</v>
      </c>
      <c r="J4311" s="60" t="s">
        <v>317</v>
      </c>
      <c r="K4311" s="60" t="s">
        <v>333</v>
      </c>
    </row>
    <row r="4312" spans="4:11">
      <c r="D4312" s="1" t="s">
        <v>5123</v>
      </c>
      <c r="E4312" s="60" t="s">
        <v>1812</v>
      </c>
      <c r="F4312" s="60" t="s">
        <v>1810</v>
      </c>
      <c r="G4312" s="8" t="s">
        <v>353</v>
      </c>
      <c r="H4312" s="60">
        <v>44418</v>
      </c>
      <c r="I4312" s="60" t="s">
        <v>317</v>
      </c>
      <c r="J4312" s="60" t="s">
        <v>317</v>
      </c>
      <c r="K4312" s="60" t="s">
        <v>333</v>
      </c>
    </row>
    <row r="4313" spans="4:11">
      <c r="D4313" s="1" t="s">
        <v>5123</v>
      </c>
      <c r="E4313" s="60" t="s">
        <v>922</v>
      </c>
      <c r="F4313" s="60" t="s">
        <v>1810</v>
      </c>
      <c r="G4313" s="8" t="s">
        <v>353</v>
      </c>
      <c r="H4313" s="60">
        <v>44418</v>
      </c>
      <c r="I4313" s="60" t="s">
        <v>317</v>
      </c>
      <c r="J4313" s="60" t="s">
        <v>317</v>
      </c>
      <c r="K4313" s="60" t="s">
        <v>333</v>
      </c>
    </row>
    <row r="4314" spans="4:11">
      <c r="D4314" s="1" t="s">
        <v>5124</v>
      </c>
      <c r="E4314" s="60" t="s">
        <v>1812</v>
      </c>
      <c r="F4314" s="60" t="s">
        <v>1810</v>
      </c>
      <c r="G4314" s="8" t="s">
        <v>353</v>
      </c>
      <c r="H4314" s="60">
        <v>44551</v>
      </c>
      <c r="I4314" s="60" t="s">
        <v>317</v>
      </c>
      <c r="J4314" s="60" t="s">
        <v>317</v>
      </c>
      <c r="K4314" s="60" t="s">
        <v>333</v>
      </c>
    </row>
    <row r="4315" spans="4:11">
      <c r="D4315" s="1" t="s">
        <v>5125</v>
      </c>
      <c r="E4315" s="60" t="s">
        <v>922</v>
      </c>
      <c r="F4315" s="60" t="s">
        <v>1810</v>
      </c>
      <c r="G4315" s="8" t="s">
        <v>353</v>
      </c>
      <c r="H4315" s="60">
        <v>44588</v>
      </c>
      <c r="I4315" s="60" t="s">
        <v>317</v>
      </c>
      <c r="J4315" s="60" t="s">
        <v>317</v>
      </c>
      <c r="K4315" s="60" t="s">
        <v>333</v>
      </c>
    </row>
    <row r="4316" spans="4:11">
      <c r="D4316" s="1" t="s">
        <v>5126</v>
      </c>
      <c r="E4316" s="60" t="s">
        <v>922</v>
      </c>
      <c r="F4316" s="60" t="s">
        <v>1810</v>
      </c>
      <c r="G4316" s="8" t="s">
        <v>353</v>
      </c>
      <c r="H4316" s="60">
        <v>44634</v>
      </c>
      <c r="I4316" s="60" t="s">
        <v>317</v>
      </c>
      <c r="J4316" s="60" t="s">
        <v>317</v>
      </c>
      <c r="K4316" s="60" t="s">
        <v>333</v>
      </c>
    </row>
    <row r="4317" spans="4:11">
      <c r="D4317" s="1" t="s">
        <v>5127</v>
      </c>
      <c r="E4317" s="60" t="s">
        <v>922</v>
      </c>
      <c r="F4317" s="60" t="s">
        <v>1810</v>
      </c>
      <c r="G4317" s="8" t="s">
        <v>353</v>
      </c>
      <c r="H4317" s="60">
        <v>44530</v>
      </c>
      <c r="I4317" s="60" t="s">
        <v>317</v>
      </c>
      <c r="J4317" s="60" t="s">
        <v>317</v>
      </c>
      <c r="K4317" s="60" t="s">
        <v>333</v>
      </c>
    </row>
    <row r="4318" spans="4:11">
      <c r="D4318" s="1" t="s">
        <v>5128</v>
      </c>
      <c r="E4318" s="60" t="s">
        <v>1812</v>
      </c>
      <c r="F4318" s="60" t="s">
        <v>1810</v>
      </c>
      <c r="G4318" s="8" t="s">
        <v>353</v>
      </c>
      <c r="H4318" s="60">
        <v>44462</v>
      </c>
      <c r="I4318" s="60" t="s">
        <v>317</v>
      </c>
      <c r="J4318" s="60" t="s">
        <v>317</v>
      </c>
      <c r="K4318" s="60" t="s">
        <v>333</v>
      </c>
    </row>
    <row r="4319" spans="4:11">
      <c r="D4319" s="1" t="s">
        <v>5128</v>
      </c>
      <c r="E4319" s="60" t="s">
        <v>922</v>
      </c>
      <c r="F4319" s="60" t="s">
        <v>1810</v>
      </c>
      <c r="G4319" s="8" t="s">
        <v>353</v>
      </c>
      <c r="H4319" s="60">
        <v>44462</v>
      </c>
      <c r="I4319" s="60" t="s">
        <v>317</v>
      </c>
      <c r="J4319" s="60" t="s">
        <v>317</v>
      </c>
      <c r="K4319" s="60" t="s">
        <v>333</v>
      </c>
    </row>
    <row r="4320" spans="4:11">
      <c r="D4320" s="1" t="s">
        <v>5129</v>
      </c>
      <c r="E4320" s="60" t="s">
        <v>922</v>
      </c>
      <c r="F4320" s="60" t="s">
        <v>1810</v>
      </c>
      <c r="G4320" s="8" t="s">
        <v>353</v>
      </c>
      <c r="H4320" s="60">
        <v>44718</v>
      </c>
      <c r="I4320" s="60" t="s">
        <v>317</v>
      </c>
      <c r="J4320" s="60" t="s">
        <v>317</v>
      </c>
      <c r="K4320" s="60" t="s">
        <v>333</v>
      </c>
    </row>
    <row r="4321" spans="4:11">
      <c r="D4321" s="1" t="s">
        <v>5130</v>
      </c>
      <c r="E4321" s="60" t="s">
        <v>1813</v>
      </c>
      <c r="F4321" s="60" t="s">
        <v>1810</v>
      </c>
      <c r="G4321" s="8" t="s">
        <v>353</v>
      </c>
      <c r="H4321" s="60">
        <v>44418</v>
      </c>
      <c r="I4321" s="60" t="s">
        <v>317</v>
      </c>
      <c r="J4321" s="60" t="s">
        <v>317</v>
      </c>
      <c r="K4321" s="60" t="s">
        <v>333</v>
      </c>
    </row>
    <row r="4322" spans="4:11">
      <c r="D4322" s="1" t="s">
        <v>5131</v>
      </c>
      <c r="E4322" s="60" t="s">
        <v>1812</v>
      </c>
      <c r="F4322" s="60" t="s">
        <v>1810</v>
      </c>
      <c r="G4322" s="8" t="s">
        <v>353</v>
      </c>
      <c r="H4322" s="60">
        <v>44588</v>
      </c>
      <c r="I4322" s="60" t="s">
        <v>317</v>
      </c>
      <c r="J4322" s="60" t="s">
        <v>317</v>
      </c>
      <c r="K4322" s="60" t="s">
        <v>333</v>
      </c>
    </row>
    <row r="4323" spans="4:11">
      <c r="D4323" s="1" t="s">
        <v>5132</v>
      </c>
      <c r="E4323" s="60" t="s">
        <v>1812</v>
      </c>
      <c r="F4323" s="60" t="s">
        <v>1810</v>
      </c>
      <c r="G4323" s="8" t="s">
        <v>353</v>
      </c>
      <c r="H4323" s="60">
        <v>44412</v>
      </c>
      <c r="I4323" s="60" t="s">
        <v>317</v>
      </c>
      <c r="J4323" s="60" t="s">
        <v>317</v>
      </c>
      <c r="K4323" s="60" t="s">
        <v>333</v>
      </c>
    </row>
    <row r="4324" spans="4:11">
      <c r="D4324" s="1" t="s">
        <v>5133</v>
      </c>
      <c r="E4324" s="60" t="s">
        <v>1812</v>
      </c>
      <c r="F4324" s="60" t="s">
        <v>1810</v>
      </c>
      <c r="G4324" s="8" t="s">
        <v>353</v>
      </c>
      <c r="H4324" s="60">
        <v>44588</v>
      </c>
      <c r="I4324" s="60" t="s">
        <v>317</v>
      </c>
      <c r="J4324" s="60" t="s">
        <v>317</v>
      </c>
      <c r="K4324" s="60" t="s">
        <v>333</v>
      </c>
    </row>
    <row r="4325" spans="4:11">
      <c r="D4325" s="1" t="s">
        <v>5133</v>
      </c>
      <c r="E4325" s="60" t="s">
        <v>922</v>
      </c>
      <c r="F4325" s="60" t="s">
        <v>1810</v>
      </c>
      <c r="G4325" s="8" t="s">
        <v>353</v>
      </c>
      <c r="H4325" s="60">
        <v>44588</v>
      </c>
      <c r="I4325" s="60" t="s">
        <v>317</v>
      </c>
      <c r="J4325" s="60" t="s">
        <v>317</v>
      </c>
      <c r="K4325" s="60" t="s">
        <v>333</v>
      </c>
    </row>
    <row r="4326" spans="4:11">
      <c r="D4326" s="1" t="s">
        <v>5134</v>
      </c>
      <c r="E4326" s="60" t="s">
        <v>1000</v>
      </c>
      <c r="F4326" s="60" t="s">
        <v>1810</v>
      </c>
      <c r="G4326" s="8" t="s">
        <v>353</v>
      </c>
      <c r="H4326" s="60">
        <v>44484</v>
      </c>
      <c r="I4326" s="60" t="s">
        <v>317</v>
      </c>
      <c r="J4326" s="60" t="s">
        <v>317</v>
      </c>
      <c r="K4326" s="60" t="s">
        <v>333</v>
      </c>
    </row>
    <row r="4327" spans="4:11">
      <c r="D4327" s="1" t="s">
        <v>5135</v>
      </c>
      <c r="E4327" s="60" t="s">
        <v>1000</v>
      </c>
      <c r="F4327" s="60" t="s">
        <v>1810</v>
      </c>
      <c r="G4327" s="8" t="s">
        <v>353</v>
      </c>
      <c r="H4327" s="60">
        <v>44760</v>
      </c>
      <c r="I4327" s="60" t="s">
        <v>317</v>
      </c>
      <c r="J4327" s="60" t="s">
        <v>317</v>
      </c>
      <c r="K4327" s="60" t="s">
        <v>333</v>
      </c>
    </row>
    <row r="4328" spans="4:11">
      <c r="D4328" s="1" t="s">
        <v>5136</v>
      </c>
      <c r="E4328" s="60" t="s">
        <v>922</v>
      </c>
      <c r="F4328" s="60" t="s">
        <v>1810</v>
      </c>
      <c r="G4328" s="8" t="s">
        <v>353</v>
      </c>
      <c r="H4328" s="60">
        <v>44693</v>
      </c>
      <c r="I4328" s="60" t="s">
        <v>317</v>
      </c>
      <c r="J4328" s="60" t="s">
        <v>317</v>
      </c>
      <c r="K4328" s="60" t="s">
        <v>333</v>
      </c>
    </row>
    <row r="4329" spans="4:11">
      <c r="D4329" s="1" t="s">
        <v>5137</v>
      </c>
      <c r="E4329" s="60" t="s">
        <v>922</v>
      </c>
      <c r="F4329" s="60" t="s">
        <v>1810</v>
      </c>
      <c r="G4329" s="8" t="s">
        <v>353</v>
      </c>
      <c r="H4329" s="60">
        <v>44690</v>
      </c>
      <c r="I4329" s="60" t="s">
        <v>317</v>
      </c>
      <c r="J4329" s="60" t="s">
        <v>317</v>
      </c>
      <c r="K4329" s="60" t="s">
        <v>333</v>
      </c>
    </row>
    <row r="4330" spans="4:11">
      <c r="D4330" s="1" t="s">
        <v>5138</v>
      </c>
      <c r="E4330" s="60" t="s">
        <v>922</v>
      </c>
      <c r="F4330" s="60" t="s">
        <v>1810</v>
      </c>
      <c r="G4330" s="8" t="s">
        <v>353</v>
      </c>
      <c r="H4330" s="60">
        <v>44484</v>
      </c>
      <c r="I4330" s="60" t="s">
        <v>317</v>
      </c>
      <c r="J4330" s="60" t="s">
        <v>317</v>
      </c>
      <c r="K4330" s="60" t="s">
        <v>333</v>
      </c>
    </row>
    <row r="4331" spans="4:11">
      <c r="D4331" s="1" t="s">
        <v>5139</v>
      </c>
      <c r="E4331" s="60" t="s">
        <v>1814</v>
      </c>
      <c r="F4331" s="60" t="s">
        <v>1810</v>
      </c>
      <c r="G4331" s="8" t="s">
        <v>353</v>
      </c>
      <c r="H4331" s="60">
        <v>44592</v>
      </c>
      <c r="I4331" s="60" t="s">
        <v>317</v>
      </c>
      <c r="J4331" s="60" t="s">
        <v>317</v>
      </c>
      <c r="K4331" s="60" t="s">
        <v>333</v>
      </c>
    </row>
    <row r="4332" spans="4:11">
      <c r="D4332" s="1" t="s">
        <v>5140</v>
      </c>
      <c r="E4332" s="60" t="s">
        <v>1812</v>
      </c>
      <c r="F4332" s="60" t="s">
        <v>1810</v>
      </c>
      <c r="G4332" s="8" t="s">
        <v>353</v>
      </c>
      <c r="H4332" s="60">
        <v>44558</v>
      </c>
      <c r="I4332" s="60" t="s">
        <v>317</v>
      </c>
      <c r="J4332" s="60" t="s">
        <v>317</v>
      </c>
      <c r="K4332" s="60" t="s">
        <v>333</v>
      </c>
    </row>
    <row r="4333" spans="4:11">
      <c r="D4333" s="1" t="s">
        <v>5141</v>
      </c>
      <c r="E4333" s="60" t="s">
        <v>922</v>
      </c>
      <c r="F4333" s="60" t="s">
        <v>1810</v>
      </c>
      <c r="G4333" s="8" t="s">
        <v>353</v>
      </c>
      <c r="H4333" s="60">
        <v>44775</v>
      </c>
      <c r="I4333" s="60" t="s">
        <v>317</v>
      </c>
      <c r="J4333" s="60" t="s">
        <v>317</v>
      </c>
      <c r="K4333" s="60" t="s">
        <v>333</v>
      </c>
    </row>
    <row r="4334" spans="4:11">
      <c r="D4334" s="1" t="s">
        <v>5142</v>
      </c>
      <c r="E4334" s="60" t="s">
        <v>922</v>
      </c>
      <c r="F4334" s="60" t="s">
        <v>1810</v>
      </c>
      <c r="G4334" s="8" t="s">
        <v>353</v>
      </c>
      <c r="H4334" s="60">
        <v>44909</v>
      </c>
      <c r="I4334" s="60" t="s">
        <v>317</v>
      </c>
      <c r="J4334" s="60" t="s">
        <v>317</v>
      </c>
      <c r="K4334" s="60" t="s">
        <v>333</v>
      </c>
    </row>
    <row r="4335" spans="4:11">
      <c r="D4335" s="1" t="s">
        <v>5143</v>
      </c>
      <c r="E4335" s="60" t="s">
        <v>922</v>
      </c>
      <c r="F4335" s="60" t="s">
        <v>1810</v>
      </c>
      <c r="G4335" s="8" t="s">
        <v>353</v>
      </c>
      <c r="H4335" s="60">
        <v>44558</v>
      </c>
      <c r="I4335" s="60" t="s">
        <v>317</v>
      </c>
      <c r="J4335" s="60" t="s">
        <v>317</v>
      </c>
      <c r="K4335" s="60" t="s">
        <v>333</v>
      </c>
    </row>
    <row r="4336" spans="4:11">
      <c r="D4336" s="1" t="s">
        <v>5144</v>
      </c>
      <c r="E4336" s="60" t="s">
        <v>1813</v>
      </c>
      <c r="F4336" s="60" t="s">
        <v>1810</v>
      </c>
      <c r="G4336" s="8" t="s">
        <v>353</v>
      </c>
      <c r="H4336" s="60">
        <v>44558</v>
      </c>
      <c r="I4336" s="60" t="s">
        <v>317</v>
      </c>
      <c r="J4336" s="60" t="s">
        <v>317</v>
      </c>
      <c r="K4336" s="60" t="s">
        <v>333</v>
      </c>
    </row>
    <row r="4337" spans="4:11">
      <c r="D4337" s="1" t="s">
        <v>5145</v>
      </c>
      <c r="E4337" s="60" t="s">
        <v>1812</v>
      </c>
      <c r="F4337" s="60" t="s">
        <v>1810</v>
      </c>
      <c r="G4337" s="8" t="s">
        <v>353</v>
      </c>
      <c r="H4337" s="60">
        <v>44803</v>
      </c>
      <c r="I4337" s="60" t="s">
        <v>317</v>
      </c>
      <c r="J4337" s="60" t="s">
        <v>317</v>
      </c>
      <c r="K4337" s="60" t="s">
        <v>333</v>
      </c>
    </row>
    <row r="4338" spans="4:11">
      <c r="D4338" s="1" t="s">
        <v>5146</v>
      </c>
      <c r="E4338" s="60" t="s">
        <v>1812</v>
      </c>
      <c r="F4338" s="60" t="s">
        <v>1810</v>
      </c>
      <c r="G4338" s="8" t="s">
        <v>353</v>
      </c>
      <c r="H4338" s="60">
        <v>44498</v>
      </c>
      <c r="I4338" s="60" t="s">
        <v>317</v>
      </c>
      <c r="J4338" s="60" t="s">
        <v>317</v>
      </c>
      <c r="K4338" s="60" t="s">
        <v>333</v>
      </c>
    </row>
    <row r="4339" spans="4:11">
      <c r="D4339" s="1" t="s">
        <v>5146</v>
      </c>
      <c r="E4339" s="60" t="s">
        <v>1812</v>
      </c>
      <c r="F4339" s="60" t="s">
        <v>1810</v>
      </c>
      <c r="G4339" s="8" t="s">
        <v>353</v>
      </c>
      <c r="H4339" s="60">
        <v>44498</v>
      </c>
      <c r="I4339" s="60" t="s">
        <v>317</v>
      </c>
      <c r="J4339" s="60" t="s">
        <v>317</v>
      </c>
      <c r="K4339" s="60" t="s">
        <v>333</v>
      </c>
    </row>
    <row r="4340" spans="4:11">
      <c r="D4340" s="1" t="s">
        <v>5146</v>
      </c>
      <c r="E4340" s="60" t="s">
        <v>1000</v>
      </c>
      <c r="F4340" s="60" t="s">
        <v>1810</v>
      </c>
      <c r="G4340" s="8" t="s">
        <v>353</v>
      </c>
      <c r="H4340" s="60">
        <v>44498</v>
      </c>
      <c r="I4340" s="60" t="s">
        <v>317</v>
      </c>
      <c r="J4340" s="60" t="s">
        <v>317</v>
      </c>
      <c r="K4340" s="60" t="s">
        <v>333</v>
      </c>
    </row>
    <row r="4341" spans="4:11">
      <c r="D4341" s="1" t="s">
        <v>5147</v>
      </c>
      <c r="E4341" s="60" t="s">
        <v>922</v>
      </c>
      <c r="F4341" s="60" t="s">
        <v>1810</v>
      </c>
      <c r="G4341" s="8" t="s">
        <v>353</v>
      </c>
      <c r="H4341" s="60">
        <v>44775</v>
      </c>
      <c r="I4341" s="60" t="s">
        <v>317</v>
      </c>
      <c r="J4341" s="60" t="s">
        <v>317</v>
      </c>
      <c r="K4341" s="60" t="s">
        <v>333</v>
      </c>
    </row>
    <row r="4342" spans="4:11">
      <c r="D4342" s="1" t="s">
        <v>5148</v>
      </c>
      <c r="E4342" s="60" t="s">
        <v>1812</v>
      </c>
      <c r="F4342" s="60" t="s">
        <v>1810</v>
      </c>
      <c r="G4342" s="8" t="s">
        <v>353</v>
      </c>
      <c r="H4342" s="60">
        <v>44473</v>
      </c>
      <c r="I4342" s="60" t="s">
        <v>317</v>
      </c>
      <c r="J4342" s="60" t="s">
        <v>317</v>
      </c>
      <c r="K4342" s="60" t="s">
        <v>333</v>
      </c>
    </row>
    <row r="4343" spans="4:11">
      <c r="D4343" s="1" t="s">
        <v>5148</v>
      </c>
      <c r="E4343" s="60" t="s">
        <v>922</v>
      </c>
      <c r="F4343" s="60" t="s">
        <v>1810</v>
      </c>
      <c r="G4343" s="8" t="s">
        <v>353</v>
      </c>
      <c r="H4343" s="60">
        <v>44473</v>
      </c>
      <c r="I4343" s="60" t="s">
        <v>317</v>
      </c>
      <c r="J4343" s="60" t="s">
        <v>317</v>
      </c>
      <c r="K4343" s="60" t="s">
        <v>333</v>
      </c>
    </row>
    <row r="4344" spans="4:11">
      <c r="D4344" s="1" t="s">
        <v>5149</v>
      </c>
      <c r="E4344" s="60" t="s">
        <v>1812</v>
      </c>
      <c r="F4344" s="60" t="s">
        <v>1810</v>
      </c>
      <c r="G4344" s="8" t="s">
        <v>353</v>
      </c>
      <c r="H4344" s="60">
        <v>44473</v>
      </c>
      <c r="I4344" s="60" t="s">
        <v>317</v>
      </c>
      <c r="J4344" s="60" t="s">
        <v>317</v>
      </c>
      <c r="K4344" s="60" t="s">
        <v>333</v>
      </c>
    </row>
    <row r="4345" spans="4:11">
      <c r="D4345" s="1" t="s">
        <v>5150</v>
      </c>
      <c r="E4345" s="60" t="s">
        <v>922</v>
      </c>
      <c r="F4345" s="60" t="s">
        <v>1810</v>
      </c>
      <c r="G4345" s="8" t="s">
        <v>353</v>
      </c>
      <c r="H4345" s="60">
        <v>44565</v>
      </c>
      <c r="I4345" s="60" t="s">
        <v>317</v>
      </c>
      <c r="J4345" s="60" t="s">
        <v>317</v>
      </c>
      <c r="K4345" s="60" t="s">
        <v>333</v>
      </c>
    </row>
    <row r="4346" spans="4:11">
      <c r="D4346" s="1" t="s">
        <v>5151</v>
      </c>
      <c r="E4346" s="60" t="s">
        <v>922</v>
      </c>
      <c r="F4346" s="60" t="s">
        <v>1810</v>
      </c>
      <c r="G4346" s="8" t="s">
        <v>353</v>
      </c>
      <c r="H4346" s="60">
        <v>44565</v>
      </c>
      <c r="I4346" s="60" t="s">
        <v>317</v>
      </c>
      <c r="J4346" s="60" t="s">
        <v>317</v>
      </c>
      <c r="K4346" s="60" t="s">
        <v>333</v>
      </c>
    </row>
    <row r="4347" spans="4:11">
      <c r="D4347" s="1" t="s">
        <v>5151</v>
      </c>
      <c r="E4347" s="60" t="s">
        <v>979</v>
      </c>
      <c r="F4347" s="60" t="s">
        <v>1810</v>
      </c>
      <c r="G4347" s="8" t="s">
        <v>353</v>
      </c>
      <c r="H4347" s="60">
        <v>44565</v>
      </c>
      <c r="I4347" s="60" t="s">
        <v>317</v>
      </c>
      <c r="J4347" s="60" t="s">
        <v>317</v>
      </c>
      <c r="K4347" s="60" t="s">
        <v>333</v>
      </c>
    </row>
    <row r="4348" spans="4:11">
      <c r="D4348" s="1" t="s">
        <v>5152</v>
      </c>
      <c r="E4348" s="60" t="s">
        <v>922</v>
      </c>
      <c r="F4348" s="60" t="s">
        <v>1810</v>
      </c>
      <c r="G4348" s="8" t="s">
        <v>353</v>
      </c>
      <c r="H4348" s="60">
        <v>44399</v>
      </c>
      <c r="I4348" s="60" t="s">
        <v>317</v>
      </c>
      <c r="J4348" s="60" t="s">
        <v>317</v>
      </c>
      <c r="K4348" s="60" t="s">
        <v>333</v>
      </c>
    </row>
    <row r="4349" spans="4:11">
      <c r="D4349" s="1" t="s">
        <v>5153</v>
      </c>
      <c r="E4349" s="60" t="s">
        <v>1812</v>
      </c>
      <c r="F4349" s="60" t="s">
        <v>1810</v>
      </c>
      <c r="G4349" s="8" t="s">
        <v>353</v>
      </c>
      <c r="H4349" s="60">
        <v>44478</v>
      </c>
      <c r="I4349" s="60" t="s">
        <v>317</v>
      </c>
      <c r="J4349" s="60" t="s">
        <v>317</v>
      </c>
      <c r="K4349" s="60" t="s">
        <v>333</v>
      </c>
    </row>
    <row r="4350" spans="4:11">
      <c r="D4350" s="1" t="s">
        <v>5153</v>
      </c>
      <c r="E4350" s="60" t="s">
        <v>1000</v>
      </c>
      <c r="F4350" s="60" t="s">
        <v>1810</v>
      </c>
      <c r="G4350" s="8" t="s">
        <v>353</v>
      </c>
      <c r="H4350" s="60">
        <v>44478</v>
      </c>
      <c r="I4350" s="60" t="s">
        <v>317</v>
      </c>
      <c r="J4350" s="60" t="s">
        <v>317</v>
      </c>
      <c r="K4350" s="60" t="s">
        <v>333</v>
      </c>
    </row>
    <row r="4351" spans="4:11">
      <c r="D4351" s="1" t="s">
        <v>5154</v>
      </c>
      <c r="E4351" s="60" t="s">
        <v>922</v>
      </c>
      <c r="F4351" s="60" t="s">
        <v>1810</v>
      </c>
      <c r="G4351" s="8" t="s">
        <v>353</v>
      </c>
      <c r="H4351" s="60">
        <v>44670</v>
      </c>
      <c r="I4351" s="60" t="s">
        <v>317</v>
      </c>
      <c r="J4351" s="60" t="s">
        <v>317</v>
      </c>
      <c r="K4351" s="60" t="s">
        <v>333</v>
      </c>
    </row>
    <row r="4352" spans="4:11">
      <c r="D4352" s="1" t="s">
        <v>5155</v>
      </c>
      <c r="E4352" s="60" t="s">
        <v>873</v>
      </c>
      <c r="F4352" s="60" t="s">
        <v>1810</v>
      </c>
      <c r="G4352" s="8" t="s">
        <v>353</v>
      </c>
      <c r="H4352" s="60">
        <v>44712</v>
      </c>
      <c r="I4352" s="60" t="s">
        <v>317</v>
      </c>
      <c r="J4352" s="60" t="s">
        <v>317</v>
      </c>
      <c r="K4352" s="60" t="s">
        <v>333</v>
      </c>
    </row>
    <row r="4353" spans="4:11">
      <c r="D4353" s="1" t="s">
        <v>5155</v>
      </c>
      <c r="E4353" s="60" t="s">
        <v>922</v>
      </c>
      <c r="F4353" s="60" t="s">
        <v>1810</v>
      </c>
      <c r="G4353" s="8" t="s">
        <v>353</v>
      </c>
      <c r="H4353" s="60">
        <v>44712</v>
      </c>
      <c r="I4353" s="60" t="s">
        <v>317</v>
      </c>
      <c r="J4353" s="60" t="s">
        <v>317</v>
      </c>
      <c r="K4353" s="60" t="s">
        <v>333</v>
      </c>
    </row>
    <row r="4354" spans="4:11">
      <c r="D4354" s="1" t="s">
        <v>5156</v>
      </c>
      <c r="E4354" s="60" t="s">
        <v>1812</v>
      </c>
      <c r="F4354" s="60" t="s">
        <v>1810</v>
      </c>
      <c r="G4354" s="8" t="s">
        <v>353</v>
      </c>
      <c r="H4354" s="60">
        <v>44595</v>
      </c>
      <c r="I4354" s="60" t="s">
        <v>317</v>
      </c>
      <c r="J4354" s="60" t="s">
        <v>317</v>
      </c>
      <c r="K4354" s="60" t="s">
        <v>333</v>
      </c>
    </row>
    <row r="4355" spans="4:11">
      <c r="D4355" s="1" t="s">
        <v>5156</v>
      </c>
      <c r="E4355" s="60" t="s">
        <v>922</v>
      </c>
      <c r="F4355" s="60" t="s">
        <v>1810</v>
      </c>
      <c r="G4355" s="8" t="s">
        <v>353</v>
      </c>
      <c r="H4355" s="60">
        <v>44595</v>
      </c>
      <c r="I4355" s="60" t="s">
        <v>317</v>
      </c>
      <c r="J4355" s="60" t="s">
        <v>317</v>
      </c>
      <c r="K4355" s="60" t="s">
        <v>333</v>
      </c>
    </row>
    <row r="4356" spans="4:11">
      <c r="D4356" s="1" t="s">
        <v>5157</v>
      </c>
      <c r="E4356" s="60" t="s">
        <v>922</v>
      </c>
      <c r="F4356" s="60" t="s">
        <v>1810</v>
      </c>
      <c r="G4356" s="8" t="s">
        <v>353</v>
      </c>
      <c r="H4356" s="60">
        <v>44399</v>
      </c>
      <c r="I4356" s="60" t="s">
        <v>317</v>
      </c>
      <c r="J4356" s="60" t="s">
        <v>317</v>
      </c>
      <c r="K4356" s="60" t="s">
        <v>333</v>
      </c>
    </row>
    <row r="4357" spans="4:11">
      <c r="D4357" s="1" t="s">
        <v>5158</v>
      </c>
      <c r="E4357" s="60" t="s">
        <v>1812</v>
      </c>
      <c r="F4357" s="60" t="s">
        <v>1810</v>
      </c>
      <c r="G4357" s="8" t="s">
        <v>353</v>
      </c>
      <c r="H4357" s="60">
        <v>44399</v>
      </c>
      <c r="I4357" s="60" t="s">
        <v>317</v>
      </c>
      <c r="J4357" s="60" t="s">
        <v>317</v>
      </c>
      <c r="K4357" s="60" t="s">
        <v>333</v>
      </c>
    </row>
    <row r="4358" spans="4:11">
      <c r="D4358" s="1" t="s">
        <v>5158</v>
      </c>
      <c r="E4358" s="60" t="s">
        <v>922</v>
      </c>
      <c r="F4358" s="60" t="s">
        <v>1810</v>
      </c>
      <c r="G4358" s="8" t="s">
        <v>353</v>
      </c>
      <c r="H4358" s="60">
        <v>44399</v>
      </c>
      <c r="I4358" s="60" t="s">
        <v>317</v>
      </c>
      <c r="J4358" s="60" t="s">
        <v>317</v>
      </c>
      <c r="K4358" s="60" t="s">
        <v>333</v>
      </c>
    </row>
    <row r="4359" spans="4:11">
      <c r="D4359" s="1" t="s">
        <v>5159</v>
      </c>
      <c r="E4359" s="60" t="s">
        <v>1812</v>
      </c>
      <c r="F4359" s="60" t="s">
        <v>1810</v>
      </c>
      <c r="G4359" s="8" t="s">
        <v>353</v>
      </c>
      <c r="H4359" s="60">
        <v>44775</v>
      </c>
      <c r="I4359" s="60" t="s">
        <v>317</v>
      </c>
      <c r="J4359" s="60" t="s">
        <v>317</v>
      </c>
      <c r="K4359" s="60" t="s">
        <v>333</v>
      </c>
    </row>
    <row r="4360" spans="4:11">
      <c r="D4360" s="1" t="s">
        <v>5159</v>
      </c>
      <c r="E4360" s="60" t="s">
        <v>1813</v>
      </c>
      <c r="F4360" s="60" t="s">
        <v>1810</v>
      </c>
      <c r="G4360" s="8" t="s">
        <v>353</v>
      </c>
      <c r="H4360" s="60">
        <v>44775</v>
      </c>
      <c r="I4360" s="60" t="s">
        <v>317</v>
      </c>
      <c r="J4360" s="60" t="s">
        <v>317</v>
      </c>
      <c r="K4360" s="60" t="s">
        <v>333</v>
      </c>
    </row>
    <row r="4361" spans="4:11">
      <c r="D4361" s="1" t="s">
        <v>5160</v>
      </c>
      <c r="E4361" s="60" t="s">
        <v>1812</v>
      </c>
      <c r="F4361" s="60" t="s">
        <v>1810</v>
      </c>
      <c r="G4361" s="8" t="s">
        <v>353</v>
      </c>
      <c r="H4361" s="60">
        <v>44399</v>
      </c>
      <c r="I4361" s="60" t="s">
        <v>317</v>
      </c>
      <c r="J4361" s="60" t="s">
        <v>317</v>
      </c>
      <c r="K4361" s="60" t="s">
        <v>333</v>
      </c>
    </row>
    <row r="4362" spans="4:11">
      <c r="D4362" s="1" t="s">
        <v>5161</v>
      </c>
      <c r="E4362" s="60" t="s">
        <v>873</v>
      </c>
      <c r="F4362" s="60" t="s">
        <v>1810</v>
      </c>
      <c r="G4362" s="8" t="s">
        <v>353</v>
      </c>
      <c r="H4362" s="60">
        <v>44663</v>
      </c>
      <c r="I4362" s="60" t="s">
        <v>317</v>
      </c>
      <c r="J4362" s="60" t="s">
        <v>317</v>
      </c>
      <c r="K4362" s="60" t="s">
        <v>333</v>
      </c>
    </row>
    <row r="4363" spans="4:11">
      <c r="D4363" s="1" t="s">
        <v>5162</v>
      </c>
      <c r="E4363" s="60" t="s">
        <v>922</v>
      </c>
      <c r="F4363" s="60" t="s">
        <v>1810</v>
      </c>
      <c r="G4363" s="8" t="s">
        <v>353</v>
      </c>
      <c r="H4363" s="60">
        <v>44484</v>
      </c>
      <c r="I4363" s="60" t="s">
        <v>317</v>
      </c>
      <c r="J4363" s="60" t="s">
        <v>317</v>
      </c>
      <c r="K4363" s="60" t="s">
        <v>333</v>
      </c>
    </row>
    <row r="4364" spans="4:11">
      <c r="D4364" s="1" t="s">
        <v>5163</v>
      </c>
      <c r="E4364" s="60" t="s">
        <v>1812</v>
      </c>
      <c r="F4364" s="60" t="s">
        <v>1810</v>
      </c>
      <c r="G4364" s="8" t="s">
        <v>353</v>
      </c>
      <c r="H4364" s="60">
        <v>44397</v>
      </c>
      <c r="I4364" s="60" t="s">
        <v>317</v>
      </c>
      <c r="J4364" s="60" t="s">
        <v>317</v>
      </c>
      <c r="K4364" s="60" t="s">
        <v>333</v>
      </c>
    </row>
    <row r="4365" spans="4:11">
      <c r="D4365" s="1" t="s">
        <v>5163</v>
      </c>
      <c r="E4365" s="60" t="s">
        <v>922</v>
      </c>
      <c r="F4365" s="60" t="s">
        <v>1810</v>
      </c>
      <c r="G4365" s="8" t="s">
        <v>353</v>
      </c>
      <c r="H4365" s="60">
        <v>44397</v>
      </c>
      <c r="I4365" s="60" t="s">
        <v>317</v>
      </c>
      <c r="J4365" s="60" t="s">
        <v>317</v>
      </c>
      <c r="K4365" s="60" t="s">
        <v>333</v>
      </c>
    </row>
    <row r="4366" spans="4:11">
      <c r="D4366" s="1" t="s">
        <v>5164</v>
      </c>
      <c r="E4366" s="60" t="s">
        <v>1814</v>
      </c>
      <c r="F4366" s="60" t="s">
        <v>1810</v>
      </c>
      <c r="G4366" s="8" t="s">
        <v>353</v>
      </c>
      <c r="H4366" s="60">
        <v>44432</v>
      </c>
      <c r="I4366" s="60" t="s">
        <v>317</v>
      </c>
      <c r="J4366" s="60" t="s">
        <v>317</v>
      </c>
      <c r="K4366" s="60" t="s">
        <v>333</v>
      </c>
    </row>
    <row r="4367" spans="4:11">
      <c r="D4367" s="1" t="s">
        <v>5164</v>
      </c>
      <c r="E4367" s="60" t="s">
        <v>1812</v>
      </c>
      <c r="F4367" s="60" t="s">
        <v>1810</v>
      </c>
      <c r="G4367" s="8" t="s">
        <v>353</v>
      </c>
      <c r="H4367" s="60">
        <v>44432</v>
      </c>
      <c r="I4367" s="60" t="s">
        <v>317</v>
      </c>
      <c r="J4367" s="60" t="s">
        <v>317</v>
      </c>
      <c r="K4367" s="60" t="s">
        <v>333</v>
      </c>
    </row>
    <row r="4368" spans="4:11">
      <c r="D4368" s="1" t="s">
        <v>5164</v>
      </c>
      <c r="E4368" s="60" t="s">
        <v>922</v>
      </c>
      <c r="F4368" s="60" t="s">
        <v>1810</v>
      </c>
      <c r="G4368" s="8" t="s">
        <v>353</v>
      </c>
      <c r="H4368" s="60">
        <v>44432</v>
      </c>
      <c r="I4368" s="60" t="s">
        <v>317</v>
      </c>
      <c r="J4368" s="60" t="s">
        <v>317</v>
      </c>
      <c r="K4368" s="60" t="s">
        <v>333</v>
      </c>
    </row>
    <row r="4369" spans="4:11">
      <c r="D4369" s="1" t="s">
        <v>5165</v>
      </c>
      <c r="E4369" s="60" t="s">
        <v>922</v>
      </c>
      <c r="F4369" s="60" t="s">
        <v>1810</v>
      </c>
      <c r="G4369" s="8" t="s">
        <v>353</v>
      </c>
      <c r="H4369" s="60">
        <v>44484</v>
      </c>
      <c r="I4369" s="60" t="s">
        <v>317</v>
      </c>
      <c r="J4369" s="60" t="s">
        <v>317</v>
      </c>
      <c r="K4369" s="60" t="s">
        <v>333</v>
      </c>
    </row>
    <row r="4370" spans="4:11">
      <c r="D4370" s="1" t="s">
        <v>5166</v>
      </c>
      <c r="E4370" s="60" t="s">
        <v>1000</v>
      </c>
      <c r="F4370" s="60" t="s">
        <v>1810</v>
      </c>
      <c r="G4370" s="8" t="s">
        <v>353</v>
      </c>
      <c r="H4370" s="60">
        <v>44458</v>
      </c>
      <c r="I4370" s="60" t="s">
        <v>317</v>
      </c>
      <c r="J4370" s="60" t="s">
        <v>317</v>
      </c>
      <c r="K4370" s="60" t="s">
        <v>333</v>
      </c>
    </row>
    <row r="4371" spans="4:11">
      <c r="D4371" s="1" t="s">
        <v>5166</v>
      </c>
      <c r="E4371" s="60" t="s">
        <v>922</v>
      </c>
      <c r="F4371" s="60" t="s">
        <v>1810</v>
      </c>
      <c r="G4371" s="8" t="s">
        <v>353</v>
      </c>
      <c r="H4371" s="60">
        <v>44458</v>
      </c>
      <c r="I4371" s="60" t="s">
        <v>317</v>
      </c>
      <c r="J4371" s="60" t="s">
        <v>317</v>
      </c>
      <c r="K4371" s="60" t="s">
        <v>333</v>
      </c>
    </row>
    <row r="4372" spans="4:11">
      <c r="D4372" s="1" t="s">
        <v>5167</v>
      </c>
      <c r="E4372" s="60" t="s">
        <v>1812</v>
      </c>
      <c r="F4372" s="60" t="s">
        <v>1810</v>
      </c>
      <c r="G4372" s="8" t="s">
        <v>353</v>
      </c>
      <c r="H4372" s="60">
        <v>44803</v>
      </c>
      <c r="I4372" s="60" t="s">
        <v>317</v>
      </c>
      <c r="J4372" s="60" t="s">
        <v>317</v>
      </c>
      <c r="K4372" s="60" t="s">
        <v>333</v>
      </c>
    </row>
    <row r="4373" spans="4:11">
      <c r="D4373" s="1" t="s">
        <v>5168</v>
      </c>
      <c r="E4373" s="60" t="s">
        <v>922</v>
      </c>
      <c r="F4373" s="60" t="s">
        <v>1810</v>
      </c>
      <c r="G4373" s="8" t="s">
        <v>353</v>
      </c>
      <c r="H4373" s="60">
        <v>44495</v>
      </c>
      <c r="I4373" s="60" t="s">
        <v>317</v>
      </c>
      <c r="J4373" s="60" t="s">
        <v>317</v>
      </c>
      <c r="K4373" s="60" t="s">
        <v>333</v>
      </c>
    </row>
    <row r="4374" spans="4:11">
      <c r="D4374" s="1" t="s">
        <v>5169</v>
      </c>
      <c r="E4374" s="60" t="s">
        <v>979</v>
      </c>
      <c r="F4374" s="60" t="s">
        <v>1810</v>
      </c>
      <c r="G4374" s="8" t="s">
        <v>353</v>
      </c>
      <c r="H4374" s="60">
        <v>44712</v>
      </c>
      <c r="I4374" s="60" t="s">
        <v>317</v>
      </c>
      <c r="J4374" s="60" t="s">
        <v>317</v>
      </c>
      <c r="K4374" s="60" t="s">
        <v>333</v>
      </c>
    </row>
    <row r="4375" spans="4:11">
      <c r="D4375" s="1" t="s">
        <v>5170</v>
      </c>
      <c r="E4375" s="60" t="s">
        <v>1000</v>
      </c>
      <c r="F4375" s="60" t="s">
        <v>1810</v>
      </c>
      <c r="G4375" s="8" t="s">
        <v>353</v>
      </c>
      <c r="H4375" s="60">
        <v>44495</v>
      </c>
      <c r="I4375" s="60" t="s">
        <v>317</v>
      </c>
      <c r="J4375" s="60" t="s">
        <v>317</v>
      </c>
      <c r="K4375" s="60" t="s">
        <v>333</v>
      </c>
    </row>
    <row r="4376" spans="4:11">
      <c r="D4376" s="1" t="s">
        <v>5171</v>
      </c>
      <c r="E4376" s="60" t="s">
        <v>922</v>
      </c>
      <c r="F4376" s="60" t="s">
        <v>1810</v>
      </c>
      <c r="G4376" s="8" t="s">
        <v>353</v>
      </c>
      <c r="H4376" s="60">
        <v>44846</v>
      </c>
      <c r="I4376" s="60" t="s">
        <v>317</v>
      </c>
      <c r="J4376" s="60" t="s">
        <v>317</v>
      </c>
      <c r="K4376" s="60" t="s">
        <v>333</v>
      </c>
    </row>
    <row r="4377" spans="4:11">
      <c r="D4377" s="1" t="s">
        <v>5172</v>
      </c>
      <c r="E4377" s="60" t="s">
        <v>1000</v>
      </c>
      <c r="F4377" s="60" t="s">
        <v>1810</v>
      </c>
      <c r="G4377" s="8" t="s">
        <v>353</v>
      </c>
      <c r="H4377" s="60">
        <v>44399</v>
      </c>
      <c r="I4377" s="60" t="s">
        <v>317</v>
      </c>
      <c r="J4377" s="60" t="s">
        <v>317</v>
      </c>
      <c r="K4377" s="60" t="s">
        <v>333</v>
      </c>
    </row>
    <row r="4378" spans="4:11">
      <c r="D4378" s="1" t="s">
        <v>5172</v>
      </c>
      <c r="E4378" s="60" t="s">
        <v>922</v>
      </c>
      <c r="F4378" s="60" t="s">
        <v>1810</v>
      </c>
      <c r="G4378" s="8" t="s">
        <v>353</v>
      </c>
      <c r="H4378" s="60">
        <v>44399</v>
      </c>
      <c r="I4378" s="60" t="s">
        <v>317</v>
      </c>
      <c r="J4378" s="60" t="s">
        <v>317</v>
      </c>
      <c r="K4378" s="60" t="s">
        <v>333</v>
      </c>
    </row>
    <row r="4379" spans="4:11">
      <c r="D4379" s="1" t="s">
        <v>5173</v>
      </c>
      <c r="E4379" s="60" t="s">
        <v>922</v>
      </c>
      <c r="F4379" s="60" t="s">
        <v>1810</v>
      </c>
      <c r="G4379" s="8" t="s">
        <v>353</v>
      </c>
      <c r="H4379" s="60">
        <v>44690</v>
      </c>
      <c r="I4379" s="60" t="s">
        <v>317</v>
      </c>
      <c r="J4379" s="60" t="s">
        <v>317</v>
      </c>
      <c r="K4379" s="60" t="s">
        <v>333</v>
      </c>
    </row>
    <row r="4380" spans="4:11">
      <c r="D4380" s="1" t="s">
        <v>5174</v>
      </c>
      <c r="E4380" s="60" t="s">
        <v>1000</v>
      </c>
      <c r="F4380" s="60" t="s">
        <v>1810</v>
      </c>
      <c r="G4380" s="8" t="s">
        <v>353</v>
      </c>
      <c r="H4380" s="60">
        <v>44399</v>
      </c>
      <c r="I4380" s="60" t="s">
        <v>317</v>
      </c>
      <c r="J4380" s="60" t="s">
        <v>317</v>
      </c>
      <c r="K4380" s="60" t="s">
        <v>333</v>
      </c>
    </row>
    <row r="4381" spans="4:11">
      <c r="D4381" s="1" t="s">
        <v>5174</v>
      </c>
      <c r="E4381" s="60" t="s">
        <v>1000</v>
      </c>
      <c r="F4381" s="60" t="s">
        <v>1810</v>
      </c>
      <c r="G4381" s="8" t="s">
        <v>353</v>
      </c>
      <c r="H4381" s="60">
        <v>44399</v>
      </c>
      <c r="I4381" s="60" t="s">
        <v>317</v>
      </c>
      <c r="J4381" s="60" t="s">
        <v>317</v>
      </c>
      <c r="K4381" s="60" t="s">
        <v>333</v>
      </c>
    </row>
    <row r="4382" spans="4:11">
      <c r="D4382" s="1" t="s">
        <v>5174</v>
      </c>
      <c r="E4382" s="60" t="s">
        <v>922</v>
      </c>
      <c r="F4382" s="60" t="s">
        <v>1810</v>
      </c>
      <c r="G4382" s="8" t="s">
        <v>353</v>
      </c>
      <c r="H4382" s="60">
        <v>44399</v>
      </c>
      <c r="I4382" s="60" t="s">
        <v>317</v>
      </c>
      <c r="J4382" s="60" t="s">
        <v>317</v>
      </c>
      <c r="K4382" s="60" t="s">
        <v>333</v>
      </c>
    </row>
    <row r="4383" spans="4:11">
      <c r="D4383" s="1" t="s">
        <v>5175</v>
      </c>
      <c r="E4383" s="60" t="s">
        <v>922</v>
      </c>
      <c r="F4383" s="60" t="s">
        <v>1810</v>
      </c>
      <c r="G4383" s="8" t="s">
        <v>353</v>
      </c>
      <c r="H4383" s="60">
        <v>44399</v>
      </c>
      <c r="I4383" s="60" t="s">
        <v>317</v>
      </c>
      <c r="J4383" s="60" t="s">
        <v>317</v>
      </c>
      <c r="K4383" s="60" t="s">
        <v>333</v>
      </c>
    </row>
    <row r="4384" spans="4:11">
      <c r="D4384" s="1" t="s">
        <v>5176</v>
      </c>
      <c r="E4384" s="60" t="s">
        <v>1812</v>
      </c>
      <c r="F4384" s="60" t="s">
        <v>1810</v>
      </c>
      <c r="G4384" s="8" t="s">
        <v>353</v>
      </c>
      <c r="H4384" s="60">
        <v>44399</v>
      </c>
      <c r="I4384" s="60" t="s">
        <v>317</v>
      </c>
      <c r="J4384" s="60" t="s">
        <v>317</v>
      </c>
      <c r="K4384" s="60" t="s">
        <v>333</v>
      </c>
    </row>
    <row r="4385" spans="4:11">
      <c r="D4385" s="1" t="s">
        <v>5176</v>
      </c>
      <c r="E4385" s="60" t="s">
        <v>922</v>
      </c>
      <c r="F4385" s="60" t="s">
        <v>1810</v>
      </c>
      <c r="G4385" s="8" t="s">
        <v>353</v>
      </c>
      <c r="H4385" s="60">
        <v>44399</v>
      </c>
      <c r="I4385" s="60" t="s">
        <v>317</v>
      </c>
      <c r="J4385" s="60" t="s">
        <v>317</v>
      </c>
      <c r="K4385" s="60" t="s">
        <v>333</v>
      </c>
    </row>
    <row r="4386" spans="4:11">
      <c r="D4386" s="1" t="s">
        <v>5177</v>
      </c>
      <c r="E4386" s="60" t="s">
        <v>1000</v>
      </c>
      <c r="F4386" s="60" t="s">
        <v>1810</v>
      </c>
      <c r="G4386" s="8" t="s">
        <v>353</v>
      </c>
      <c r="H4386" s="60">
        <v>44803</v>
      </c>
      <c r="I4386" s="60" t="s">
        <v>317</v>
      </c>
      <c r="J4386" s="60" t="s">
        <v>317</v>
      </c>
      <c r="K4386" s="60" t="s">
        <v>333</v>
      </c>
    </row>
    <row r="4387" spans="4:11">
      <c r="D4387" s="1" t="s">
        <v>5177</v>
      </c>
      <c r="E4387" s="60" t="s">
        <v>922</v>
      </c>
      <c r="F4387" s="60" t="s">
        <v>1810</v>
      </c>
      <c r="G4387" s="8" t="s">
        <v>353</v>
      </c>
      <c r="H4387" s="60">
        <v>44803</v>
      </c>
      <c r="I4387" s="60" t="s">
        <v>317</v>
      </c>
      <c r="J4387" s="60" t="s">
        <v>317</v>
      </c>
      <c r="K4387" s="60" t="s">
        <v>333</v>
      </c>
    </row>
    <row r="4388" spans="4:11">
      <c r="D4388" s="1" t="s">
        <v>5178</v>
      </c>
      <c r="E4388" s="60" t="s">
        <v>1812</v>
      </c>
      <c r="F4388" s="60" t="s">
        <v>1810</v>
      </c>
      <c r="G4388" s="8" t="s">
        <v>353</v>
      </c>
      <c r="H4388" s="60">
        <v>44631</v>
      </c>
      <c r="I4388" s="60" t="s">
        <v>317</v>
      </c>
      <c r="J4388" s="60" t="s">
        <v>317</v>
      </c>
      <c r="K4388" s="60" t="s">
        <v>333</v>
      </c>
    </row>
    <row r="4389" spans="4:11">
      <c r="D4389" s="1" t="s">
        <v>5179</v>
      </c>
      <c r="E4389" s="60" t="s">
        <v>922</v>
      </c>
      <c r="F4389" s="60" t="s">
        <v>1810</v>
      </c>
      <c r="G4389" s="8" t="s">
        <v>353</v>
      </c>
      <c r="H4389" s="60">
        <v>44705</v>
      </c>
      <c r="I4389" s="60" t="s">
        <v>317</v>
      </c>
      <c r="J4389" s="60" t="s">
        <v>317</v>
      </c>
      <c r="K4389" s="60" t="s">
        <v>333</v>
      </c>
    </row>
    <row r="4390" spans="4:11">
      <c r="D4390" s="1" t="s">
        <v>5180</v>
      </c>
      <c r="E4390" s="60" t="s">
        <v>922</v>
      </c>
      <c r="F4390" s="60" t="s">
        <v>1810</v>
      </c>
      <c r="G4390" s="8" t="s">
        <v>353</v>
      </c>
      <c r="H4390" s="60">
        <v>44565</v>
      </c>
      <c r="I4390" s="60" t="s">
        <v>317</v>
      </c>
      <c r="J4390" s="60" t="s">
        <v>317</v>
      </c>
      <c r="K4390" s="60" t="s">
        <v>333</v>
      </c>
    </row>
    <row r="4391" spans="4:11">
      <c r="D4391" s="1" t="s">
        <v>5181</v>
      </c>
      <c r="E4391" s="60" t="s">
        <v>1000</v>
      </c>
      <c r="F4391" s="60" t="s">
        <v>1810</v>
      </c>
      <c r="G4391" s="8" t="s">
        <v>353</v>
      </c>
      <c r="H4391" s="60">
        <v>44670</v>
      </c>
      <c r="I4391" s="60" t="s">
        <v>317</v>
      </c>
      <c r="J4391" s="60" t="s">
        <v>317</v>
      </c>
      <c r="K4391" s="60" t="s">
        <v>333</v>
      </c>
    </row>
    <row r="4392" spans="4:11">
      <c r="D4392" s="1" t="s">
        <v>5182</v>
      </c>
      <c r="E4392" s="60" t="s">
        <v>1000</v>
      </c>
      <c r="F4392" s="60" t="s">
        <v>1810</v>
      </c>
      <c r="G4392" s="8" t="s">
        <v>353</v>
      </c>
      <c r="H4392" s="60">
        <v>44484</v>
      </c>
      <c r="I4392" s="60" t="s">
        <v>317</v>
      </c>
      <c r="J4392" s="60" t="s">
        <v>317</v>
      </c>
      <c r="K4392" s="60" t="s">
        <v>333</v>
      </c>
    </row>
    <row r="4393" spans="4:11">
      <c r="D4393" s="1" t="s">
        <v>5183</v>
      </c>
      <c r="E4393" s="60" t="s">
        <v>922</v>
      </c>
      <c r="F4393" s="60" t="s">
        <v>1810</v>
      </c>
      <c r="G4393" s="8" t="s">
        <v>353</v>
      </c>
      <c r="H4393" s="60">
        <v>44705</v>
      </c>
      <c r="I4393" s="60" t="s">
        <v>317</v>
      </c>
      <c r="J4393" s="60" t="s">
        <v>317</v>
      </c>
      <c r="K4393" s="60" t="s">
        <v>333</v>
      </c>
    </row>
    <row r="4394" spans="4:11">
      <c r="D4394" s="1" t="s">
        <v>5184</v>
      </c>
      <c r="E4394" s="60" t="s">
        <v>1812</v>
      </c>
      <c r="F4394" s="60" t="s">
        <v>1810</v>
      </c>
      <c r="G4394" s="8" t="s">
        <v>353</v>
      </c>
      <c r="H4394" s="60">
        <v>44734</v>
      </c>
      <c r="I4394" s="60" t="s">
        <v>317</v>
      </c>
      <c r="J4394" s="60" t="s">
        <v>317</v>
      </c>
      <c r="K4394" s="60" t="s">
        <v>333</v>
      </c>
    </row>
    <row r="4395" spans="4:11">
      <c r="D4395" s="1" t="s">
        <v>5185</v>
      </c>
      <c r="E4395" s="60" t="s">
        <v>1813</v>
      </c>
      <c r="F4395" s="60" t="s">
        <v>1810</v>
      </c>
      <c r="G4395" s="8" t="s">
        <v>353</v>
      </c>
      <c r="H4395" s="60">
        <v>44551</v>
      </c>
      <c r="I4395" s="60" t="s">
        <v>317</v>
      </c>
      <c r="J4395" s="60" t="s">
        <v>317</v>
      </c>
      <c r="K4395" s="60" t="s">
        <v>333</v>
      </c>
    </row>
    <row r="4396" spans="4:11">
      <c r="D4396" s="1" t="s">
        <v>5186</v>
      </c>
      <c r="E4396" s="60" t="s">
        <v>922</v>
      </c>
      <c r="F4396" s="60" t="s">
        <v>1810</v>
      </c>
      <c r="G4396" s="8" t="s">
        <v>353</v>
      </c>
      <c r="H4396" s="60">
        <v>44621</v>
      </c>
      <c r="I4396" s="60" t="s">
        <v>317</v>
      </c>
      <c r="J4396" s="60" t="s">
        <v>317</v>
      </c>
      <c r="K4396" s="60" t="s">
        <v>333</v>
      </c>
    </row>
    <row r="4397" spans="4:11">
      <c r="D4397" s="1" t="s">
        <v>5187</v>
      </c>
      <c r="E4397" s="60" t="s">
        <v>922</v>
      </c>
      <c r="F4397" s="60" t="s">
        <v>1810</v>
      </c>
      <c r="G4397" s="8" t="s">
        <v>353</v>
      </c>
      <c r="H4397" s="60">
        <v>44621</v>
      </c>
      <c r="I4397" s="60" t="s">
        <v>317</v>
      </c>
      <c r="J4397" s="60" t="s">
        <v>317</v>
      </c>
      <c r="K4397" s="60" t="s">
        <v>333</v>
      </c>
    </row>
    <row r="4398" spans="4:11">
      <c r="D4398" s="1" t="s">
        <v>5188</v>
      </c>
      <c r="E4398" s="60" t="s">
        <v>1000</v>
      </c>
      <c r="F4398" s="60" t="s">
        <v>1810</v>
      </c>
      <c r="G4398" s="8" t="s">
        <v>353</v>
      </c>
      <c r="H4398" s="60">
        <v>44621</v>
      </c>
      <c r="I4398" s="60" t="s">
        <v>317</v>
      </c>
      <c r="J4398" s="60" t="s">
        <v>317</v>
      </c>
      <c r="K4398" s="60" t="s">
        <v>333</v>
      </c>
    </row>
    <row r="4399" spans="4:11">
      <c r="D4399" s="1" t="s">
        <v>5188</v>
      </c>
      <c r="E4399" s="60" t="s">
        <v>922</v>
      </c>
      <c r="F4399" s="60" t="s">
        <v>1810</v>
      </c>
      <c r="G4399" s="8" t="s">
        <v>353</v>
      </c>
      <c r="H4399" s="60">
        <v>44621</v>
      </c>
      <c r="I4399" s="60" t="s">
        <v>317</v>
      </c>
      <c r="J4399" s="60" t="s">
        <v>317</v>
      </c>
      <c r="K4399" s="60" t="s">
        <v>333</v>
      </c>
    </row>
    <row r="4400" spans="4:11">
      <c r="D4400" s="1" t="s">
        <v>5189</v>
      </c>
      <c r="E4400" s="60" t="s">
        <v>1000</v>
      </c>
      <c r="F4400" s="60" t="s">
        <v>1810</v>
      </c>
      <c r="G4400" s="8" t="s">
        <v>353</v>
      </c>
      <c r="H4400" s="60">
        <v>44763</v>
      </c>
      <c r="I4400" s="60" t="s">
        <v>317</v>
      </c>
      <c r="J4400" s="60" t="s">
        <v>317</v>
      </c>
      <c r="K4400" s="60" t="s">
        <v>333</v>
      </c>
    </row>
    <row r="4401" spans="4:11">
      <c r="D4401" s="1" t="s">
        <v>5190</v>
      </c>
      <c r="E4401" s="60" t="s">
        <v>1000</v>
      </c>
      <c r="F4401" s="60" t="s">
        <v>1810</v>
      </c>
      <c r="G4401" s="8" t="s">
        <v>353</v>
      </c>
      <c r="H4401" s="60">
        <v>44747</v>
      </c>
      <c r="I4401" s="60" t="s">
        <v>317</v>
      </c>
      <c r="J4401" s="60" t="s">
        <v>317</v>
      </c>
      <c r="K4401" s="60" t="s">
        <v>333</v>
      </c>
    </row>
    <row r="4402" spans="4:11">
      <c r="D4402" s="1" t="s">
        <v>5191</v>
      </c>
      <c r="E4402" s="60" t="s">
        <v>1000</v>
      </c>
      <c r="F4402" s="60" t="s">
        <v>1810</v>
      </c>
      <c r="G4402" s="8" t="s">
        <v>353</v>
      </c>
      <c r="H4402" s="60">
        <v>44495</v>
      </c>
      <c r="I4402" s="60" t="s">
        <v>317</v>
      </c>
      <c r="J4402" s="60" t="s">
        <v>317</v>
      </c>
      <c r="K4402" s="60" t="s">
        <v>333</v>
      </c>
    </row>
    <row r="4403" spans="4:11">
      <c r="D4403" s="1" t="s">
        <v>5191</v>
      </c>
      <c r="E4403" s="60" t="s">
        <v>922</v>
      </c>
      <c r="F4403" s="60" t="s">
        <v>1810</v>
      </c>
      <c r="G4403" s="8" t="s">
        <v>353</v>
      </c>
      <c r="H4403" s="60">
        <v>44495</v>
      </c>
      <c r="I4403" s="60" t="s">
        <v>317</v>
      </c>
      <c r="J4403" s="60" t="s">
        <v>317</v>
      </c>
      <c r="K4403" s="60" t="s">
        <v>333</v>
      </c>
    </row>
    <row r="4404" spans="4:11">
      <c r="D4404" s="1" t="s">
        <v>5192</v>
      </c>
      <c r="E4404" s="60" t="s">
        <v>922</v>
      </c>
      <c r="F4404" s="60" t="s">
        <v>1810</v>
      </c>
      <c r="G4404" s="8" t="s">
        <v>353</v>
      </c>
      <c r="H4404" s="60">
        <v>44734</v>
      </c>
      <c r="I4404" s="60" t="s">
        <v>317</v>
      </c>
      <c r="J4404" s="60" t="s">
        <v>317</v>
      </c>
      <c r="K4404" s="60" t="s">
        <v>333</v>
      </c>
    </row>
    <row r="4405" spans="4:11">
      <c r="D4405" s="1" t="s">
        <v>5193</v>
      </c>
      <c r="E4405" s="60" t="s">
        <v>1000</v>
      </c>
      <c r="F4405" s="60" t="s">
        <v>1810</v>
      </c>
      <c r="G4405" s="8" t="s">
        <v>353</v>
      </c>
      <c r="H4405" s="60">
        <v>44694</v>
      </c>
      <c r="I4405" s="60" t="s">
        <v>317</v>
      </c>
      <c r="J4405" s="60" t="s">
        <v>317</v>
      </c>
      <c r="K4405" s="60" t="s">
        <v>333</v>
      </c>
    </row>
    <row r="4406" spans="4:11">
      <c r="D4406" s="1" t="s">
        <v>5194</v>
      </c>
      <c r="E4406" s="60" t="s">
        <v>922</v>
      </c>
      <c r="F4406" s="60" t="s">
        <v>1810</v>
      </c>
      <c r="G4406" s="8" t="s">
        <v>353</v>
      </c>
      <c r="H4406" s="60">
        <v>44694</v>
      </c>
      <c r="I4406" s="60" t="s">
        <v>317</v>
      </c>
      <c r="J4406" s="60" t="s">
        <v>317</v>
      </c>
      <c r="K4406" s="60" t="s">
        <v>333</v>
      </c>
    </row>
    <row r="4407" spans="4:11">
      <c r="D4407" s="1" t="s">
        <v>5195</v>
      </c>
      <c r="E4407" s="60" t="s">
        <v>922</v>
      </c>
      <c r="F4407" s="60" t="s">
        <v>1810</v>
      </c>
      <c r="G4407" s="8" t="s">
        <v>353</v>
      </c>
      <c r="H4407" s="60">
        <v>44694</v>
      </c>
      <c r="I4407" s="60" t="s">
        <v>317</v>
      </c>
      <c r="J4407" s="60" t="s">
        <v>317</v>
      </c>
      <c r="K4407" s="60" t="s">
        <v>333</v>
      </c>
    </row>
    <row r="4408" spans="4:11">
      <c r="D4408" s="1" t="s">
        <v>5196</v>
      </c>
      <c r="E4408" s="60" t="s">
        <v>1000</v>
      </c>
      <c r="F4408" s="60" t="s">
        <v>1810</v>
      </c>
      <c r="G4408" s="8" t="s">
        <v>353</v>
      </c>
      <c r="H4408" s="60">
        <v>44694</v>
      </c>
      <c r="I4408" s="60" t="s">
        <v>317</v>
      </c>
      <c r="J4408" s="60" t="s">
        <v>317</v>
      </c>
      <c r="K4408" s="60" t="s">
        <v>333</v>
      </c>
    </row>
    <row r="4409" spans="4:11">
      <c r="D4409" s="1" t="s">
        <v>5196</v>
      </c>
      <c r="E4409" s="60" t="s">
        <v>922</v>
      </c>
      <c r="F4409" s="60" t="s">
        <v>1810</v>
      </c>
      <c r="G4409" s="8" t="s">
        <v>353</v>
      </c>
      <c r="H4409" s="60">
        <v>44694</v>
      </c>
      <c r="I4409" s="60" t="s">
        <v>317</v>
      </c>
      <c r="J4409" s="60" t="s">
        <v>317</v>
      </c>
      <c r="K4409" s="60" t="s">
        <v>333</v>
      </c>
    </row>
    <row r="4410" spans="4:11">
      <c r="D4410" s="1" t="s">
        <v>5197</v>
      </c>
      <c r="E4410" s="60" t="s">
        <v>1000</v>
      </c>
      <c r="F4410" s="60" t="s">
        <v>1810</v>
      </c>
      <c r="G4410" s="8" t="s">
        <v>353</v>
      </c>
      <c r="H4410" s="60">
        <v>44893</v>
      </c>
      <c r="I4410" s="60" t="s">
        <v>317</v>
      </c>
      <c r="J4410" s="60" t="s">
        <v>317</v>
      </c>
      <c r="K4410" s="60" t="s">
        <v>333</v>
      </c>
    </row>
    <row r="4411" spans="4:11">
      <c r="D4411" s="1" t="s">
        <v>5198</v>
      </c>
      <c r="E4411" s="60" t="s">
        <v>1000</v>
      </c>
      <c r="F4411" s="60" t="s">
        <v>1810</v>
      </c>
      <c r="G4411" s="8" t="s">
        <v>353</v>
      </c>
      <c r="H4411" s="60">
        <v>44399</v>
      </c>
      <c r="I4411" s="60" t="s">
        <v>317</v>
      </c>
      <c r="J4411" s="60" t="s">
        <v>317</v>
      </c>
      <c r="K4411" s="60" t="s">
        <v>333</v>
      </c>
    </row>
    <row r="4412" spans="4:11">
      <c r="D4412" s="1" t="s">
        <v>5198</v>
      </c>
      <c r="E4412" s="60" t="s">
        <v>922</v>
      </c>
      <c r="F4412" s="60" t="s">
        <v>1810</v>
      </c>
      <c r="G4412" s="8" t="s">
        <v>353</v>
      </c>
      <c r="H4412" s="60">
        <v>44399</v>
      </c>
      <c r="I4412" s="60" t="s">
        <v>317</v>
      </c>
      <c r="J4412" s="60" t="s">
        <v>317</v>
      </c>
      <c r="K4412" s="60" t="s">
        <v>333</v>
      </c>
    </row>
    <row r="4413" spans="4:11">
      <c r="D4413" s="1" t="s">
        <v>5199</v>
      </c>
      <c r="E4413" s="60" t="s">
        <v>1812</v>
      </c>
      <c r="F4413" s="60" t="s">
        <v>1810</v>
      </c>
      <c r="G4413" s="8" t="s">
        <v>353</v>
      </c>
      <c r="H4413" s="60">
        <v>44628</v>
      </c>
      <c r="I4413" s="60" t="s">
        <v>317</v>
      </c>
      <c r="J4413" s="60" t="s">
        <v>317</v>
      </c>
      <c r="K4413" s="60" t="s">
        <v>333</v>
      </c>
    </row>
    <row r="4414" spans="4:11">
      <c r="D4414" s="1" t="s">
        <v>5200</v>
      </c>
      <c r="E4414" s="60" t="s">
        <v>1000</v>
      </c>
      <c r="F4414" s="60" t="s">
        <v>1810</v>
      </c>
      <c r="G4414" s="8" t="s">
        <v>353</v>
      </c>
      <c r="H4414" s="60">
        <v>44399</v>
      </c>
      <c r="I4414" s="60" t="s">
        <v>317</v>
      </c>
      <c r="J4414" s="60" t="s">
        <v>317</v>
      </c>
      <c r="K4414" s="60" t="s">
        <v>333</v>
      </c>
    </row>
    <row r="4415" spans="4:11">
      <c r="D4415" s="1" t="s">
        <v>5200</v>
      </c>
      <c r="E4415" s="60" t="s">
        <v>922</v>
      </c>
      <c r="F4415" s="60" t="s">
        <v>1810</v>
      </c>
      <c r="G4415" s="8" t="s">
        <v>353</v>
      </c>
      <c r="H4415" s="60">
        <v>44399</v>
      </c>
      <c r="I4415" s="60" t="s">
        <v>317</v>
      </c>
      <c r="J4415" s="60" t="s">
        <v>317</v>
      </c>
      <c r="K4415" s="60" t="s">
        <v>333</v>
      </c>
    </row>
    <row r="4416" spans="4:11">
      <c r="D4416" s="1" t="s">
        <v>5201</v>
      </c>
      <c r="E4416" s="60" t="s">
        <v>922</v>
      </c>
      <c r="F4416" s="60" t="s">
        <v>1810</v>
      </c>
      <c r="G4416" s="8" t="s">
        <v>353</v>
      </c>
      <c r="H4416" s="60">
        <v>44775</v>
      </c>
      <c r="I4416" s="60" t="s">
        <v>317</v>
      </c>
      <c r="J4416" s="60" t="s">
        <v>317</v>
      </c>
      <c r="K4416" s="60" t="s">
        <v>333</v>
      </c>
    </row>
    <row r="4417" spans="4:11">
      <c r="D4417" s="1" t="s">
        <v>5202</v>
      </c>
      <c r="E4417" s="60" t="s">
        <v>1000</v>
      </c>
      <c r="F4417" s="60" t="s">
        <v>1810</v>
      </c>
      <c r="G4417" s="8" t="s">
        <v>353</v>
      </c>
      <c r="H4417" s="60">
        <v>44399</v>
      </c>
      <c r="I4417" s="60" t="s">
        <v>317</v>
      </c>
      <c r="J4417" s="60" t="s">
        <v>317</v>
      </c>
      <c r="K4417" s="60" t="s">
        <v>333</v>
      </c>
    </row>
    <row r="4418" spans="4:11">
      <c r="D4418" s="1" t="s">
        <v>5203</v>
      </c>
      <c r="E4418" s="60" t="s">
        <v>1812</v>
      </c>
      <c r="F4418" s="60" t="s">
        <v>1810</v>
      </c>
      <c r="G4418" s="8" t="s">
        <v>353</v>
      </c>
      <c r="H4418" s="60">
        <v>44601</v>
      </c>
      <c r="I4418" s="60" t="s">
        <v>317</v>
      </c>
      <c r="J4418" s="60" t="s">
        <v>317</v>
      </c>
      <c r="K4418" s="60" t="s">
        <v>333</v>
      </c>
    </row>
    <row r="4419" spans="4:11">
      <c r="D4419" s="1" t="s">
        <v>5204</v>
      </c>
      <c r="E4419" s="60" t="s">
        <v>1812</v>
      </c>
      <c r="F4419" s="60" t="s">
        <v>1810</v>
      </c>
      <c r="G4419" s="8" t="s">
        <v>353</v>
      </c>
      <c r="H4419" s="60">
        <v>44754</v>
      </c>
      <c r="I4419" s="60" t="s">
        <v>317</v>
      </c>
      <c r="J4419" s="60" t="s">
        <v>317</v>
      </c>
      <c r="K4419" s="60" t="s">
        <v>333</v>
      </c>
    </row>
    <row r="4420" spans="4:11">
      <c r="D4420" s="1" t="s">
        <v>5205</v>
      </c>
      <c r="E4420" s="60" t="s">
        <v>922</v>
      </c>
      <c r="F4420" s="60" t="s">
        <v>1810</v>
      </c>
      <c r="G4420" s="8" t="s">
        <v>353</v>
      </c>
      <c r="H4420" s="60">
        <v>44705</v>
      </c>
      <c r="I4420" s="60" t="s">
        <v>317</v>
      </c>
      <c r="J4420" s="60" t="s">
        <v>317</v>
      </c>
      <c r="K4420" s="60" t="s">
        <v>333</v>
      </c>
    </row>
    <row r="4421" spans="4:11">
      <c r="D4421" s="1" t="s">
        <v>5206</v>
      </c>
      <c r="E4421" s="60" t="s">
        <v>922</v>
      </c>
      <c r="F4421" s="60" t="s">
        <v>1810</v>
      </c>
      <c r="G4421" s="8" t="s">
        <v>353</v>
      </c>
      <c r="H4421" s="60">
        <v>44399</v>
      </c>
      <c r="I4421" s="60" t="s">
        <v>317</v>
      </c>
      <c r="J4421" s="60" t="s">
        <v>317</v>
      </c>
      <c r="K4421" s="60" t="s">
        <v>333</v>
      </c>
    </row>
    <row r="4422" spans="4:11">
      <c r="D4422" s="1" t="s">
        <v>5207</v>
      </c>
      <c r="E4422" s="60" t="s">
        <v>1813</v>
      </c>
      <c r="F4422" s="60" t="s">
        <v>1810</v>
      </c>
      <c r="G4422" s="8" t="s">
        <v>353</v>
      </c>
      <c r="H4422" s="60">
        <v>44691</v>
      </c>
      <c r="I4422" s="60" t="s">
        <v>317</v>
      </c>
      <c r="J4422" s="60" t="s">
        <v>317</v>
      </c>
      <c r="K4422" s="60" t="s">
        <v>333</v>
      </c>
    </row>
    <row r="4423" spans="4:11">
      <c r="D4423" s="1" t="s">
        <v>5208</v>
      </c>
      <c r="E4423" s="60" t="s">
        <v>1812</v>
      </c>
      <c r="F4423" s="60" t="s">
        <v>1810</v>
      </c>
      <c r="G4423" s="8" t="s">
        <v>353</v>
      </c>
      <c r="H4423" s="60">
        <v>44565</v>
      </c>
      <c r="I4423" s="60" t="s">
        <v>317</v>
      </c>
      <c r="J4423" s="60" t="s">
        <v>317</v>
      </c>
      <c r="K4423" s="60" t="s">
        <v>333</v>
      </c>
    </row>
    <row r="4424" spans="4:11">
      <c r="D4424" s="1" t="s">
        <v>5209</v>
      </c>
      <c r="E4424" s="60" t="s">
        <v>1812</v>
      </c>
      <c r="F4424" s="60" t="s">
        <v>1810</v>
      </c>
      <c r="G4424" s="8" t="s">
        <v>353</v>
      </c>
      <c r="H4424" s="60">
        <v>44421</v>
      </c>
      <c r="I4424" s="60" t="s">
        <v>317</v>
      </c>
      <c r="J4424" s="60" t="s">
        <v>317</v>
      </c>
      <c r="K4424" s="60" t="s">
        <v>333</v>
      </c>
    </row>
    <row r="4425" spans="4:11">
      <c r="D4425" s="1" t="s">
        <v>5209</v>
      </c>
      <c r="E4425" s="60" t="s">
        <v>1813</v>
      </c>
      <c r="F4425" s="60" t="s">
        <v>1810</v>
      </c>
      <c r="G4425" s="8" t="s">
        <v>353</v>
      </c>
      <c r="H4425" s="60">
        <v>44421</v>
      </c>
      <c r="I4425" s="60" t="s">
        <v>317</v>
      </c>
      <c r="J4425" s="60" t="s">
        <v>317</v>
      </c>
      <c r="K4425" s="60" t="s">
        <v>333</v>
      </c>
    </row>
    <row r="4426" spans="4:11">
      <c r="D4426" s="1" t="s">
        <v>5209</v>
      </c>
      <c r="E4426" s="60" t="s">
        <v>1000</v>
      </c>
      <c r="F4426" s="60" t="s">
        <v>1810</v>
      </c>
      <c r="G4426" s="8" t="s">
        <v>353</v>
      </c>
      <c r="H4426" s="60">
        <v>44421</v>
      </c>
      <c r="I4426" s="60" t="s">
        <v>317</v>
      </c>
      <c r="J4426" s="60" t="s">
        <v>317</v>
      </c>
      <c r="K4426" s="60" t="s">
        <v>333</v>
      </c>
    </row>
    <row r="4427" spans="4:11">
      <c r="D4427" s="1" t="s">
        <v>5210</v>
      </c>
      <c r="E4427" s="60" t="s">
        <v>922</v>
      </c>
      <c r="F4427" s="60" t="s">
        <v>1810</v>
      </c>
      <c r="G4427" s="8" t="s">
        <v>353</v>
      </c>
      <c r="H4427" s="60">
        <v>44435</v>
      </c>
      <c r="I4427" s="60" t="s">
        <v>317</v>
      </c>
      <c r="J4427" s="60" t="s">
        <v>317</v>
      </c>
      <c r="K4427" s="60" t="s">
        <v>333</v>
      </c>
    </row>
    <row r="4428" spans="4:11">
      <c r="D4428" s="1" t="s">
        <v>5211</v>
      </c>
      <c r="E4428" s="60" t="s">
        <v>1812</v>
      </c>
      <c r="F4428" s="60" t="s">
        <v>1810</v>
      </c>
      <c r="G4428" s="8" t="s">
        <v>353</v>
      </c>
      <c r="H4428" s="60">
        <v>44435</v>
      </c>
      <c r="I4428" s="60" t="s">
        <v>317</v>
      </c>
      <c r="J4428" s="60" t="s">
        <v>317</v>
      </c>
      <c r="K4428" s="60" t="s">
        <v>333</v>
      </c>
    </row>
    <row r="4429" spans="4:11">
      <c r="D4429" s="1" t="s">
        <v>5211</v>
      </c>
      <c r="E4429" s="60" t="s">
        <v>922</v>
      </c>
      <c r="F4429" s="60" t="s">
        <v>1810</v>
      </c>
      <c r="G4429" s="8" t="s">
        <v>353</v>
      </c>
      <c r="H4429" s="60">
        <v>44435</v>
      </c>
      <c r="I4429" s="60" t="s">
        <v>317</v>
      </c>
      <c r="J4429" s="60" t="s">
        <v>317</v>
      </c>
      <c r="K4429" s="60" t="s">
        <v>333</v>
      </c>
    </row>
    <row r="4430" spans="4:11">
      <c r="D4430" s="1" t="s">
        <v>5212</v>
      </c>
      <c r="E4430" s="60" t="s">
        <v>1814</v>
      </c>
      <c r="F4430" s="60" t="s">
        <v>1810</v>
      </c>
      <c r="G4430" s="8" t="s">
        <v>353</v>
      </c>
      <c r="H4430" s="60">
        <v>44435</v>
      </c>
      <c r="I4430" s="60" t="s">
        <v>317</v>
      </c>
      <c r="J4430" s="60" t="s">
        <v>317</v>
      </c>
      <c r="K4430" s="60" t="s">
        <v>333</v>
      </c>
    </row>
    <row r="4431" spans="4:11">
      <c r="D4431" s="1" t="s">
        <v>5213</v>
      </c>
      <c r="E4431" s="60" t="s">
        <v>922</v>
      </c>
      <c r="F4431" s="60" t="s">
        <v>1810</v>
      </c>
      <c r="G4431" s="8" t="s">
        <v>353</v>
      </c>
      <c r="H4431" s="60">
        <v>44435</v>
      </c>
      <c r="I4431" s="60" t="s">
        <v>317</v>
      </c>
      <c r="J4431" s="60" t="s">
        <v>317</v>
      </c>
      <c r="K4431" s="60" t="s">
        <v>333</v>
      </c>
    </row>
    <row r="4432" spans="4:11">
      <c r="D4432" s="1" t="s">
        <v>5214</v>
      </c>
      <c r="E4432" s="60" t="s">
        <v>922</v>
      </c>
      <c r="F4432" s="60" t="s">
        <v>1810</v>
      </c>
      <c r="G4432" s="8" t="s">
        <v>353</v>
      </c>
      <c r="H4432" s="60">
        <v>44621</v>
      </c>
      <c r="I4432" s="60" t="s">
        <v>317</v>
      </c>
      <c r="J4432" s="60" t="s">
        <v>317</v>
      </c>
      <c r="K4432" s="60" t="s">
        <v>333</v>
      </c>
    </row>
    <row r="4433" spans="4:11">
      <c r="D4433" s="1" t="s">
        <v>5215</v>
      </c>
      <c r="E4433" s="60" t="s">
        <v>1812</v>
      </c>
      <c r="F4433" s="60" t="s">
        <v>1810</v>
      </c>
      <c r="G4433" s="8" t="s">
        <v>353</v>
      </c>
      <c r="H4433" s="60">
        <v>44714</v>
      </c>
      <c r="I4433" s="60" t="s">
        <v>317</v>
      </c>
      <c r="J4433" s="60" t="s">
        <v>317</v>
      </c>
      <c r="K4433" s="60" t="s">
        <v>333</v>
      </c>
    </row>
    <row r="4434" spans="4:11">
      <c r="D4434" s="1" t="s">
        <v>5216</v>
      </c>
      <c r="E4434" s="60" t="s">
        <v>922</v>
      </c>
      <c r="F4434" s="60" t="s">
        <v>1810</v>
      </c>
      <c r="G4434" s="8" t="s">
        <v>353</v>
      </c>
      <c r="H4434" s="60">
        <v>44714</v>
      </c>
      <c r="I4434" s="60" t="s">
        <v>317</v>
      </c>
      <c r="J4434" s="60" t="s">
        <v>317</v>
      </c>
      <c r="K4434" s="60" t="s">
        <v>333</v>
      </c>
    </row>
    <row r="4435" spans="4:11">
      <c r="D4435" s="1" t="s">
        <v>5217</v>
      </c>
      <c r="E4435" s="60" t="s">
        <v>1812</v>
      </c>
      <c r="F4435" s="60" t="s">
        <v>1810</v>
      </c>
      <c r="G4435" s="8" t="s">
        <v>353</v>
      </c>
      <c r="H4435" s="60">
        <v>44763</v>
      </c>
      <c r="I4435" s="60" t="s">
        <v>317</v>
      </c>
      <c r="J4435" s="60" t="s">
        <v>317</v>
      </c>
      <c r="K4435" s="60" t="s">
        <v>333</v>
      </c>
    </row>
    <row r="4436" spans="4:11">
      <c r="D4436" s="1" t="s">
        <v>5218</v>
      </c>
      <c r="E4436" s="60" t="s">
        <v>1812</v>
      </c>
      <c r="F4436" s="60" t="s">
        <v>1810</v>
      </c>
      <c r="G4436" s="8" t="s">
        <v>353</v>
      </c>
      <c r="H4436" s="60">
        <v>44691</v>
      </c>
      <c r="I4436" s="60" t="s">
        <v>317</v>
      </c>
      <c r="J4436" s="60" t="s">
        <v>317</v>
      </c>
      <c r="K4436" s="60" t="s">
        <v>333</v>
      </c>
    </row>
    <row r="4437" spans="4:11">
      <c r="D4437" s="1" t="s">
        <v>5218</v>
      </c>
      <c r="E4437" s="60" t="s">
        <v>1813</v>
      </c>
      <c r="F4437" s="60" t="s">
        <v>1810</v>
      </c>
      <c r="G4437" s="8" t="s">
        <v>353</v>
      </c>
      <c r="H4437" s="60">
        <v>44691</v>
      </c>
      <c r="I4437" s="60" t="s">
        <v>317</v>
      </c>
      <c r="J4437" s="60" t="s">
        <v>317</v>
      </c>
      <c r="K4437" s="60" t="s">
        <v>333</v>
      </c>
    </row>
    <row r="4438" spans="4:11">
      <c r="D4438" s="1" t="s">
        <v>5219</v>
      </c>
      <c r="E4438" s="60" t="s">
        <v>922</v>
      </c>
      <c r="F4438" s="60" t="s">
        <v>1810</v>
      </c>
      <c r="G4438" s="8" t="s">
        <v>353</v>
      </c>
      <c r="H4438" s="60">
        <v>44923</v>
      </c>
      <c r="I4438" s="60" t="s">
        <v>317</v>
      </c>
      <c r="J4438" s="60" t="s">
        <v>317</v>
      </c>
      <c r="K4438" s="60" t="s">
        <v>333</v>
      </c>
    </row>
    <row r="4439" spans="4:11">
      <c r="D4439" s="1" t="s">
        <v>5220</v>
      </c>
      <c r="E4439" s="60" t="s">
        <v>1812</v>
      </c>
      <c r="F4439" s="60" t="s">
        <v>1810</v>
      </c>
      <c r="G4439" s="8" t="s">
        <v>353</v>
      </c>
      <c r="H4439" s="60">
        <v>44691</v>
      </c>
      <c r="I4439" s="60" t="s">
        <v>317</v>
      </c>
      <c r="J4439" s="60" t="s">
        <v>317</v>
      </c>
      <c r="K4439" s="60" t="s">
        <v>333</v>
      </c>
    </row>
    <row r="4440" spans="4:11">
      <c r="D4440" s="1" t="s">
        <v>5221</v>
      </c>
      <c r="E4440" s="60" t="s">
        <v>1000</v>
      </c>
      <c r="F4440" s="60" t="s">
        <v>1810</v>
      </c>
      <c r="G4440" s="8" t="s">
        <v>353</v>
      </c>
      <c r="H4440" s="60">
        <v>44923</v>
      </c>
      <c r="I4440" s="60" t="s">
        <v>317</v>
      </c>
      <c r="J4440" s="60" t="s">
        <v>317</v>
      </c>
      <c r="K4440" s="60" t="s">
        <v>333</v>
      </c>
    </row>
    <row r="4441" spans="4:11">
      <c r="D4441" s="1" t="s">
        <v>5222</v>
      </c>
      <c r="E4441" s="60" t="s">
        <v>1000</v>
      </c>
      <c r="F4441" s="60" t="s">
        <v>1810</v>
      </c>
      <c r="G4441" s="8" t="s">
        <v>353</v>
      </c>
      <c r="H4441" s="60">
        <v>44513</v>
      </c>
      <c r="I4441" s="60" t="s">
        <v>317</v>
      </c>
      <c r="J4441" s="60" t="s">
        <v>317</v>
      </c>
      <c r="K4441" s="60" t="s">
        <v>333</v>
      </c>
    </row>
    <row r="4442" spans="4:11">
      <c r="D4442" s="1" t="s">
        <v>5223</v>
      </c>
      <c r="E4442" s="60" t="s">
        <v>1813</v>
      </c>
      <c r="F4442" s="60" t="s">
        <v>1810</v>
      </c>
      <c r="G4442" s="8" t="s">
        <v>353</v>
      </c>
      <c r="H4442" s="60">
        <v>44595</v>
      </c>
      <c r="I4442" s="60" t="s">
        <v>317</v>
      </c>
      <c r="J4442" s="60" t="s">
        <v>317</v>
      </c>
      <c r="K4442" s="60" t="s">
        <v>333</v>
      </c>
    </row>
    <row r="4443" spans="4:11">
      <c r="D4443" s="1" t="s">
        <v>5224</v>
      </c>
      <c r="E4443" s="60" t="s">
        <v>922</v>
      </c>
      <c r="F4443" s="60" t="s">
        <v>1810</v>
      </c>
      <c r="G4443" s="8" t="s">
        <v>353</v>
      </c>
      <c r="H4443" s="60">
        <v>44615</v>
      </c>
      <c r="I4443" s="60" t="s">
        <v>317</v>
      </c>
      <c r="J4443" s="60" t="s">
        <v>317</v>
      </c>
      <c r="K4443" s="60" t="s">
        <v>333</v>
      </c>
    </row>
    <row r="4444" spans="4:11">
      <c r="D4444" s="1" t="s">
        <v>5225</v>
      </c>
      <c r="E4444" s="60" t="s">
        <v>922</v>
      </c>
      <c r="F4444" s="60" t="s">
        <v>1810</v>
      </c>
      <c r="G4444" s="8" t="s">
        <v>353</v>
      </c>
      <c r="H4444" s="60">
        <v>44621</v>
      </c>
      <c r="I4444" s="60" t="s">
        <v>317</v>
      </c>
      <c r="J4444" s="60" t="s">
        <v>317</v>
      </c>
      <c r="K4444" s="60" t="s">
        <v>333</v>
      </c>
    </row>
    <row r="4445" spans="4:11">
      <c r="D4445" s="1" t="s">
        <v>5226</v>
      </c>
      <c r="E4445" s="60" t="s">
        <v>873</v>
      </c>
      <c r="F4445" s="60" t="s">
        <v>1810</v>
      </c>
      <c r="G4445" s="8" t="s">
        <v>353</v>
      </c>
      <c r="H4445" s="60">
        <v>44621</v>
      </c>
      <c r="I4445" s="60" t="s">
        <v>317</v>
      </c>
      <c r="J4445" s="60" t="s">
        <v>317</v>
      </c>
      <c r="K4445" s="60" t="s">
        <v>333</v>
      </c>
    </row>
    <row r="4446" spans="4:11">
      <c r="D4446" s="1" t="s">
        <v>5226</v>
      </c>
      <c r="E4446" s="60" t="s">
        <v>1812</v>
      </c>
      <c r="F4446" s="60" t="s">
        <v>1810</v>
      </c>
      <c r="G4446" s="8" t="s">
        <v>353</v>
      </c>
      <c r="H4446" s="60">
        <v>44621</v>
      </c>
      <c r="I4446" s="60" t="s">
        <v>317</v>
      </c>
      <c r="J4446" s="60" t="s">
        <v>317</v>
      </c>
      <c r="K4446" s="60" t="s">
        <v>333</v>
      </c>
    </row>
    <row r="4447" spans="4:11">
      <c r="D4447" s="1" t="s">
        <v>5227</v>
      </c>
      <c r="E4447" s="60" t="s">
        <v>1000</v>
      </c>
      <c r="F4447" s="60" t="s">
        <v>1810</v>
      </c>
      <c r="G4447" s="8" t="s">
        <v>353</v>
      </c>
      <c r="H4447" s="60">
        <v>44412</v>
      </c>
      <c r="I4447" s="60" t="s">
        <v>317</v>
      </c>
      <c r="J4447" s="60" t="s">
        <v>317</v>
      </c>
      <c r="K4447" s="60" t="s">
        <v>333</v>
      </c>
    </row>
    <row r="4448" spans="4:11">
      <c r="D4448" s="1" t="s">
        <v>5227</v>
      </c>
      <c r="E4448" s="60" t="s">
        <v>922</v>
      </c>
      <c r="F4448" s="60" t="s">
        <v>1810</v>
      </c>
      <c r="G4448" s="8" t="s">
        <v>353</v>
      </c>
      <c r="H4448" s="60">
        <v>44412</v>
      </c>
      <c r="I4448" s="60" t="s">
        <v>317</v>
      </c>
      <c r="J4448" s="60" t="s">
        <v>317</v>
      </c>
      <c r="K4448" s="60" t="s">
        <v>333</v>
      </c>
    </row>
    <row r="4449" spans="4:11">
      <c r="D4449" s="1" t="s">
        <v>5228</v>
      </c>
      <c r="E4449" s="60" t="s">
        <v>922</v>
      </c>
      <c r="F4449" s="60" t="s">
        <v>1810</v>
      </c>
      <c r="G4449" s="8" t="s">
        <v>353</v>
      </c>
      <c r="H4449" s="60">
        <v>44432</v>
      </c>
      <c r="I4449" s="60" t="s">
        <v>317</v>
      </c>
      <c r="J4449" s="60" t="s">
        <v>317</v>
      </c>
      <c r="K4449" s="60" t="s">
        <v>333</v>
      </c>
    </row>
    <row r="4450" spans="4:11">
      <c r="D4450" s="1" t="s">
        <v>5229</v>
      </c>
      <c r="E4450" s="60" t="s">
        <v>1000</v>
      </c>
      <c r="F4450" s="60" t="s">
        <v>1810</v>
      </c>
      <c r="G4450" s="8" t="s">
        <v>353</v>
      </c>
      <c r="H4450" s="60">
        <v>44435</v>
      </c>
      <c r="I4450" s="60" t="s">
        <v>317</v>
      </c>
      <c r="J4450" s="60" t="s">
        <v>317</v>
      </c>
      <c r="K4450" s="60" t="s">
        <v>333</v>
      </c>
    </row>
    <row r="4451" spans="4:11">
      <c r="D4451" s="1" t="s">
        <v>5230</v>
      </c>
      <c r="E4451" s="60" t="s">
        <v>1812</v>
      </c>
      <c r="F4451" s="60" t="s">
        <v>1810</v>
      </c>
      <c r="G4451" s="8" t="s">
        <v>353</v>
      </c>
      <c r="H4451" s="60">
        <v>44705</v>
      </c>
      <c r="I4451" s="60" t="s">
        <v>317</v>
      </c>
      <c r="J4451" s="60" t="s">
        <v>317</v>
      </c>
      <c r="K4451" s="60" t="s">
        <v>333</v>
      </c>
    </row>
    <row r="4452" spans="4:11">
      <c r="D4452" s="1" t="s">
        <v>5231</v>
      </c>
      <c r="E4452" s="60" t="s">
        <v>922</v>
      </c>
      <c r="F4452" s="60" t="s">
        <v>1810</v>
      </c>
      <c r="G4452" s="8" t="s">
        <v>353</v>
      </c>
      <c r="H4452" s="60">
        <v>44412</v>
      </c>
      <c r="I4452" s="60" t="s">
        <v>317</v>
      </c>
      <c r="J4452" s="60" t="s">
        <v>317</v>
      </c>
      <c r="K4452" s="60" t="s">
        <v>333</v>
      </c>
    </row>
    <row r="4453" spans="4:11">
      <c r="D4453" s="1" t="s">
        <v>5232</v>
      </c>
      <c r="E4453" s="60" t="s">
        <v>1812</v>
      </c>
      <c r="F4453" s="60" t="s">
        <v>1810</v>
      </c>
      <c r="G4453" s="8" t="s">
        <v>353</v>
      </c>
      <c r="H4453" s="60">
        <v>44750</v>
      </c>
      <c r="I4453" s="60" t="s">
        <v>317</v>
      </c>
      <c r="J4453" s="60" t="s">
        <v>317</v>
      </c>
      <c r="K4453" s="60" t="s">
        <v>333</v>
      </c>
    </row>
    <row r="4454" spans="4:11">
      <c r="D4454" s="1" t="s">
        <v>5232</v>
      </c>
      <c r="E4454" s="60" t="s">
        <v>922</v>
      </c>
      <c r="F4454" s="60" t="s">
        <v>1810</v>
      </c>
      <c r="G4454" s="8" t="s">
        <v>353</v>
      </c>
      <c r="H4454" s="60">
        <v>44750</v>
      </c>
      <c r="I4454" s="60" t="s">
        <v>317</v>
      </c>
      <c r="J4454" s="60" t="s">
        <v>317</v>
      </c>
      <c r="K4454" s="60" t="s">
        <v>333</v>
      </c>
    </row>
    <row r="4455" spans="4:11">
      <c r="D4455" s="1" t="s">
        <v>5233</v>
      </c>
      <c r="E4455" s="60" t="s">
        <v>922</v>
      </c>
      <c r="F4455" s="60" t="s">
        <v>1815</v>
      </c>
      <c r="G4455" s="8" t="s">
        <v>353</v>
      </c>
      <c r="H4455" s="60">
        <v>44846</v>
      </c>
      <c r="I4455" s="60" t="s">
        <v>317</v>
      </c>
      <c r="J4455" s="60" t="s">
        <v>317</v>
      </c>
      <c r="K4455" s="60" t="s">
        <v>333</v>
      </c>
    </row>
    <row r="4456" spans="4:11">
      <c r="D4456" s="1" t="s">
        <v>5234</v>
      </c>
      <c r="E4456" s="60" t="s">
        <v>1812</v>
      </c>
      <c r="F4456" s="60" t="s">
        <v>1810</v>
      </c>
      <c r="G4456" s="8" t="s">
        <v>353</v>
      </c>
      <c r="H4456" s="60">
        <v>44399</v>
      </c>
      <c r="I4456" s="60" t="s">
        <v>317</v>
      </c>
      <c r="J4456" s="60" t="s">
        <v>317</v>
      </c>
      <c r="K4456" s="60" t="s">
        <v>333</v>
      </c>
    </row>
    <row r="4457" spans="4:11">
      <c r="D4457" s="1" t="s">
        <v>5235</v>
      </c>
      <c r="E4457" s="60" t="s">
        <v>1812</v>
      </c>
      <c r="F4457" s="60" t="s">
        <v>1810</v>
      </c>
      <c r="G4457" s="8" t="s">
        <v>353</v>
      </c>
      <c r="H4457" s="60">
        <v>44676</v>
      </c>
      <c r="I4457" s="60" t="s">
        <v>317</v>
      </c>
      <c r="J4457" s="60" t="s">
        <v>317</v>
      </c>
      <c r="K4457" s="60" t="s">
        <v>333</v>
      </c>
    </row>
    <row r="4458" spans="4:11">
      <c r="D4458" s="1" t="s">
        <v>5236</v>
      </c>
      <c r="E4458" s="60" t="s">
        <v>922</v>
      </c>
      <c r="F4458" s="60" t="s">
        <v>1810</v>
      </c>
      <c r="G4458" s="8" t="s">
        <v>353</v>
      </c>
      <c r="H4458" s="60">
        <v>44636</v>
      </c>
      <c r="I4458" s="60" t="s">
        <v>317</v>
      </c>
      <c r="J4458" s="60" t="s">
        <v>317</v>
      </c>
      <c r="K4458" s="60" t="s">
        <v>333</v>
      </c>
    </row>
    <row r="4459" spans="4:11">
      <c r="D4459" s="1" t="s">
        <v>5237</v>
      </c>
      <c r="E4459" s="60" t="s">
        <v>1812</v>
      </c>
      <c r="F4459" s="60" t="s">
        <v>1810</v>
      </c>
      <c r="G4459" s="8" t="s">
        <v>353</v>
      </c>
      <c r="H4459" s="60">
        <v>44705</v>
      </c>
      <c r="I4459" s="60" t="s">
        <v>317</v>
      </c>
      <c r="J4459" s="60" t="s">
        <v>317</v>
      </c>
      <c r="K4459" s="60" t="s">
        <v>333</v>
      </c>
    </row>
    <row r="4460" spans="4:11">
      <c r="D4460" s="1" t="s">
        <v>5238</v>
      </c>
      <c r="E4460" s="60" t="s">
        <v>922</v>
      </c>
      <c r="F4460" s="60" t="s">
        <v>1810</v>
      </c>
      <c r="G4460" s="8" t="s">
        <v>353</v>
      </c>
      <c r="H4460" s="60">
        <v>44734</v>
      </c>
      <c r="I4460" s="60" t="s">
        <v>317</v>
      </c>
      <c r="J4460" s="60" t="s">
        <v>317</v>
      </c>
      <c r="K4460" s="60" t="s">
        <v>333</v>
      </c>
    </row>
    <row r="4461" spans="4:11">
      <c r="D4461" s="1" t="s">
        <v>5239</v>
      </c>
      <c r="E4461" s="60" t="s">
        <v>1812</v>
      </c>
      <c r="F4461" s="60" t="s">
        <v>1810</v>
      </c>
      <c r="G4461" s="8" t="s">
        <v>353</v>
      </c>
      <c r="H4461" s="60">
        <v>44559</v>
      </c>
      <c r="I4461" s="60" t="s">
        <v>317</v>
      </c>
      <c r="J4461" s="60" t="s">
        <v>317</v>
      </c>
      <c r="K4461" s="60" t="s">
        <v>333</v>
      </c>
    </row>
    <row r="4462" spans="4:11">
      <c r="D4462" s="1" t="s">
        <v>5240</v>
      </c>
      <c r="E4462" s="60" t="s">
        <v>1812</v>
      </c>
      <c r="F4462" s="60" t="s">
        <v>1810</v>
      </c>
      <c r="G4462" s="8" t="s">
        <v>353</v>
      </c>
      <c r="H4462" s="60">
        <v>44754</v>
      </c>
      <c r="I4462" s="60" t="s">
        <v>317</v>
      </c>
      <c r="J4462" s="60" t="s">
        <v>317</v>
      </c>
      <c r="K4462" s="60" t="s">
        <v>333</v>
      </c>
    </row>
    <row r="4463" spans="4:11">
      <c r="D4463" s="1" t="s">
        <v>5240</v>
      </c>
      <c r="E4463" s="60" t="s">
        <v>1813</v>
      </c>
      <c r="F4463" s="60" t="s">
        <v>1810</v>
      </c>
      <c r="G4463" s="8" t="s">
        <v>353</v>
      </c>
      <c r="H4463" s="60">
        <v>44754</v>
      </c>
      <c r="I4463" s="60" t="s">
        <v>317</v>
      </c>
      <c r="J4463" s="60" t="s">
        <v>317</v>
      </c>
      <c r="K4463" s="60" t="s">
        <v>333</v>
      </c>
    </row>
    <row r="4464" spans="4:11">
      <c r="D4464" s="1" t="s">
        <v>5241</v>
      </c>
      <c r="E4464" s="60" t="s">
        <v>873</v>
      </c>
      <c r="F4464" s="60" t="s">
        <v>1810</v>
      </c>
      <c r="G4464" s="8" t="s">
        <v>353</v>
      </c>
      <c r="H4464" s="60">
        <v>44754</v>
      </c>
      <c r="I4464" s="60" t="s">
        <v>317</v>
      </c>
      <c r="J4464" s="60" t="s">
        <v>317</v>
      </c>
      <c r="K4464" s="60" t="s">
        <v>333</v>
      </c>
    </row>
    <row r="4465" spans="4:11">
      <c r="D4465" s="1" t="s">
        <v>5242</v>
      </c>
      <c r="E4465" s="60" t="s">
        <v>1812</v>
      </c>
      <c r="F4465" s="60" t="s">
        <v>1810</v>
      </c>
      <c r="G4465" s="8" t="s">
        <v>353</v>
      </c>
      <c r="H4465" s="60">
        <v>44621</v>
      </c>
      <c r="I4465" s="60" t="s">
        <v>317</v>
      </c>
      <c r="J4465" s="60" t="s">
        <v>317</v>
      </c>
      <c r="K4465" s="60" t="s">
        <v>333</v>
      </c>
    </row>
    <row r="4466" spans="4:11">
      <c r="D4466" s="1" t="s">
        <v>5243</v>
      </c>
      <c r="E4466" s="60" t="s">
        <v>922</v>
      </c>
      <c r="F4466" s="60" t="s">
        <v>1810</v>
      </c>
      <c r="G4466" s="8" t="s">
        <v>353</v>
      </c>
      <c r="H4466" s="60">
        <v>44621</v>
      </c>
      <c r="I4466" s="60" t="s">
        <v>317</v>
      </c>
      <c r="J4466" s="60" t="s">
        <v>317</v>
      </c>
      <c r="K4466" s="60" t="s">
        <v>333</v>
      </c>
    </row>
    <row r="4467" spans="4:11">
      <c r="D4467" s="1" t="s">
        <v>5244</v>
      </c>
      <c r="E4467" s="60" t="s">
        <v>1812</v>
      </c>
      <c r="F4467" s="60" t="s">
        <v>1810</v>
      </c>
      <c r="G4467" s="8" t="s">
        <v>353</v>
      </c>
      <c r="H4467" s="60">
        <v>44792</v>
      </c>
      <c r="I4467" s="60" t="s">
        <v>317</v>
      </c>
      <c r="J4467" s="60" t="s">
        <v>317</v>
      </c>
      <c r="K4467" s="60" t="s">
        <v>333</v>
      </c>
    </row>
    <row r="4468" spans="4:11">
      <c r="D4468" s="1" t="s">
        <v>5245</v>
      </c>
      <c r="E4468" s="60" t="s">
        <v>873</v>
      </c>
      <c r="F4468" s="60" t="s">
        <v>1810</v>
      </c>
      <c r="G4468" s="8" t="s">
        <v>353</v>
      </c>
      <c r="H4468" s="60">
        <v>44621</v>
      </c>
      <c r="I4468" s="60" t="s">
        <v>317</v>
      </c>
      <c r="J4468" s="60" t="s">
        <v>317</v>
      </c>
      <c r="K4468" s="60" t="s">
        <v>333</v>
      </c>
    </row>
    <row r="4469" spans="4:11">
      <c r="D4469" s="1" t="s">
        <v>5246</v>
      </c>
      <c r="E4469" s="60" t="s">
        <v>1813</v>
      </c>
      <c r="F4469" s="60" t="s">
        <v>1810</v>
      </c>
      <c r="G4469" s="8" t="s">
        <v>353</v>
      </c>
      <c r="H4469" s="60">
        <v>44775</v>
      </c>
      <c r="I4469" s="60" t="s">
        <v>317</v>
      </c>
      <c r="J4469" s="60" t="s">
        <v>317</v>
      </c>
      <c r="K4469" s="60" t="s">
        <v>333</v>
      </c>
    </row>
    <row r="4470" spans="4:11">
      <c r="D4470" s="1" t="s">
        <v>5247</v>
      </c>
      <c r="E4470" s="60" t="s">
        <v>1813</v>
      </c>
      <c r="F4470" s="60" t="s">
        <v>1810</v>
      </c>
      <c r="G4470" s="8" t="s">
        <v>353</v>
      </c>
      <c r="H4470" s="60">
        <v>44775</v>
      </c>
      <c r="I4470" s="60" t="s">
        <v>317</v>
      </c>
      <c r="J4470" s="60" t="s">
        <v>317</v>
      </c>
      <c r="K4470" s="60" t="s">
        <v>333</v>
      </c>
    </row>
    <row r="4471" spans="4:11">
      <c r="D4471" s="1" t="s">
        <v>5247</v>
      </c>
      <c r="E4471" s="60" t="s">
        <v>979</v>
      </c>
      <c r="F4471" s="60" t="s">
        <v>1810</v>
      </c>
      <c r="G4471" s="8" t="s">
        <v>353</v>
      </c>
      <c r="H4471" s="60">
        <v>44775</v>
      </c>
      <c r="I4471" s="60" t="s">
        <v>317</v>
      </c>
      <c r="J4471" s="60" t="s">
        <v>317</v>
      </c>
      <c r="K4471" s="60" t="s">
        <v>333</v>
      </c>
    </row>
    <row r="4472" spans="4:11">
      <c r="D4472" s="1" t="s">
        <v>5248</v>
      </c>
      <c r="E4472" s="60" t="s">
        <v>922</v>
      </c>
      <c r="F4472" s="60" t="s">
        <v>1810</v>
      </c>
      <c r="G4472" s="8" t="s">
        <v>353</v>
      </c>
      <c r="H4472" s="60">
        <v>44547</v>
      </c>
      <c r="I4472" s="60" t="s">
        <v>317</v>
      </c>
      <c r="J4472" s="60" t="s">
        <v>317</v>
      </c>
      <c r="K4472" s="60" t="s">
        <v>333</v>
      </c>
    </row>
    <row r="4473" spans="4:11">
      <c r="D4473" s="1" t="s">
        <v>5249</v>
      </c>
      <c r="E4473" s="60" t="s">
        <v>1000</v>
      </c>
      <c r="F4473" s="60" t="s">
        <v>1810</v>
      </c>
      <c r="G4473" s="8" t="s">
        <v>353</v>
      </c>
      <c r="H4473" s="60">
        <v>44479</v>
      </c>
      <c r="I4473" s="60" t="s">
        <v>317</v>
      </c>
      <c r="J4473" s="60" t="s">
        <v>317</v>
      </c>
      <c r="K4473" s="60" t="s">
        <v>333</v>
      </c>
    </row>
    <row r="4474" spans="4:11">
      <c r="D4474" s="1" t="s">
        <v>5250</v>
      </c>
      <c r="E4474" s="60" t="s">
        <v>1812</v>
      </c>
      <c r="F4474" s="60" t="s">
        <v>1810</v>
      </c>
      <c r="G4474" s="8" t="s">
        <v>353</v>
      </c>
      <c r="H4474" s="60">
        <v>44551</v>
      </c>
      <c r="I4474" s="60" t="s">
        <v>317</v>
      </c>
      <c r="J4474" s="60" t="s">
        <v>317</v>
      </c>
      <c r="K4474" s="60" t="s">
        <v>333</v>
      </c>
    </row>
    <row r="4475" spans="4:11">
      <c r="D4475" s="1" t="s">
        <v>5251</v>
      </c>
      <c r="E4475" s="60" t="s">
        <v>1814</v>
      </c>
      <c r="F4475" s="60" t="s">
        <v>1810</v>
      </c>
      <c r="G4475" s="8" t="s">
        <v>353</v>
      </c>
      <c r="H4475" s="60">
        <v>44547</v>
      </c>
      <c r="I4475" s="60" t="s">
        <v>317</v>
      </c>
      <c r="J4475" s="60" t="s">
        <v>317</v>
      </c>
      <c r="K4475" s="60" t="s">
        <v>333</v>
      </c>
    </row>
    <row r="4476" spans="4:11">
      <c r="D4476" s="1" t="s">
        <v>5252</v>
      </c>
      <c r="E4476" s="60" t="s">
        <v>1814</v>
      </c>
      <c r="F4476" s="60" t="s">
        <v>1810</v>
      </c>
      <c r="G4476" s="8" t="s">
        <v>353</v>
      </c>
      <c r="H4476" s="60">
        <v>44547</v>
      </c>
      <c r="I4476" s="60" t="s">
        <v>317</v>
      </c>
      <c r="J4476" s="60" t="s">
        <v>317</v>
      </c>
      <c r="K4476" s="60" t="s">
        <v>333</v>
      </c>
    </row>
    <row r="4477" spans="4:11">
      <c r="D4477" s="1" t="s">
        <v>5253</v>
      </c>
      <c r="E4477" s="60" t="s">
        <v>979</v>
      </c>
      <c r="F4477" s="60" t="s">
        <v>1810</v>
      </c>
      <c r="G4477" s="8" t="s">
        <v>353</v>
      </c>
      <c r="H4477" s="60">
        <v>44601</v>
      </c>
      <c r="I4477" s="60" t="s">
        <v>317</v>
      </c>
      <c r="J4477" s="60" t="s">
        <v>317</v>
      </c>
      <c r="K4477" s="60" t="s">
        <v>333</v>
      </c>
    </row>
    <row r="4478" spans="4:11">
      <c r="D4478" s="1" t="s">
        <v>5254</v>
      </c>
      <c r="E4478" s="60" t="s">
        <v>1812</v>
      </c>
      <c r="F4478" s="60" t="s">
        <v>1810</v>
      </c>
      <c r="G4478" s="8" t="s">
        <v>353</v>
      </c>
      <c r="H4478" s="60">
        <v>44565</v>
      </c>
      <c r="I4478" s="60" t="s">
        <v>317</v>
      </c>
      <c r="J4478" s="60" t="s">
        <v>317</v>
      </c>
      <c r="K4478" s="60" t="s">
        <v>333</v>
      </c>
    </row>
    <row r="4479" spans="4:11">
      <c r="D4479" s="1" t="s">
        <v>5254</v>
      </c>
      <c r="E4479" s="60" t="s">
        <v>1813</v>
      </c>
      <c r="F4479" s="60" t="s">
        <v>1810</v>
      </c>
      <c r="G4479" s="8" t="s">
        <v>353</v>
      </c>
      <c r="H4479" s="60">
        <v>44565</v>
      </c>
      <c r="I4479" s="60" t="s">
        <v>317</v>
      </c>
      <c r="J4479" s="60" t="s">
        <v>317</v>
      </c>
      <c r="K4479" s="60" t="s">
        <v>333</v>
      </c>
    </row>
    <row r="4480" spans="4:11">
      <c r="D4480" s="1" t="s">
        <v>5255</v>
      </c>
      <c r="E4480" s="60" t="s">
        <v>1000</v>
      </c>
      <c r="F4480" s="60" t="s">
        <v>1810</v>
      </c>
      <c r="G4480" s="8" t="s">
        <v>353</v>
      </c>
      <c r="H4480" s="60">
        <v>44775</v>
      </c>
      <c r="I4480" s="60" t="s">
        <v>317</v>
      </c>
      <c r="J4480" s="60" t="s">
        <v>317</v>
      </c>
      <c r="K4480" s="60" t="s">
        <v>333</v>
      </c>
    </row>
    <row r="4481" spans="4:11">
      <c r="D4481" s="1" t="s">
        <v>5256</v>
      </c>
      <c r="E4481" s="60" t="s">
        <v>922</v>
      </c>
      <c r="F4481" s="60" t="s">
        <v>1810</v>
      </c>
      <c r="G4481" s="8" t="s">
        <v>353</v>
      </c>
      <c r="H4481" s="60">
        <v>44754</v>
      </c>
      <c r="I4481" s="60" t="s">
        <v>317</v>
      </c>
      <c r="J4481" s="60" t="s">
        <v>317</v>
      </c>
      <c r="K4481" s="60" t="s">
        <v>333</v>
      </c>
    </row>
    <row r="4482" spans="4:11">
      <c r="D4482" s="1" t="s">
        <v>5257</v>
      </c>
      <c r="E4482" s="60" t="s">
        <v>922</v>
      </c>
      <c r="F4482" s="60" t="s">
        <v>1810</v>
      </c>
      <c r="G4482" s="8" t="s">
        <v>353</v>
      </c>
      <c r="H4482" s="60">
        <v>44734</v>
      </c>
      <c r="I4482" s="60" t="s">
        <v>317</v>
      </c>
      <c r="J4482" s="60" t="s">
        <v>317</v>
      </c>
      <c r="K4482" s="60" t="s">
        <v>333</v>
      </c>
    </row>
    <row r="4483" spans="4:11">
      <c r="D4483" s="1" t="s">
        <v>5258</v>
      </c>
      <c r="E4483" s="60" t="s">
        <v>1812</v>
      </c>
      <c r="F4483" s="60" t="s">
        <v>1810</v>
      </c>
      <c r="G4483" s="8" t="s">
        <v>353</v>
      </c>
      <c r="H4483" s="60">
        <v>44739</v>
      </c>
      <c r="I4483" s="60" t="s">
        <v>317</v>
      </c>
      <c r="J4483" s="60" t="s">
        <v>317</v>
      </c>
      <c r="K4483" s="60" t="s">
        <v>333</v>
      </c>
    </row>
    <row r="4484" spans="4:11">
      <c r="D4484" s="1" t="s">
        <v>5259</v>
      </c>
      <c r="E4484" s="60" t="s">
        <v>1812</v>
      </c>
      <c r="F4484" s="60" t="s">
        <v>1810</v>
      </c>
      <c r="G4484" s="8" t="s">
        <v>353</v>
      </c>
      <c r="H4484" s="60">
        <v>44739</v>
      </c>
      <c r="I4484" s="60" t="s">
        <v>317</v>
      </c>
      <c r="J4484" s="60" t="s">
        <v>317</v>
      </c>
      <c r="K4484" s="60" t="s">
        <v>333</v>
      </c>
    </row>
    <row r="4485" spans="4:11">
      <c r="D4485" s="1" t="s">
        <v>5260</v>
      </c>
      <c r="E4485" s="60" t="s">
        <v>1812</v>
      </c>
      <c r="F4485" s="60" t="s">
        <v>1810</v>
      </c>
      <c r="G4485" s="8" t="s">
        <v>353</v>
      </c>
      <c r="H4485" s="60">
        <v>44636</v>
      </c>
      <c r="I4485" s="60" t="s">
        <v>317</v>
      </c>
      <c r="J4485" s="60" t="s">
        <v>317</v>
      </c>
      <c r="K4485" s="60" t="s">
        <v>333</v>
      </c>
    </row>
    <row r="4486" spans="4:11">
      <c r="D4486" s="1" t="s">
        <v>5261</v>
      </c>
      <c r="E4486" s="60" t="s">
        <v>1812</v>
      </c>
      <c r="F4486" s="60" t="s">
        <v>1810</v>
      </c>
      <c r="G4486" s="8" t="s">
        <v>353</v>
      </c>
      <c r="H4486" s="60">
        <v>44636</v>
      </c>
      <c r="I4486" s="60" t="s">
        <v>317</v>
      </c>
      <c r="J4486" s="60" t="s">
        <v>317</v>
      </c>
      <c r="K4486" s="60" t="s">
        <v>333</v>
      </c>
    </row>
    <row r="4487" spans="4:11">
      <c r="D4487" s="1" t="s">
        <v>5262</v>
      </c>
      <c r="E4487" s="60" t="s">
        <v>1000</v>
      </c>
      <c r="F4487" s="60" t="s">
        <v>1810</v>
      </c>
      <c r="G4487" s="8" t="s">
        <v>353</v>
      </c>
      <c r="H4487" s="60">
        <v>44565</v>
      </c>
      <c r="I4487" s="60" t="s">
        <v>317</v>
      </c>
      <c r="J4487" s="60" t="s">
        <v>317</v>
      </c>
      <c r="K4487" s="60" t="s">
        <v>333</v>
      </c>
    </row>
    <row r="4488" spans="4:11">
      <c r="D4488" s="1" t="s">
        <v>5263</v>
      </c>
      <c r="E4488" s="60" t="s">
        <v>1000</v>
      </c>
      <c r="F4488" s="60" t="s">
        <v>1810</v>
      </c>
      <c r="G4488" s="8" t="s">
        <v>353</v>
      </c>
      <c r="H4488" s="60">
        <v>44484</v>
      </c>
      <c r="I4488" s="60" t="s">
        <v>317</v>
      </c>
      <c r="J4488" s="60" t="s">
        <v>317</v>
      </c>
      <c r="K4488" s="60" t="s">
        <v>333</v>
      </c>
    </row>
    <row r="4489" spans="4:11">
      <c r="D4489" s="1" t="s">
        <v>5263</v>
      </c>
      <c r="E4489" s="60" t="s">
        <v>922</v>
      </c>
      <c r="F4489" s="60" t="s">
        <v>1810</v>
      </c>
      <c r="G4489" s="8" t="s">
        <v>353</v>
      </c>
      <c r="H4489" s="60">
        <v>44484</v>
      </c>
      <c r="I4489" s="60" t="s">
        <v>317</v>
      </c>
      <c r="J4489" s="60" t="s">
        <v>317</v>
      </c>
      <c r="K4489" s="60" t="s">
        <v>333</v>
      </c>
    </row>
    <row r="4490" spans="4:11">
      <c r="D4490" s="1" t="s">
        <v>5264</v>
      </c>
      <c r="E4490" s="60" t="s">
        <v>1000</v>
      </c>
      <c r="F4490" s="60" t="s">
        <v>1810</v>
      </c>
      <c r="G4490" s="8" t="s">
        <v>353</v>
      </c>
      <c r="H4490" s="60">
        <v>44763</v>
      </c>
      <c r="I4490" s="60" t="s">
        <v>317</v>
      </c>
      <c r="J4490" s="60" t="s">
        <v>317</v>
      </c>
      <c r="K4490" s="60" t="s">
        <v>333</v>
      </c>
    </row>
    <row r="4491" spans="4:11">
      <c r="D4491" s="1" t="s">
        <v>5265</v>
      </c>
      <c r="E4491" s="60" t="s">
        <v>922</v>
      </c>
      <c r="F4491" s="60" t="s">
        <v>1810</v>
      </c>
      <c r="G4491" s="8" t="s">
        <v>353</v>
      </c>
      <c r="H4491" s="60">
        <v>44504</v>
      </c>
      <c r="I4491" s="60" t="s">
        <v>317</v>
      </c>
      <c r="J4491" s="60" t="s">
        <v>317</v>
      </c>
      <c r="K4491" s="60" t="s">
        <v>333</v>
      </c>
    </row>
    <row r="4492" spans="4:11">
      <c r="D4492" s="1" t="s">
        <v>5266</v>
      </c>
      <c r="E4492" s="60" t="s">
        <v>922</v>
      </c>
      <c r="F4492" s="60" t="s">
        <v>1810</v>
      </c>
      <c r="G4492" s="8" t="s">
        <v>353</v>
      </c>
      <c r="H4492" s="60">
        <v>44538</v>
      </c>
      <c r="I4492" s="60" t="s">
        <v>317</v>
      </c>
      <c r="J4492" s="60" t="s">
        <v>317</v>
      </c>
      <c r="K4492" s="60" t="s">
        <v>333</v>
      </c>
    </row>
    <row r="4493" spans="4:11">
      <c r="D4493" s="1" t="s">
        <v>5267</v>
      </c>
      <c r="E4493" s="60" t="s">
        <v>1813</v>
      </c>
      <c r="F4493" s="60" t="s">
        <v>1810</v>
      </c>
      <c r="G4493" s="8" t="s">
        <v>353</v>
      </c>
      <c r="H4493" s="60">
        <v>44540</v>
      </c>
      <c r="I4493" s="60" t="s">
        <v>317</v>
      </c>
      <c r="J4493" s="60" t="s">
        <v>317</v>
      </c>
      <c r="K4493" s="60" t="s">
        <v>333</v>
      </c>
    </row>
    <row r="4494" spans="4:11">
      <c r="D4494" s="1" t="s">
        <v>5268</v>
      </c>
      <c r="E4494" s="60" t="s">
        <v>1814</v>
      </c>
      <c r="F4494" s="60" t="s">
        <v>1810</v>
      </c>
      <c r="G4494" s="8" t="s">
        <v>353</v>
      </c>
      <c r="H4494" s="60">
        <v>44540</v>
      </c>
      <c r="I4494" s="60" t="s">
        <v>317</v>
      </c>
      <c r="J4494" s="60" t="s">
        <v>317</v>
      </c>
      <c r="K4494" s="60" t="s">
        <v>333</v>
      </c>
    </row>
    <row r="4495" spans="4:11">
      <c r="D4495" s="1" t="s">
        <v>5268</v>
      </c>
      <c r="E4495" s="60" t="s">
        <v>922</v>
      </c>
      <c r="F4495" s="60" t="s">
        <v>1810</v>
      </c>
      <c r="G4495" s="8" t="s">
        <v>353</v>
      </c>
      <c r="H4495" s="60">
        <v>44540</v>
      </c>
      <c r="I4495" s="60" t="s">
        <v>317</v>
      </c>
      <c r="J4495" s="60" t="s">
        <v>317</v>
      </c>
      <c r="K4495" s="60" t="s">
        <v>333</v>
      </c>
    </row>
    <row r="4496" spans="4:11">
      <c r="D4496" s="1" t="s">
        <v>5269</v>
      </c>
      <c r="E4496" s="60" t="s">
        <v>1814</v>
      </c>
      <c r="F4496" s="60" t="s">
        <v>1810</v>
      </c>
      <c r="G4496" s="8" t="s">
        <v>353</v>
      </c>
      <c r="H4496" s="60">
        <v>44592</v>
      </c>
      <c r="I4496" s="60" t="s">
        <v>317</v>
      </c>
      <c r="J4496" s="60" t="s">
        <v>317</v>
      </c>
      <c r="K4496" s="60" t="s">
        <v>333</v>
      </c>
    </row>
    <row r="4497" spans="4:11">
      <c r="D4497" s="1" t="s">
        <v>5270</v>
      </c>
      <c r="E4497" s="60" t="s">
        <v>1814</v>
      </c>
      <c r="F4497" s="60" t="s">
        <v>1810</v>
      </c>
      <c r="G4497" s="8" t="s">
        <v>353</v>
      </c>
      <c r="H4497" s="60">
        <v>44592</v>
      </c>
      <c r="I4497" s="60" t="s">
        <v>317</v>
      </c>
      <c r="J4497" s="60" t="s">
        <v>317</v>
      </c>
      <c r="K4497" s="60" t="s">
        <v>333</v>
      </c>
    </row>
    <row r="4498" spans="4:11">
      <c r="D4498" s="1" t="s">
        <v>5271</v>
      </c>
      <c r="E4498" s="60" t="s">
        <v>922</v>
      </c>
      <c r="F4498" s="60" t="s">
        <v>1810</v>
      </c>
      <c r="G4498" s="8" t="s">
        <v>353</v>
      </c>
      <c r="H4498" s="60">
        <v>44538</v>
      </c>
      <c r="I4498" s="60" t="s">
        <v>317</v>
      </c>
      <c r="J4498" s="60" t="s">
        <v>317</v>
      </c>
      <c r="K4498" s="60" t="s">
        <v>333</v>
      </c>
    </row>
    <row r="4499" spans="4:11">
      <c r="D4499" s="1" t="s">
        <v>5272</v>
      </c>
      <c r="E4499" s="60" t="s">
        <v>1814</v>
      </c>
      <c r="F4499" s="60" t="s">
        <v>1810</v>
      </c>
      <c r="G4499" s="8" t="s">
        <v>353</v>
      </c>
      <c r="H4499" s="60">
        <v>44538</v>
      </c>
      <c r="I4499" s="60" t="s">
        <v>317</v>
      </c>
      <c r="J4499" s="60" t="s">
        <v>317</v>
      </c>
      <c r="K4499" s="60" t="s">
        <v>333</v>
      </c>
    </row>
    <row r="4500" spans="4:11">
      <c r="D4500" s="1" t="s">
        <v>5273</v>
      </c>
      <c r="E4500" s="60" t="s">
        <v>979</v>
      </c>
      <c r="F4500" s="60" t="s">
        <v>1810</v>
      </c>
      <c r="G4500" s="8" t="s">
        <v>353</v>
      </c>
      <c r="H4500" s="60">
        <v>44558</v>
      </c>
      <c r="I4500" s="60" t="s">
        <v>317</v>
      </c>
      <c r="J4500" s="60" t="s">
        <v>317</v>
      </c>
      <c r="K4500" s="60" t="s">
        <v>333</v>
      </c>
    </row>
    <row r="4501" spans="4:11">
      <c r="D4501" s="1" t="s">
        <v>5274</v>
      </c>
      <c r="E4501" s="60" t="s">
        <v>1000</v>
      </c>
      <c r="F4501" s="60" t="s">
        <v>1810</v>
      </c>
      <c r="G4501" s="8" t="s">
        <v>353</v>
      </c>
      <c r="H4501" s="60">
        <v>44524</v>
      </c>
      <c r="I4501" s="60" t="s">
        <v>317</v>
      </c>
      <c r="J4501" s="60" t="s">
        <v>317</v>
      </c>
      <c r="K4501" s="60" t="s">
        <v>333</v>
      </c>
    </row>
    <row r="4502" spans="4:11">
      <c r="D4502" s="1" t="s">
        <v>5275</v>
      </c>
      <c r="E4502" s="60" t="s">
        <v>1000</v>
      </c>
      <c r="F4502" s="60" t="s">
        <v>1810</v>
      </c>
      <c r="G4502" s="8" t="s">
        <v>353</v>
      </c>
      <c r="H4502" s="60">
        <v>44544</v>
      </c>
      <c r="I4502" s="60" t="s">
        <v>317</v>
      </c>
      <c r="J4502" s="60" t="s">
        <v>317</v>
      </c>
      <c r="K4502" s="60" t="s">
        <v>333</v>
      </c>
    </row>
    <row r="4503" spans="4:11">
      <c r="D4503" s="1" t="s">
        <v>5276</v>
      </c>
      <c r="E4503" s="60" t="s">
        <v>922</v>
      </c>
      <c r="F4503" s="60" t="s">
        <v>1810</v>
      </c>
      <c r="G4503" s="8" t="s">
        <v>353</v>
      </c>
      <c r="H4503" s="60">
        <v>44853</v>
      </c>
      <c r="I4503" s="60" t="s">
        <v>317</v>
      </c>
      <c r="J4503" s="60" t="s">
        <v>317</v>
      </c>
      <c r="K4503" s="60" t="s">
        <v>333</v>
      </c>
    </row>
    <row r="4504" spans="4:11">
      <c r="D4504" s="1" t="s">
        <v>5277</v>
      </c>
      <c r="E4504" s="60" t="s">
        <v>922</v>
      </c>
      <c r="F4504" s="60" t="s">
        <v>1810</v>
      </c>
      <c r="G4504" s="8" t="s">
        <v>353</v>
      </c>
      <c r="H4504" s="60">
        <v>44818</v>
      </c>
      <c r="I4504" s="60" t="s">
        <v>317</v>
      </c>
      <c r="J4504" s="60" t="s">
        <v>317</v>
      </c>
      <c r="K4504" s="60" t="s">
        <v>333</v>
      </c>
    </row>
    <row r="4505" spans="4:11">
      <c r="D4505" s="1" t="s">
        <v>5278</v>
      </c>
      <c r="E4505" s="60" t="s">
        <v>922</v>
      </c>
      <c r="F4505" s="60" t="s">
        <v>1810</v>
      </c>
      <c r="G4505" s="8" t="s">
        <v>353</v>
      </c>
      <c r="H4505" s="60">
        <v>44797</v>
      </c>
      <c r="I4505" s="60" t="s">
        <v>317</v>
      </c>
      <c r="J4505" s="60" t="s">
        <v>317</v>
      </c>
      <c r="K4505" s="60" t="s">
        <v>333</v>
      </c>
    </row>
    <row r="4506" spans="4:11">
      <c r="D4506" s="1" t="s">
        <v>5279</v>
      </c>
      <c r="E4506" s="60" t="s">
        <v>1812</v>
      </c>
      <c r="F4506" s="60" t="s">
        <v>1810</v>
      </c>
      <c r="G4506" s="8" t="s">
        <v>353</v>
      </c>
      <c r="H4506" s="60">
        <v>44524</v>
      </c>
      <c r="I4506" s="60" t="s">
        <v>317</v>
      </c>
      <c r="J4506" s="60" t="s">
        <v>317</v>
      </c>
      <c r="K4506" s="60" t="s">
        <v>333</v>
      </c>
    </row>
    <row r="4507" spans="4:11">
      <c r="D4507" s="1" t="s">
        <v>5280</v>
      </c>
      <c r="E4507" s="60" t="s">
        <v>1812</v>
      </c>
      <c r="F4507" s="60" t="s">
        <v>1810</v>
      </c>
      <c r="G4507" s="8" t="s">
        <v>353</v>
      </c>
      <c r="H4507" s="60">
        <v>44524</v>
      </c>
      <c r="I4507" s="60" t="s">
        <v>317</v>
      </c>
      <c r="J4507" s="60" t="s">
        <v>317</v>
      </c>
      <c r="K4507" s="60" t="s">
        <v>333</v>
      </c>
    </row>
    <row r="4508" spans="4:11">
      <c r="D4508" s="1" t="s">
        <v>5281</v>
      </c>
      <c r="E4508" s="60" t="s">
        <v>1812</v>
      </c>
      <c r="F4508" s="60" t="s">
        <v>1810</v>
      </c>
      <c r="G4508" s="8" t="s">
        <v>353</v>
      </c>
      <c r="H4508" s="60">
        <v>44524</v>
      </c>
      <c r="I4508" s="60" t="s">
        <v>317</v>
      </c>
      <c r="J4508" s="60" t="s">
        <v>317</v>
      </c>
      <c r="K4508" s="60" t="s">
        <v>333</v>
      </c>
    </row>
    <row r="4509" spans="4:11">
      <c r="D4509" s="1" t="s">
        <v>5281</v>
      </c>
      <c r="E4509" s="60" t="s">
        <v>922</v>
      </c>
      <c r="F4509" s="60" t="s">
        <v>1810</v>
      </c>
      <c r="G4509" s="8" t="s">
        <v>353</v>
      </c>
      <c r="H4509" s="60">
        <v>44524</v>
      </c>
      <c r="I4509" s="60" t="s">
        <v>317</v>
      </c>
      <c r="J4509" s="60" t="s">
        <v>317</v>
      </c>
      <c r="K4509" s="60" t="s">
        <v>333</v>
      </c>
    </row>
    <row r="4510" spans="4:11">
      <c r="D4510" s="1" t="s">
        <v>5282</v>
      </c>
      <c r="E4510" s="60" t="s">
        <v>922</v>
      </c>
      <c r="F4510" s="60" t="s">
        <v>1810</v>
      </c>
      <c r="G4510" s="8" t="s">
        <v>353</v>
      </c>
      <c r="H4510" s="60">
        <v>44763</v>
      </c>
      <c r="I4510" s="60" t="s">
        <v>317</v>
      </c>
      <c r="J4510" s="60" t="s">
        <v>317</v>
      </c>
      <c r="K4510" s="60" t="s">
        <v>333</v>
      </c>
    </row>
    <row r="4511" spans="4:11">
      <c r="D4511" s="1" t="s">
        <v>5283</v>
      </c>
      <c r="E4511" s="60" t="s">
        <v>1813</v>
      </c>
      <c r="F4511" s="60" t="s">
        <v>1810</v>
      </c>
      <c r="G4511" s="8" t="s">
        <v>353</v>
      </c>
      <c r="H4511" s="60">
        <v>44524</v>
      </c>
      <c r="I4511" s="60" t="s">
        <v>317</v>
      </c>
      <c r="J4511" s="60" t="s">
        <v>317</v>
      </c>
      <c r="K4511" s="60" t="s">
        <v>333</v>
      </c>
    </row>
    <row r="4512" spans="4:11">
      <c r="D4512" s="1" t="s">
        <v>5284</v>
      </c>
      <c r="E4512" s="60" t="s">
        <v>922</v>
      </c>
      <c r="F4512" s="60" t="s">
        <v>1810</v>
      </c>
      <c r="G4512" s="8" t="s">
        <v>353</v>
      </c>
      <c r="H4512" s="60">
        <v>44524</v>
      </c>
      <c r="I4512" s="60" t="s">
        <v>317</v>
      </c>
      <c r="J4512" s="60" t="s">
        <v>317</v>
      </c>
      <c r="K4512" s="60" t="s">
        <v>333</v>
      </c>
    </row>
    <row r="4513" spans="4:11">
      <c r="D4513" s="1" t="s">
        <v>5285</v>
      </c>
      <c r="E4513" s="60" t="s">
        <v>922</v>
      </c>
      <c r="F4513" s="60" t="s">
        <v>1810</v>
      </c>
      <c r="G4513" s="8" t="s">
        <v>353</v>
      </c>
      <c r="H4513" s="60">
        <v>44524</v>
      </c>
      <c r="I4513" s="60" t="s">
        <v>317</v>
      </c>
      <c r="J4513" s="60" t="s">
        <v>317</v>
      </c>
      <c r="K4513" s="60" t="s">
        <v>333</v>
      </c>
    </row>
    <row r="4514" spans="4:11">
      <c r="D4514" s="1" t="s">
        <v>5286</v>
      </c>
      <c r="E4514" s="60" t="s">
        <v>1000</v>
      </c>
      <c r="F4514" s="60" t="s">
        <v>1810</v>
      </c>
      <c r="G4514" s="8" t="s">
        <v>353</v>
      </c>
      <c r="H4514" s="60">
        <v>44524</v>
      </c>
      <c r="I4514" s="60" t="s">
        <v>317</v>
      </c>
      <c r="J4514" s="60" t="s">
        <v>317</v>
      </c>
      <c r="K4514" s="60" t="s">
        <v>333</v>
      </c>
    </row>
    <row r="4515" spans="4:11">
      <c r="D4515" s="1" t="s">
        <v>5287</v>
      </c>
      <c r="E4515" s="60" t="s">
        <v>922</v>
      </c>
      <c r="F4515" s="60" t="s">
        <v>1810</v>
      </c>
      <c r="G4515" s="8" t="s">
        <v>353</v>
      </c>
      <c r="H4515" s="60">
        <v>44652</v>
      </c>
      <c r="I4515" s="60" t="s">
        <v>317</v>
      </c>
      <c r="J4515" s="60" t="s">
        <v>317</v>
      </c>
      <c r="K4515" s="60" t="s">
        <v>333</v>
      </c>
    </row>
    <row r="4516" spans="4:11">
      <c r="D4516" s="1" t="s">
        <v>5288</v>
      </c>
      <c r="E4516" s="60" t="s">
        <v>922</v>
      </c>
      <c r="F4516" s="60" t="s">
        <v>1810</v>
      </c>
      <c r="G4516" s="8" t="s">
        <v>353</v>
      </c>
      <c r="H4516" s="60">
        <v>44519</v>
      </c>
      <c r="I4516" s="60" t="s">
        <v>317</v>
      </c>
      <c r="J4516" s="60" t="s">
        <v>317</v>
      </c>
      <c r="K4516" s="60" t="s">
        <v>333</v>
      </c>
    </row>
    <row r="4517" spans="4:11">
      <c r="D4517" s="1" t="s">
        <v>5289</v>
      </c>
      <c r="E4517" s="60" t="s">
        <v>922</v>
      </c>
      <c r="F4517" s="60" t="s">
        <v>1810</v>
      </c>
      <c r="G4517" s="8" t="s">
        <v>353</v>
      </c>
      <c r="H4517" s="60">
        <v>44652</v>
      </c>
      <c r="I4517" s="60" t="s">
        <v>317</v>
      </c>
      <c r="J4517" s="60" t="s">
        <v>317</v>
      </c>
      <c r="K4517" s="60" t="s">
        <v>333</v>
      </c>
    </row>
    <row r="4518" spans="4:11">
      <c r="D4518" s="1" t="s">
        <v>5290</v>
      </c>
      <c r="E4518" s="60" t="s">
        <v>922</v>
      </c>
      <c r="F4518" s="60" t="s">
        <v>1810</v>
      </c>
      <c r="G4518" s="8" t="s">
        <v>353</v>
      </c>
      <c r="H4518" s="60">
        <v>44519</v>
      </c>
      <c r="I4518" s="60" t="s">
        <v>317</v>
      </c>
      <c r="J4518" s="60" t="s">
        <v>317</v>
      </c>
      <c r="K4518" s="60" t="s">
        <v>333</v>
      </c>
    </row>
    <row r="4519" spans="4:11">
      <c r="D4519" s="1" t="s">
        <v>5291</v>
      </c>
      <c r="E4519" s="60" t="s">
        <v>922</v>
      </c>
      <c r="F4519" s="60" t="s">
        <v>1810</v>
      </c>
      <c r="G4519" s="8" t="s">
        <v>353</v>
      </c>
      <c r="H4519" s="60">
        <v>44652</v>
      </c>
      <c r="I4519" s="60" t="s">
        <v>317</v>
      </c>
      <c r="J4519" s="60" t="s">
        <v>317</v>
      </c>
      <c r="K4519" s="60" t="s">
        <v>333</v>
      </c>
    </row>
    <row r="4520" spans="4:11">
      <c r="D4520" s="1" t="s">
        <v>5292</v>
      </c>
      <c r="E4520" s="60" t="s">
        <v>922</v>
      </c>
      <c r="F4520" s="60" t="s">
        <v>1810</v>
      </c>
      <c r="G4520" s="8" t="s">
        <v>353</v>
      </c>
      <c r="H4520" s="60">
        <v>44519</v>
      </c>
      <c r="I4520" s="60" t="s">
        <v>317</v>
      </c>
      <c r="J4520" s="60" t="s">
        <v>317</v>
      </c>
      <c r="K4520" s="60" t="s">
        <v>333</v>
      </c>
    </row>
    <row r="4521" spans="4:11">
      <c r="D4521" s="1" t="s">
        <v>5293</v>
      </c>
      <c r="E4521" s="60" t="s">
        <v>922</v>
      </c>
      <c r="F4521" s="60" t="s">
        <v>1810</v>
      </c>
      <c r="G4521" s="8" t="s">
        <v>353</v>
      </c>
      <c r="H4521" s="60">
        <v>44652</v>
      </c>
      <c r="I4521" s="60" t="s">
        <v>317</v>
      </c>
      <c r="J4521" s="60" t="s">
        <v>317</v>
      </c>
      <c r="K4521" s="60" t="s">
        <v>333</v>
      </c>
    </row>
    <row r="4522" spans="4:11">
      <c r="D4522" s="1" t="s">
        <v>5294</v>
      </c>
      <c r="E4522" s="60" t="s">
        <v>922</v>
      </c>
      <c r="F4522" s="60" t="s">
        <v>1810</v>
      </c>
      <c r="G4522" s="8" t="s">
        <v>353</v>
      </c>
      <c r="H4522" s="60">
        <v>44670</v>
      </c>
      <c r="I4522" s="60" t="s">
        <v>317</v>
      </c>
      <c r="J4522" s="60" t="s">
        <v>317</v>
      </c>
      <c r="K4522" s="60" t="s">
        <v>333</v>
      </c>
    </row>
    <row r="4523" spans="4:11">
      <c r="D4523" s="1" t="s">
        <v>5295</v>
      </c>
      <c r="E4523" s="60" t="s">
        <v>1813</v>
      </c>
      <c r="F4523" s="60" t="s">
        <v>1810</v>
      </c>
      <c r="G4523" s="8" t="s">
        <v>353</v>
      </c>
      <c r="H4523" s="60">
        <v>44544</v>
      </c>
      <c r="I4523" s="60" t="s">
        <v>317</v>
      </c>
      <c r="J4523" s="60" t="s">
        <v>317</v>
      </c>
      <c r="K4523" s="60" t="s">
        <v>333</v>
      </c>
    </row>
    <row r="4524" spans="4:11">
      <c r="D4524" s="1" t="s">
        <v>5296</v>
      </c>
      <c r="E4524" s="60" t="s">
        <v>922</v>
      </c>
      <c r="F4524" s="60" t="s">
        <v>1810</v>
      </c>
      <c r="G4524" s="8" t="s">
        <v>353</v>
      </c>
      <c r="H4524" s="60">
        <v>44551</v>
      </c>
      <c r="I4524" s="60" t="s">
        <v>317</v>
      </c>
      <c r="J4524" s="60" t="s">
        <v>317</v>
      </c>
      <c r="K4524" s="60" t="s">
        <v>333</v>
      </c>
    </row>
    <row r="4525" spans="4:11">
      <c r="D4525" s="1" t="s">
        <v>5297</v>
      </c>
      <c r="E4525" s="60" t="s">
        <v>1813</v>
      </c>
      <c r="F4525" s="60" t="s">
        <v>1810</v>
      </c>
      <c r="G4525" s="8" t="s">
        <v>353</v>
      </c>
      <c r="H4525" s="60">
        <v>44547</v>
      </c>
      <c r="I4525" s="60" t="s">
        <v>317</v>
      </c>
      <c r="J4525" s="60" t="s">
        <v>317</v>
      </c>
      <c r="K4525" s="60" t="s">
        <v>333</v>
      </c>
    </row>
    <row r="4526" spans="4:11">
      <c r="D4526" s="1" t="s">
        <v>5298</v>
      </c>
      <c r="E4526" s="60" t="s">
        <v>1813</v>
      </c>
      <c r="F4526" s="60" t="s">
        <v>1815</v>
      </c>
      <c r="G4526" s="8" t="s">
        <v>353</v>
      </c>
      <c r="H4526" s="60">
        <v>43957</v>
      </c>
      <c r="I4526" s="60" t="s">
        <v>317</v>
      </c>
      <c r="J4526" s="60" t="s">
        <v>317</v>
      </c>
      <c r="K4526" s="60" t="s">
        <v>333</v>
      </c>
    </row>
    <row r="4527" spans="4:11">
      <c r="D4527" s="1" t="s">
        <v>5299</v>
      </c>
      <c r="E4527" s="60" t="s">
        <v>1000</v>
      </c>
      <c r="F4527" s="60" t="s">
        <v>1815</v>
      </c>
      <c r="G4527" s="8" t="s">
        <v>353</v>
      </c>
      <c r="H4527" s="60">
        <v>43962</v>
      </c>
      <c r="I4527" s="60" t="s">
        <v>317</v>
      </c>
      <c r="J4527" s="60" t="s">
        <v>317</v>
      </c>
      <c r="K4527" s="60" t="s">
        <v>333</v>
      </c>
    </row>
    <row r="4528" spans="4:11">
      <c r="D4528" s="1" t="s">
        <v>5300</v>
      </c>
      <c r="E4528" s="60" t="s">
        <v>979</v>
      </c>
      <c r="F4528" s="60" t="s">
        <v>1815</v>
      </c>
      <c r="G4528" s="8" t="s">
        <v>353</v>
      </c>
      <c r="H4528" s="60">
        <v>43957</v>
      </c>
      <c r="I4528" s="60" t="s">
        <v>317</v>
      </c>
      <c r="J4528" s="60" t="s">
        <v>317</v>
      </c>
      <c r="K4528" s="60" t="s">
        <v>333</v>
      </c>
    </row>
    <row r="4529" spans="4:11">
      <c r="D4529" s="1" t="s">
        <v>5301</v>
      </c>
      <c r="E4529" s="60" t="s">
        <v>922</v>
      </c>
      <c r="F4529" s="60" t="s">
        <v>1815</v>
      </c>
      <c r="G4529" s="8" t="s">
        <v>353</v>
      </c>
      <c r="H4529" s="60">
        <v>43957</v>
      </c>
      <c r="I4529" s="60" t="s">
        <v>317</v>
      </c>
      <c r="J4529" s="60" t="s">
        <v>317</v>
      </c>
      <c r="K4529" s="60" t="s">
        <v>333</v>
      </c>
    </row>
    <row r="4530" spans="4:11">
      <c r="D4530" s="1" t="s">
        <v>5302</v>
      </c>
      <c r="E4530" s="60" t="s">
        <v>1000</v>
      </c>
      <c r="F4530" s="60" t="s">
        <v>1815</v>
      </c>
      <c r="G4530" s="8" t="s">
        <v>353</v>
      </c>
      <c r="H4530" s="60">
        <v>43957</v>
      </c>
      <c r="I4530" s="60" t="s">
        <v>317</v>
      </c>
      <c r="J4530" s="60" t="s">
        <v>317</v>
      </c>
      <c r="K4530" s="60" t="s">
        <v>333</v>
      </c>
    </row>
    <row r="4531" spans="4:11">
      <c r="D4531" s="1" t="s">
        <v>5303</v>
      </c>
      <c r="E4531" s="60" t="s">
        <v>1000</v>
      </c>
      <c r="F4531" s="60" t="s">
        <v>1815</v>
      </c>
      <c r="G4531" s="8" t="s">
        <v>353</v>
      </c>
      <c r="H4531" s="60">
        <v>43958</v>
      </c>
      <c r="I4531" s="60" t="s">
        <v>317</v>
      </c>
      <c r="J4531" s="60" t="s">
        <v>317</v>
      </c>
      <c r="K4531" s="60" t="s">
        <v>333</v>
      </c>
    </row>
    <row r="4532" spans="4:11">
      <c r="D4532" s="1" t="s">
        <v>5304</v>
      </c>
      <c r="E4532" s="60" t="s">
        <v>1812</v>
      </c>
      <c r="F4532" s="60" t="s">
        <v>1815</v>
      </c>
      <c r="G4532" s="8" t="s">
        <v>353</v>
      </c>
      <c r="H4532" s="60">
        <v>43972</v>
      </c>
      <c r="I4532" s="60" t="s">
        <v>317</v>
      </c>
      <c r="J4532" s="60" t="s">
        <v>317</v>
      </c>
      <c r="K4532" s="60" t="s">
        <v>333</v>
      </c>
    </row>
    <row r="4533" spans="4:11">
      <c r="D4533" s="1" t="s">
        <v>5305</v>
      </c>
      <c r="E4533" s="60" t="s">
        <v>1813</v>
      </c>
      <c r="F4533" s="60" t="s">
        <v>1815</v>
      </c>
      <c r="G4533" s="8" t="s">
        <v>353</v>
      </c>
      <c r="H4533" s="60">
        <v>43972</v>
      </c>
      <c r="I4533" s="60" t="s">
        <v>317</v>
      </c>
      <c r="J4533" s="60" t="s">
        <v>317</v>
      </c>
      <c r="K4533" s="60" t="s">
        <v>333</v>
      </c>
    </row>
    <row r="4534" spans="4:11">
      <c r="D4534" s="1" t="s">
        <v>5306</v>
      </c>
      <c r="E4534" s="60" t="s">
        <v>979</v>
      </c>
      <c r="F4534" s="60" t="s">
        <v>1815</v>
      </c>
      <c r="G4534" s="8" t="s">
        <v>353</v>
      </c>
      <c r="H4534" s="60">
        <v>43958</v>
      </c>
      <c r="I4534" s="60" t="s">
        <v>317</v>
      </c>
      <c r="J4534" s="60" t="s">
        <v>317</v>
      </c>
      <c r="K4534" s="60" t="s">
        <v>333</v>
      </c>
    </row>
    <row r="4535" spans="4:11">
      <c r="D4535" s="1" t="s">
        <v>5307</v>
      </c>
      <c r="E4535" s="60" t="s">
        <v>1000</v>
      </c>
      <c r="F4535" s="60" t="s">
        <v>1815</v>
      </c>
      <c r="G4535" s="8" t="s">
        <v>353</v>
      </c>
      <c r="H4535" s="60">
        <v>43963</v>
      </c>
      <c r="I4535" s="60" t="s">
        <v>317</v>
      </c>
      <c r="J4535" s="60" t="s">
        <v>317</v>
      </c>
      <c r="K4535" s="60" t="s">
        <v>333</v>
      </c>
    </row>
    <row r="4536" spans="4:11">
      <c r="D4536" s="1" t="s">
        <v>5308</v>
      </c>
      <c r="E4536" s="60" t="s">
        <v>1000</v>
      </c>
      <c r="F4536" s="60" t="s">
        <v>1815</v>
      </c>
      <c r="G4536" s="8" t="s">
        <v>353</v>
      </c>
      <c r="H4536" s="60">
        <v>43930</v>
      </c>
      <c r="I4536" s="60" t="s">
        <v>317</v>
      </c>
      <c r="J4536" s="60" t="s">
        <v>317</v>
      </c>
      <c r="K4536" s="60" t="s">
        <v>333</v>
      </c>
    </row>
    <row r="4537" spans="4:11">
      <c r="D4537" s="1" t="s">
        <v>5309</v>
      </c>
      <c r="E4537" s="60" t="s">
        <v>873</v>
      </c>
      <c r="F4537" s="60" t="s">
        <v>1810</v>
      </c>
      <c r="G4537" s="8" t="s">
        <v>353</v>
      </c>
      <c r="H4537" s="60">
        <v>44432</v>
      </c>
      <c r="I4537" s="60" t="s">
        <v>317</v>
      </c>
      <c r="J4537" s="60" t="s">
        <v>317</v>
      </c>
      <c r="K4537" s="60" t="s">
        <v>333</v>
      </c>
    </row>
    <row r="4538" spans="4:11">
      <c r="D4538" s="1" t="s">
        <v>5309</v>
      </c>
      <c r="E4538" s="60" t="s">
        <v>922</v>
      </c>
      <c r="F4538" s="60" t="s">
        <v>1810</v>
      </c>
      <c r="G4538" s="8" t="s">
        <v>353</v>
      </c>
      <c r="H4538" s="60">
        <v>44432</v>
      </c>
      <c r="I4538" s="60" t="s">
        <v>317</v>
      </c>
      <c r="J4538" s="60" t="s">
        <v>317</v>
      </c>
      <c r="K4538" s="60" t="s">
        <v>333</v>
      </c>
    </row>
    <row r="4539" spans="4:11">
      <c r="D4539" s="1" t="s">
        <v>5310</v>
      </c>
      <c r="E4539" s="60" t="s">
        <v>922</v>
      </c>
      <c r="F4539" s="60" t="s">
        <v>1810</v>
      </c>
      <c r="G4539" s="8" t="s">
        <v>353</v>
      </c>
      <c r="H4539" s="60">
        <v>44558</v>
      </c>
      <c r="I4539" s="60" t="s">
        <v>317</v>
      </c>
      <c r="J4539" s="60" t="s">
        <v>317</v>
      </c>
      <c r="K4539" s="60" t="s">
        <v>333</v>
      </c>
    </row>
    <row r="4540" spans="4:11">
      <c r="D4540" s="1" t="s">
        <v>5311</v>
      </c>
      <c r="E4540" s="60" t="s">
        <v>1000</v>
      </c>
      <c r="F4540" s="60" t="s">
        <v>1810</v>
      </c>
      <c r="G4540" s="8" t="s">
        <v>353</v>
      </c>
      <c r="H4540" s="60">
        <v>44405</v>
      </c>
      <c r="I4540" s="60" t="s">
        <v>317</v>
      </c>
      <c r="J4540" s="60" t="s">
        <v>317</v>
      </c>
      <c r="K4540" s="60" t="s">
        <v>333</v>
      </c>
    </row>
    <row r="4541" spans="4:11">
      <c r="D4541" s="1" t="s">
        <v>5311</v>
      </c>
      <c r="E4541" s="60" t="s">
        <v>1000</v>
      </c>
      <c r="F4541" s="60" t="s">
        <v>1810</v>
      </c>
      <c r="G4541" s="8" t="s">
        <v>353</v>
      </c>
      <c r="H4541" s="60">
        <v>44405</v>
      </c>
      <c r="I4541" s="60" t="s">
        <v>317</v>
      </c>
      <c r="J4541" s="60" t="s">
        <v>317</v>
      </c>
      <c r="K4541" s="60" t="s">
        <v>333</v>
      </c>
    </row>
    <row r="4542" spans="4:11">
      <c r="D4542" s="1" t="s">
        <v>5311</v>
      </c>
      <c r="E4542" s="60" t="s">
        <v>922</v>
      </c>
      <c r="F4542" s="60" t="s">
        <v>1810</v>
      </c>
      <c r="G4542" s="8" t="s">
        <v>353</v>
      </c>
      <c r="H4542" s="60">
        <v>44405</v>
      </c>
      <c r="I4542" s="60" t="s">
        <v>317</v>
      </c>
      <c r="J4542" s="60" t="s">
        <v>317</v>
      </c>
      <c r="K4542" s="60" t="s">
        <v>333</v>
      </c>
    </row>
    <row r="4543" spans="4:11">
      <c r="D4543" s="1" t="s">
        <v>5312</v>
      </c>
      <c r="E4543" s="60" t="s">
        <v>1000</v>
      </c>
      <c r="F4543" s="60" t="s">
        <v>1815</v>
      </c>
      <c r="G4543" s="8" t="s">
        <v>353</v>
      </c>
      <c r="H4543" s="60">
        <v>43930</v>
      </c>
      <c r="I4543" s="60" t="s">
        <v>317</v>
      </c>
      <c r="J4543" s="60" t="s">
        <v>317</v>
      </c>
      <c r="K4543" s="60" t="s">
        <v>333</v>
      </c>
    </row>
    <row r="4544" spans="4:11">
      <c r="D4544" s="1" t="s">
        <v>5313</v>
      </c>
      <c r="E4544" s="60" t="s">
        <v>922</v>
      </c>
      <c r="F4544" s="60" t="s">
        <v>1810</v>
      </c>
      <c r="G4544" s="8" t="s">
        <v>353</v>
      </c>
      <c r="H4544" s="60">
        <v>44412</v>
      </c>
      <c r="I4544" s="60" t="s">
        <v>317</v>
      </c>
      <c r="J4544" s="60" t="s">
        <v>317</v>
      </c>
      <c r="K4544" s="60" t="s">
        <v>333</v>
      </c>
    </row>
    <row r="4545" spans="4:11">
      <c r="D4545" s="1" t="s">
        <v>5314</v>
      </c>
      <c r="E4545" s="60" t="s">
        <v>922</v>
      </c>
      <c r="F4545" s="60" t="s">
        <v>1810</v>
      </c>
      <c r="G4545" s="8" t="s">
        <v>353</v>
      </c>
      <c r="H4545" s="60">
        <v>44399</v>
      </c>
      <c r="I4545" s="60" t="s">
        <v>317</v>
      </c>
      <c r="J4545" s="60" t="s">
        <v>317</v>
      </c>
      <c r="K4545" s="60" t="s">
        <v>333</v>
      </c>
    </row>
    <row r="4546" spans="4:11">
      <c r="D4546" s="1" t="s">
        <v>5315</v>
      </c>
      <c r="E4546" s="60" t="s">
        <v>922</v>
      </c>
      <c r="F4546" s="60" t="s">
        <v>1810</v>
      </c>
      <c r="G4546" s="8" t="s">
        <v>353</v>
      </c>
      <c r="H4546" s="60">
        <v>44399</v>
      </c>
      <c r="I4546" s="60" t="s">
        <v>317</v>
      </c>
      <c r="J4546" s="60" t="s">
        <v>317</v>
      </c>
      <c r="K4546" s="60" t="s">
        <v>333</v>
      </c>
    </row>
    <row r="4547" spans="4:11">
      <c r="D4547" s="1" t="s">
        <v>5316</v>
      </c>
      <c r="E4547" s="60" t="s">
        <v>1000</v>
      </c>
      <c r="F4547" s="60" t="s">
        <v>1810</v>
      </c>
      <c r="G4547" s="8" t="s">
        <v>353</v>
      </c>
      <c r="H4547" s="60">
        <v>44412</v>
      </c>
      <c r="I4547" s="60" t="s">
        <v>317</v>
      </c>
      <c r="J4547" s="60" t="s">
        <v>317</v>
      </c>
      <c r="K4547" s="60" t="s">
        <v>333</v>
      </c>
    </row>
    <row r="4548" spans="4:11">
      <c r="D4548" s="1" t="s">
        <v>5316</v>
      </c>
      <c r="E4548" s="60" t="s">
        <v>922</v>
      </c>
      <c r="F4548" s="60" t="s">
        <v>1810</v>
      </c>
      <c r="G4548" s="8" t="s">
        <v>353</v>
      </c>
      <c r="H4548" s="60">
        <v>44412</v>
      </c>
      <c r="I4548" s="60" t="s">
        <v>317</v>
      </c>
      <c r="J4548" s="60" t="s">
        <v>317</v>
      </c>
      <c r="K4548" s="60" t="s">
        <v>333</v>
      </c>
    </row>
    <row r="4549" spans="4:11">
      <c r="D4549" s="1" t="s">
        <v>5317</v>
      </c>
      <c r="E4549" s="60" t="s">
        <v>1812</v>
      </c>
      <c r="F4549" s="60" t="s">
        <v>1810</v>
      </c>
      <c r="G4549" s="8" t="s">
        <v>353</v>
      </c>
      <c r="H4549" s="60">
        <v>44538</v>
      </c>
      <c r="I4549" s="60" t="s">
        <v>317</v>
      </c>
      <c r="J4549" s="60" t="s">
        <v>317</v>
      </c>
      <c r="K4549" s="60" t="s">
        <v>333</v>
      </c>
    </row>
    <row r="4550" spans="4:11">
      <c r="D4550" s="1" t="s">
        <v>5318</v>
      </c>
      <c r="E4550" s="60" t="s">
        <v>922</v>
      </c>
      <c r="F4550" s="60" t="s">
        <v>1810</v>
      </c>
      <c r="G4550" s="8" t="s">
        <v>353</v>
      </c>
      <c r="H4550" s="60">
        <v>44399</v>
      </c>
      <c r="I4550" s="60" t="s">
        <v>317</v>
      </c>
      <c r="J4550" s="60" t="s">
        <v>317</v>
      </c>
      <c r="K4550" s="60" t="s">
        <v>333</v>
      </c>
    </row>
    <row r="4551" spans="4:11">
      <c r="D4551" s="1" t="s">
        <v>5319</v>
      </c>
      <c r="E4551" s="60" t="s">
        <v>1812</v>
      </c>
      <c r="F4551" s="60" t="s">
        <v>1810</v>
      </c>
      <c r="G4551" s="8" t="s">
        <v>353</v>
      </c>
      <c r="H4551" s="60">
        <v>44399</v>
      </c>
      <c r="I4551" s="60" t="s">
        <v>317</v>
      </c>
      <c r="J4551" s="60" t="s">
        <v>317</v>
      </c>
      <c r="K4551" s="60" t="s">
        <v>333</v>
      </c>
    </row>
    <row r="4552" spans="4:11">
      <c r="D4552" s="1" t="s">
        <v>5319</v>
      </c>
      <c r="E4552" s="60" t="s">
        <v>1000</v>
      </c>
      <c r="F4552" s="60" t="s">
        <v>1810</v>
      </c>
      <c r="G4552" s="8" t="s">
        <v>353</v>
      </c>
      <c r="H4552" s="60">
        <v>44399</v>
      </c>
      <c r="I4552" s="60" t="s">
        <v>317</v>
      </c>
      <c r="J4552" s="60" t="s">
        <v>317</v>
      </c>
      <c r="K4552" s="60" t="s">
        <v>333</v>
      </c>
    </row>
    <row r="4553" spans="4:11">
      <c r="D4553" s="1" t="s">
        <v>5320</v>
      </c>
      <c r="E4553" s="60" t="s">
        <v>1812</v>
      </c>
      <c r="F4553" s="60" t="s">
        <v>1810</v>
      </c>
      <c r="G4553" s="8" t="s">
        <v>353</v>
      </c>
      <c r="H4553" s="60">
        <v>44399</v>
      </c>
      <c r="I4553" s="60" t="s">
        <v>317</v>
      </c>
      <c r="J4553" s="60" t="s">
        <v>317</v>
      </c>
      <c r="K4553" s="60" t="s">
        <v>333</v>
      </c>
    </row>
    <row r="4554" spans="4:11">
      <c r="D4554" s="1" t="s">
        <v>5320</v>
      </c>
      <c r="E4554" s="60" t="s">
        <v>1000</v>
      </c>
      <c r="F4554" s="60" t="s">
        <v>1810</v>
      </c>
      <c r="G4554" s="8" t="s">
        <v>353</v>
      </c>
      <c r="H4554" s="60">
        <v>44399</v>
      </c>
      <c r="I4554" s="60" t="s">
        <v>317</v>
      </c>
      <c r="J4554" s="60" t="s">
        <v>317</v>
      </c>
      <c r="K4554" s="60" t="s">
        <v>333</v>
      </c>
    </row>
    <row r="4555" spans="4:11">
      <c r="D4555" s="1" t="s">
        <v>5320</v>
      </c>
      <c r="E4555" s="60" t="s">
        <v>1000</v>
      </c>
      <c r="F4555" s="60" t="s">
        <v>1810</v>
      </c>
      <c r="G4555" s="8" t="s">
        <v>353</v>
      </c>
      <c r="H4555" s="60">
        <v>44399</v>
      </c>
      <c r="I4555" s="60" t="s">
        <v>317</v>
      </c>
      <c r="J4555" s="60" t="s">
        <v>317</v>
      </c>
      <c r="K4555" s="60" t="s">
        <v>333</v>
      </c>
    </row>
    <row r="4556" spans="4:11">
      <c r="D4556" s="1" t="s">
        <v>5320</v>
      </c>
      <c r="E4556" s="60" t="s">
        <v>1000</v>
      </c>
      <c r="F4556" s="60" t="s">
        <v>1810</v>
      </c>
      <c r="G4556" s="8" t="s">
        <v>353</v>
      </c>
      <c r="H4556" s="60">
        <v>44399</v>
      </c>
      <c r="I4556" s="60" t="s">
        <v>317</v>
      </c>
      <c r="J4556" s="60" t="s">
        <v>317</v>
      </c>
      <c r="K4556" s="60" t="s">
        <v>333</v>
      </c>
    </row>
    <row r="4557" spans="4:11">
      <c r="D4557" s="1" t="s">
        <v>5320</v>
      </c>
      <c r="E4557" s="60" t="s">
        <v>1000</v>
      </c>
      <c r="F4557" s="60" t="s">
        <v>1810</v>
      </c>
      <c r="G4557" s="8" t="s">
        <v>353</v>
      </c>
      <c r="H4557" s="60">
        <v>44399</v>
      </c>
      <c r="I4557" s="60" t="s">
        <v>317</v>
      </c>
      <c r="J4557" s="60" t="s">
        <v>317</v>
      </c>
      <c r="K4557" s="60" t="s">
        <v>333</v>
      </c>
    </row>
    <row r="4558" spans="4:11">
      <c r="D4558" s="1" t="s">
        <v>5321</v>
      </c>
      <c r="E4558" s="60" t="s">
        <v>922</v>
      </c>
      <c r="F4558" s="60" t="s">
        <v>1810</v>
      </c>
      <c r="G4558" s="8" t="s">
        <v>353</v>
      </c>
      <c r="H4558" s="60">
        <v>44399</v>
      </c>
      <c r="I4558" s="60" t="s">
        <v>317</v>
      </c>
      <c r="J4558" s="60" t="s">
        <v>317</v>
      </c>
      <c r="K4558" s="60" t="s">
        <v>333</v>
      </c>
    </row>
    <row r="4559" spans="4:11">
      <c r="D4559" s="1" t="s">
        <v>5322</v>
      </c>
      <c r="E4559" s="60" t="s">
        <v>922</v>
      </c>
      <c r="F4559" s="60" t="s">
        <v>1810</v>
      </c>
      <c r="G4559" s="8" t="s">
        <v>353</v>
      </c>
      <c r="H4559" s="60">
        <v>44399</v>
      </c>
      <c r="I4559" s="60" t="s">
        <v>317</v>
      </c>
      <c r="J4559" s="60" t="s">
        <v>317</v>
      </c>
      <c r="K4559" s="60" t="s">
        <v>333</v>
      </c>
    </row>
    <row r="4560" spans="4:11">
      <c r="D4560" s="1" t="s">
        <v>5323</v>
      </c>
      <c r="E4560" s="60" t="s">
        <v>922</v>
      </c>
      <c r="F4560" s="60" t="s">
        <v>1810</v>
      </c>
      <c r="G4560" s="8" t="s">
        <v>353</v>
      </c>
      <c r="H4560" s="60">
        <v>44399</v>
      </c>
      <c r="I4560" s="60" t="s">
        <v>317</v>
      </c>
      <c r="J4560" s="60" t="s">
        <v>317</v>
      </c>
      <c r="K4560" s="60" t="s">
        <v>333</v>
      </c>
    </row>
    <row r="4561" spans="4:11">
      <c r="D4561" s="1" t="s">
        <v>5324</v>
      </c>
      <c r="E4561" s="60" t="s">
        <v>922</v>
      </c>
      <c r="F4561" s="60" t="s">
        <v>1810</v>
      </c>
      <c r="G4561" s="8" t="s">
        <v>353</v>
      </c>
      <c r="H4561" s="60">
        <v>44399</v>
      </c>
      <c r="I4561" s="60" t="s">
        <v>317</v>
      </c>
      <c r="J4561" s="60" t="s">
        <v>317</v>
      </c>
      <c r="K4561" s="60" t="s">
        <v>333</v>
      </c>
    </row>
    <row r="4562" spans="4:11">
      <c r="D4562" s="1" t="s">
        <v>5325</v>
      </c>
      <c r="E4562" s="60" t="s">
        <v>1000</v>
      </c>
      <c r="F4562" s="60" t="s">
        <v>1810</v>
      </c>
      <c r="G4562" s="8" t="s">
        <v>353</v>
      </c>
      <c r="H4562" s="60">
        <v>44399</v>
      </c>
      <c r="I4562" s="60" t="s">
        <v>317</v>
      </c>
      <c r="J4562" s="60" t="s">
        <v>317</v>
      </c>
      <c r="K4562" s="60" t="s">
        <v>333</v>
      </c>
    </row>
    <row r="4563" spans="4:11">
      <c r="D4563" s="1" t="s">
        <v>5326</v>
      </c>
      <c r="E4563" s="60" t="s">
        <v>922</v>
      </c>
      <c r="F4563" s="60" t="s">
        <v>1810</v>
      </c>
      <c r="G4563" s="8" t="s">
        <v>353</v>
      </c>
      <c r="H4563" s="60">
        <v>44399</v>
      </c>
      <c r="I4563" s="60" t="s">
        <v>317</v>
      </c>
      <c r="J4563" s="60" t="s">
        <v>317</v>
      </c>
      <c r="K4563" s="60" t="s">
        <v>333</v>
      </c>
    </row>
    <row r="4564" spans="4:11">
      <c r="D4564" s="1" t="s">
        <v>5327</v>
      </c>
      <c r="E4564" s="60" t="s">
        <v>922</v>
      </c>
      <c r="F4564" s="60" t="s">
        <v>1810</v>
      </c>
      <c r="G4564" s="8" t="s">
        <v>353</v>
      </c>
      <c r="H4564" s="60">
        <v>44399</v>
      </c>
      <c r="I4564" s="60" t="s">
        <v>317</v>
      </c>
      <c r="J4564" s="60" t="s">
        <v>317</v>
      </c>
      <c r="K4564" s="60" t="s">
        <v>333</v>
      </c>
    </row>
    <row r="4565" spans="4:11">
      <c r="D4565" s="1" t="s">
        <v>5328</v>
      </c>
      <c r="E4565" s="60" t="s">
        <v>1814</v>
      </c>
      <c r="F4565" s="60" t="s">
        <v>1810</v>
      </c>
      <c r="G4565" s="8" t="s">
        <v>353</v>
      </c>
      <c r="H4565" s="60">
        <v>44399</v>
      </c>
      <c r="I4565" s="60" t="s">
        <v>317</v>
      </c>
      <c r="J4565" s="60" t="s">
        <v>317</v>
      </c>
      <c r="K4565" s="60" t="s">
        <v>333</v>
      </c>
    </row>
    <row r="4566" spans="4:11">
      <c r="D4566" s="1" t="s">
        <v>5328</v>
      </c>
      <c r="E4566" s="60" t="s">
        <v>1000</v>
      </c>
      <c r="F4566" s="60" t="s">
        <v>1810</v>
      </c>
      <c r="G4566" s="8" t="s">
        <v>353</v>
      </c>
      <c r="H4566" s="60">
        <v>44399</v>
      </c>
      <c r="I4566" s="60" t="s">
        <v>317</v>
      </c>
      <c r="J4566" s="60" t="s">
        <v>317</v>
      </c>
      <c r="K4566" s="60" t="s">
        <v>333</v>
      </c>
    </row>
    <row r="4567" spans="4:11">
      <c r="D4567" s="1" t="s">
        <v>5328</v>
      </c>
      <c r="E4567" s="60" t="s">
        <v>1000</v>
      </c>
      <c r="F4567" s="60" t="s">
        <v>1810</v>
      </c>
      <c r="G4567" s="8" t="s">
        <v>353</v>
      </c>
      <c r="H4567" s="60">
        <v>44399</v>
      </c>
      <c r="I4567" s="60" t="s">
        <v>317</v>
      </c>
      <c r="J4567" s="60" t="s">
        <v>317</v>
      </c>
      <c r="K4567" s="60" t="s">
        <v>333</v>
      </c>
    </row>
    <row r="4568" spans="4:11">
      <c r="D4568" s="1" t="s">
        <v>5328</v>
      </c>
      <c r="E4568" s="60" t="s">
        <v>922</v>
      </c>
      <c r="F4568" s="60" t="s">
        <v>1810</v>
      </c>
      <c r="G4568" s="8" t="s">
        <v>353</v>
      </c>
      <c r="H4568" s="60">
        <v>44399</v>
      </c>
      <c r="I4568" s="60" t="s">
        <v>317</v>
      </c>
      <c r="J4568" s="60" t="s">
        <v>317</v>
      </c>
      <c r="K4568" s="60" t="s">
        <v>333</v>
      </c>
    </row>
    <row r="4569" spans="4:11">
      <c r="D4569" s="1" t="s">
        <v>5329</v>
      </c>
      <c r="E4569" s="60" t="s">
        <v>922</v>
      </c>
      <c r="F4569" s="60" t="s">
        <v>1810</v>
      </c>
      <c r="G4569" s="8" t="s">
        <v>353</v>
      </c>
      <c r="H4569" s="60">
        <v>44399</v>
      </c>
      <c r="I4569" s="60" t="s">
        <v>317</v>
      </c>
      <c r="J4569" s="60" t="s">
        <v>317</v>
      </c>
      <c r="K4569" s="60" t="s">
        <v>333</v>
      </c>
    </row>
    <row r="4570" spans="4:11">
      <c r="D4570" s="1" t="s">
        <v>5330</v>
      </c>
      <c r="E4570" s="60" t="s">
        <v>922</v>
      </c>
      <c r="F4570" s="60" t="s">
        <v>1810</v>
      </c>
      <c r="G4570" s="8" t="s">
        <v>353</v>
      </c>
      <c r="H4570" s="60">
        <v>44418</v>
      </c>
      <c r="I4570" s="60" t="s">
        <v>317</v>
      </c>
      <c r="J4570" s="60" t="s">
        <v>317</v>
      </c>
      <c r="K4570" s="60" t="s">
        <v>333</v>
      </c>
    </row>
    <row r="4571" spans="4:11">
      <c r="D4571" s="1" t="s">
        <v>5331</v>
      </c>
      <c r="E4571" s="60" t="s">
        <v>1000</v>
      </c>
      <c r="F4571" s="60" t="s">
        <v>1810</v>
      </c>
      <c r="G4571" s="8" t="s">
        <v>353</v>
      </c>
      <c r="H4571" s="60">
        <v>44405</v>
      </c>
      <c r="I4571" s="60" t="s">
        <v>317</v>
      </c>
      <c r="J4571" s="60" t="s">
        <v>317</v>
      </c>
      <c r="K4571" s="60" t="s">
        <v>333</v>
      </c>
    </row>
    <row r="4572" spans="4:11">
      <c r="D4572" s="1" t="s">
        <v>5331</v>
      </c>
      <c r="E4572" s="60" t="s">
        <v>922</v>
      </c>
      <c r="F4572" s="60" t="s">
        <v>1810</v>
      </c>
      <c r="G4572" s="8" t="s">
        <v>353</v>
      </c>
      <c r="H4572" s="60">
        <v>44405</v>
      </c>
      <c r="I4572" s="60" t="s">
        <v>317</v>
      </c>
      <c r="J4572" s="60" t="s">
        <v>317</v>
      </c>
      <c r="K4572" s="60" t="s">
        <v>333</v>
      </c>
    </row>
    <row r="4573" spans="4:11">
      <c r="D4573" s="1" t="s">
        <v>5332</v>
      </c>
      <c r="E4573" s="60" t="s">
        <v>1000</v>
      </c>
      <c r="F4573" s="60" t="s">
        <v>1810</v>
      </c>
      <c r="G4573" s="8" t="s">
        <v>353</v>
      </c>
      <c r="H4573" s="60">
        <v>44397</v>
      </c>
      <c r="I4573" s="60" t="s">
        <v>317</v>
      </c>
      <c r="J4573" s="60" t="s">
        <v>317</v>
      </c>
      <c r="K4573" s="60" t="s">
        <v>333</v>
      </c>
    </row>
    <row r="4574" spans="4:11">
      <c r="D4574" s="1" t="s">
        <v>5332</v>
      </c>
      <c r="E4574" s="60" t="s">
        <v>922</v>
      </c>
      <c r="F4574" s="60" t="s">
        <v>1810</v>
      </c>
      <c r="G4574" s="8" t="s">
        <v>353</v>
      </c>
      <c r="H4574" s="60">
        <v>44397</v>
      </c>
      <c r="I4574" s="60" t="s">
        <v>317</v>
      </c>
      <c r="J4574" s="60" t="s">
        <v>317</v>
      </c>
      <c r="K4574" s="60" t="s">
        <v>333</v>
      </c>
    </row>
    <row r="4575" spans="4:11">
      <c r="D4575" s="1" t="s">
        <v>5333</v>
      </c>
      <c r="E4575" s="60" t="s">
        <v>922</v>
      </c>
      <c r="F4575" s="60" t="s">
        <v>1810</v>
      </c>
      <c r="G4575" s="8" t="s">
        <v>353</v>
      </c>
      <c r="H4575" s="60">
        <v>44450</v>
      </c>
      <c r="I4575" s="60" t="s">
        <v>317</v>
      </c>
      <c r="J4575" s="60" t="s">
        <v>317</v>
      </c>
      <c r="K4575" s="60" t="s">
        <v>333</v>
      </c>
    </row>
    <row r="4576" spans="4:11">
      <c r="D4576" s="1" t="s">
        <v>5334</v>
      </c>
      <c r="E4576" s="60" t="s">
        <v>1000</v>
      </c>
      <c r="F4576" s="60" t="s">
        <v>1810</v>
      </c>
      <c r="G4576" s="8" t="s">
        <v>353</v>
      </c>
      <c r="H4576" s="60">
        <v>44450</v>
      </c>
      <c r="I4576" s="60" t="s">
        <v>317</v>
      </c>
      <c r="J4576" s="60" t="s">
        <v>317</v>
      </c>
      <c r="K4576" s="60" t="s">
        <v>333</v>
      </c>
    </row>
    <row r="4577" spans="4:11">
      <c r="D4577" s="1" t="s">
        <v>5335</v>
      </c>
      <c r="E4577" s="60" t="s">
        <v>873</v>
      </c>
      <c r="F4577" s="60" t="s">
        <v>1810</v>
      </c>
      <c r="G4577" s="8" t="s">
        <v>353</v>
      </c>
      <c r="H4577" s="60">
        <v>44450</v>
      </c>
      <c r="I4577" s="60" t="s">
        <v>317</v>
      </c>
      <c r="J4577" s="60" t="s">
        <v>317</v>
      </c>
      <c r="K4577" s="60" t="s">
        <v>333</v>
      </c>
    </row>
    <row r="4578" spans="4:11">
      <c r="D4578" s="1" t="s">
        <v>5335</v>
      </c>
      <c r="E4578" s="60" t="s">
        <v>1812</v>
      </c>
      <c r="F4578" s="60" t="s">
        <v>1810</v>
      </c>
      <c r="G4578" s="8" t="s">
        <v>353</v>
      </c>
      <c r="H4578" s="60">
        <v>44450</v>
      </c>
      <c r="I4578" s="60" t="s">
        <v>317</v>
      </c>
      <c r="J4578" s="60" t="s">
        <v>317</v>
      </c>
      <c r="K4578" s="60" t="s">
        <v>333</v>
      </c>
    </row>
    <row r="4579" spans="4:11">
      <c r="D4579" s="1" t="s">
        <v>5335</v>
      </c>
      <c r="E4579" s="60" t="s">
        <v>1813</v>
      </c>
      <c r="F4579" s="60" t="s">
        <v>1810</v>
      </c>
      <c r="G4579" s="8" t="s">
        <v>353</v>
      </c>
      <c r="H4579" s="60">
        <v>44450</v>
      </c>
      <c r="I4579" s="60" t="s">
        <v>317</v>
      </c>
      <c r="J4579" s="60" t="s">
        <v>317</v>
      </c>
      <c r="K4579" s="60" t="s">
        <v>333</v>
      </c>
    </row>
    <row r="4580" spans="4:11">
      <c r="D4580" s="1" t="s">
        <v>5336</v>
      </c>
      <c r="E4580" s="60" t="s">
        <v>1812</v>
      </c>
      <c r="F4580" s="60" t="s">
        <v>1810</v>
      </c>
      <c r="G4580" s="8" t="s">
        <v>353</v>
      </c>
      <c r="H4580" s="60">
        <v>44458</v>
      </c>
      <c r="I4580" s="60" t="s">
        <v>317</v>
      </c>
      <c r="J4580" s="60" t="s">
        <v>317</v>
      </c>
      <c r="K4580" s="60" t="s">
        <v>333</v>
      </c>
    </row>
    <row r="4581" spans="4:11">
      <c r="D4581" s="1" t="s">
        <v>5337</v>
      </c>
      <c r="E4581" s="60" t="s">
        <v>922</v>
      </c>
      <c r="F4581" s="60" t="s">
        <v>1810</v>
      </c>
      <c r="G4581" s="8" t="s">
        <v>353</v>
      </c>
      <c r="H4581" s="60">
        <v>44458</v>
      </c>
      <c r="I4581" s="60" t="s">
        <v>317</v>
      </c>
      <c r="J4581" s="60" t="s">
        <v>317</v>
      </c>
      <c r="K4581" s="60" t="s">
        <v>333</v>
      </c>
    </row>
    <row r="4582" spans="4:11">
      <c r="D4582" s="1" t="s">
        <v>5338</v>
      </c>
      <c r="E4582" s="60" t="s">
        <v>1812</v>
      </c>
      <c r="F4582" s="60" t="s">
        <v>1810</v>
      </c>
      <c r="G4582" s="8" t="s">
        <v>353</v>
      </c>
      <c r="H4582" s="60">
        <v>44442</v>
      </c>
      <c r="I4582" s="60" t="s">
        <v>317</v>
      </c>
      <c r="J4582" s="60" t="s">
        <v>317</v>
      </c>
      <c r="K4582" s="60" t="s">
        <v>333</v>
      </c>
    </row>
    <row r="4583" spans="4:11">
      <c r="D4583" s="1" t="s">
        <v>5339</v>
      </c>
      <c r="E4583" s="60" t="s">
        <v>1812</v>
      </c>
      <c r="F4583" s="60" t="s">
        <v>1810</v>
      </c>
      <c r="G4583" s="8" t="s">
        <v>353</v>
      </c>
      <c r="H4583" s="60">
        <v>44442</v>
      </c>
      <c r="I4583" s="60" t="s">
        <v>317</v>
      </c>
      <c r="J4583" s="60" t="s">
        <v>317</v>
      </c>
      <c r="K4583" s="60" t="s">
        <v>333</v>
      </c>
    </row>
    <row r="4584" spans="4:11">
      <c r="D4584" s="1" t="s">
        <v>5340</v>
      </c>
      <c r="E4584" s="60" t="s">
        <v>922</v>
      </c>
      <c r="F4584" s="60" t="s">
        <v>1810</v>
      </c>
      <c r="G4584" s="8" t="s">
        <v>353</v>
      </c>
      <c r="H4584" s="60">
        <v>44675</v>
      </c>
      <c r="I4584" s="60" t="s">
        <v>317</v>
      </c>
      <c r="J4584" s="60" t="s">
        <v>317</v>
      </c>
      <c r="K4584" s="60" t="s">
        <v>333</v>
      </c>
    </row>
    <row r="4585" spans="4:11">
      <c r="D4585" s="1" t="s">
        <v>5341</v>
      </c>
      <c r="E4585" s="60" t="s">
        <v>922</v>
      </c>
      <c r="F4585" s="60" t="s">
        <v>1810</v>
      </c>
      <c r="G4585" s="8" t="s">
        <v>353</v>
      </c>
      <c r="H4585" s="60">
        <v>44458</v>
      </c>
      <c r="I4585" s="60" t="s">
        <v>317</v>
      </c>
      <c r="J4585" s="60" t="s">
        <v>317</v>
      </c>
      <c r="K4585" s="60" t="s">
        <v>333</v>
      </c>
    </row>
    <row r="4586" spans="4:11">
      <c r="D4586" s="1" t="s">
        <v>5342</v>
      </c>
      <c r="E4586" s="60" t="s">
        <v>922</v>
      </c>
      <c r="F4586" s="60" t="s">
        <v>1810</v>
      </c>
      <c r="G4586" s="8" t="s">
        <v>353</v>
      </c>
      <c r="H4586" s="60">
        <v>44537</v>
      </c>
      <c r="I4586" s="60" t="s">
        <v>317</v>
      </c>
      <c r="J4586" s="60" t="s">
        <v>317</v>
      </c>
      <c r="K4586" s="60" t="s">
        <v>333</v>
      </c>
    </row>
    <row r="4587" spans="4:11">
      <c r="D4587" s="1" t="s">
        <v>5343</v>
      </c>
      <c r="E4587" s="60" t="s">
        <v>922</v>
      </c>
      <c r="F4587" s="60" t="s">
        <v>1810</v>
      </c>
      <c r="G4587" s="8" t="s">
        <v>353</v>
      </c>
      <c r="H4587" s="60">
        <v>44458</v>
      </c>
      <c r="I4587" s="60" t="s">
        <v>317</v>
      </c>
      <c r="J4587" s="60" t="s">
        <v>317</v>
      </c>
      <c r="K4587" s="60" t="s">
        <v>333</v>
      </c>
    </row>
    <row r="4588" spans="4:11">
      <c r="D4588" s="1" t="s">
        <v>5344</v>
      </c>
      <c r="E4588" s="60" t="s">
        <v>1812</v>
      </c>
      <c r="F4588" s="60" t="s">
        <v>1810</v>
      </c>
      <c r="G4588" s="8" t="s">
        <v>353</v>
      </c>
      <c r="H4588" s="60">
        <v>44399</v>
      </c>
      <c r="I4588" s="60" t="s">
        <v>317</v>
      </c>
      <c r="J4588" s="60" t="s">
        <v>317</v>
      </c>
      <c r="K4588" s="60" t="s">
        <v>333</v>
      </c>
    </row>
    <row r="4589" spans="4:11">
      <c r="D4589" s="1" t="s">
        <v>5344</v>
      </c>
      <c r="E4589" s="60" t="s">
        <v>922</v>
      </c>
      <c r="F4589" s="60" t="s">
        <v>1810</v>
      </c>
      <c r="G4589" s="8" t="s">
        <v>353</v>
      </c>
      <c r="H4589" s="60">
        <v>44399</v>
      </c>
      <c r="I4589" s="60" t="s">
        <v>317</v>
      </c>
      <c r="J4589" s="60" t="s">
        <v>317</v>
      </c>
      <c r="K4589" s="60" t="s">
        <v>333</v>
      </c>
    </row>
    <row r="4590" spans="4:11">
      <c r="D4590" s="1" t="s">
        <v>5345</v>
      </c>
      <c r="E4590" s="60" t="s">
        <v>1814</v>
      </c>
      <c r="F4590" s="60" t="s">
        <v>1810</v>
      </c>
      <c r="G4590" s="8" t="s">
        <v>353</v>
      </c>
      <c r="H4590" s="60">
        <v>44399</v>
      </c>
      <c r="I4590" s="60" t="s">
        <v>317</v>
      </c>
      <c r="J4590" s="60" t="s">
        <v>317</v>
      </c>
      <c r="K4590" s="60" t="s">
        <v>333</v>
      </c>
    </row>
    <row r="4591" spans="4:11">
      <c r="D4591" s="1" t="s">
        <v>5345</v>
      </c>
      <c r="E4591" s="60" t="s">
        <v>922</v>
      </c>
      <c r="F4591" s="60" t="s">
        <v>1810</v>
      </c>
      <c r="G4591" s="8" t="s">
        <v>353</v>
      </c>
      <c r="H4591" s="60">
        <v>44399</v>
      </c>
      <c r="I4591" s="60" t="s">
        <v>317</v>
      </c>
      <c r="J4591" s="60" t="s">
        <v>317</v>
      </c>
      <c r="K4591" s="60" t="s">
        <v>333</v>
      </c>
    </row>
    <row r="4592" spans="4:11">
      <c r="D4592" s="1" t="s">
        <v>5346</v>
      </c>
      <c r="E4592" s="60" t="s">
        <v>1812</v>
      </c>
      <c r="F4592" s="60" t="s">
        <v>1810</v>
      </c>
      <c r="G4592" s="8" t="s">
        <v>353</v>
      </c>
      <c r="H4592" s="60">
        <v>44399</v>
      </c>
      <c r="I4592" s="60" t="s">
        <v>317</v>
      </c>
      <c r="J4592" s="60" t="s">
        <v>317</v>
      </c>
      <c r="K4592" s="60" t="s">
        <v>333</v>
      </c>
    </row>
    <row r="4593" spans="4:11">
      <c r="D4593" s="1" t="s">
        <v>5346</v>
      </c>
      <c r="E4593" s="60" t="s">
        <v>1000</v>
      </c>
      <c r="F4593" s="60" t="s">
        <v>1810</v>
      </c>
      <c r="G4593" s="8" t="s">
        <v>353</v>
      </c>
      <c r="H4593" s="60">
        <v>44399</v>
      </c>
      <c r="I4593" s="60" t="s">
        <v>317</v>
      </c>
      <c r="J4593" s="60" t="s">
        <v>317</v>
      </c>
      <c r="K4593" s="60" t="s">
        <v>333</v>
      </c>
    </row>
    <row r="4594" spans="4:11">
      <c r="D4594" s="1" t="s">
        <v>5346</v>
      </c>
      <c r="E4594" s="60" t="s">
        <v>1000</v>
      </c>
      <c r="F4594" s="60" t="s">
        <v>1810</v>
      </c>
      <c r="G4594" s="8" t="s">
        <v>353</v>
      </c>
      <c r="H4594" s="60">
        <v>44399</v>
      </c>
      <c r="I4594" s="60" t="s">
        <v>317</v>
      </c>
      <c r="J4594" s="60" t="s">
        <v>317</v>
      </c>
      <c r="K4594" s="60" t="s">
        <v>333</v>
      </c>
    </row>
    <row r="4595" spans="4:11">
      <c r="D4595" s="1" t="s">
        <v>5347</v>
      </c>
      <c r="E4595" s="60" t="s">
        <v>1812</v>
      </c>
      <c r="F4595" s="60" t="s">
        <v>1810</v>
      </c>
      <c r="G4595" s="8" t="s">
        <v>353</v>
      </c>
      <c r="H4595" s="60">
        <v>44425</v>
      </c>
      <c r="I4595" s="60" t="s">
        <v>317</v>
      </c>
      <c r="J4595" s="60" t="s">
        <v>317</v>
      </c>
      <c r="K4595" s="60" t="s">
        <v>333</v>
      </c>
    </row>
    <row r="4596" spans="4:11">
      <c r="D4596" s="1" t="s">
        <v>5348</v>
      </c>
      <c r="E4596" s="60" t="s">
        <v>1000</v>
      </c>
      <c r="F4596" s="60" t="s">
        <v>1810</v>
      </c>
      <c r="G4596" s="8" t="s">
        <v>353</v>
      </c>
      <c r="H4596" s="60">
        <v>44425</v>
      </c>
      <c r="I4596" s="60" t="s">
        <v>317</v>
      </c>
      <c r="J4596" s="60" t="s">
        <v>317</v>
      </c>
      <c r="K4596" s="60" t="s">
        <v>333</v>
      </c>
    </row>
    <row r="4597" spans="4:11">
      <c r="D4597" s="1" t="s">
        <v>5349</v>
      </c>
      <c r="E4597" s="60" t="s">
        <v>922</v>
      </c>
      <c r="F4597" s="60" t="s">
        <v>1810</v>
      </c>
      <c r="G4597" s="8" t="s">
        <v>353</v>
      </c>
      <c r="H4597" s="60">
        <v>44442</v>
      </c>
      <c r="I4597" s="60" t="s">
        <v>317</v>
      </c>
      <c r="J4597" s="60" t="s">
        <v>317</v>
      </c>
      <c r="K4597" s="60" t="s">
        <v>333</v>
      </c>
    </row>
    <row r="4598" spans="4:11">
      <c r="D4598" s="1" t="s">
        <v>5350</v>
      </c>
      <c r="E4598" s="60" t="s">
        <v>1000</v>
      </c>
      <c r="F4598" s="60" t="s">
        <v>1810</v>
      </c>
      <c r="G4598" s="8" t="s">
        <v>353</v>
      </c>
      <c r="H4598" s="60">
        <v>44442</v>
      </c>
      <c r="I4598" s="60" t="s">
        <v>317</v>
      </c>
      <c r="J4598" s="60" t="s">
        <v>317</v>
      </c>
      <c r="K4598" s="60" t="s">
        <v>333</v>
      </c>
    </row>
    <row r="4599" spans="4:11">
      <c r="D4599" s="1" t="s">
        <v>5350</v>
      </c>
      <c r="E4599" s="60" t="s">
        <v>922</v>
      </c>
      <c r="F4599" s="60" t="s">
        <v>1810</v>
      </c>
      <c r="G4599" s="8" t="s">
        <v>353</v>
      </c>
      <c r="H4599" s="60">
        <v>44442</v>
      </c>
      <c r="I4599" s="60" t="s">
        <v>317</v>
      </c>
      <c r="J4599" s="60" t="s">
        <v>317</v>
      </c>
      <c r="K4599" s="60" t="s">
        <v>333</v>
      </c>
    </row>
    <row r="4600" spans="4:11">
      <c r="D4600" s="1" t="s">
        <v>5351</v>
      </c>
      <c r="E4600" s="60" t="s">
        <v>1813</v>
      </c>
      <c r="F4600" s="60" t="s">
        <v>1810</v>
      </c>
      <c r="G4600" s="8" t="s">
        <v>353</v>
      </c>
      <c r="H4600" s="60">
        <v>44442</v>
      </c>
      <c r="I4600" s="60" t="s">
        <v>317</v>
      </c>
      <c r="J4600" s="60" t="s">
        <v>317</v>
      </c>
      <c r="K4600" s="60" t="s">
        <v>333</v>
      </c>
    </row>
    <row r="4601" spans="4:11">
      <c r="D4601" s="1" t="s">
        <v>5351</v>
      </c>
      <c r="E4601" s="60" t="s">
        <v>1000</v>
      </c>
      <c r="F4601" s="60" t="s">
        <v>1810</v>
      </c>
      <c r="G4601" s="8" t="s">
        <v>353</v>
      </c>
      <c r="H4601" s="60">
        <v>44442</v>
      </c>
      <c r="I4601" s="60" t="s">
        <v>317</v>
      </c>
      <c r="J4601" s="60" t="s">
        <v>317</v>
      </c>
      <c r="K4601" s="60" t="s">
        <v>333</v>
      </c>
    </row>
    <row r="4602" spans="4:11">
      <c r="D4602" s="1" t="s">
        <v>5352</v>
      </c>
      <c r="E4602" s="60" t="s">
        <v>1812</v>
      </c>
      <c r="F4602" s="60" t="s">
        <v>1810</v>
      </c>
      <c r="G4602" s="8" t="s">
        <v>353</v>
      </c>
      <c r="H4602" s="60">
        <v>44418</v>
      </c>
      <c r="I4602" s="60" t="s">
        <v>317</v>
      </c>
      <c r="J4602" s="60" t="s">
        <v>317</v>
      </c>
      <c r="K4602" s="60" t="s">
        <v>333</v>
      </c>
    </row>
    <row r="4603" spans="4:11">
      <c r="D4603" s="1" t="s">
        <v>5353</v>
      </c>
      <c r="E4603" s="60" t="s">
        <v>1812</v>
      </c>
      <c r="F4603" s="60" t="s">
        <v>1810</v>
      </c>
      <c r="G4603" s="8" t="s">
        <v>353</v>
      </c>
      <c r="H4603" s="60">
        <v>44418</v>
      </c>
      <c r="I4603" s="60" t="s">
        <v>317</v>
      </c>
      <c r="J4603" s="60" t="s">
        <v>317</v>
      </c>
      <c r="K4603" s="60" t="s">
        <v>333</v>
      </c>
    </row>
    <row r="4604" spans="4:11">
      <c r="D4604" s="1" t="s">
        <v>5353</v>
      </c>
      <c r="E4604" s="60" t="s">
        <v>922</v>
      </c>
      <c r="F4604" s="60" t="s">
        <v>1810</v>
      </c>
      <c r="G4604" s="8" t="s">
        <v>353</v>
      </c>
      <c r="H4604" s="60">
        <v>44418</v>
      </c>
      <c r="I4604" s="60" t="s">
        <v>317</v>
      </c>
      <c r="J4604" s="60" t="s">
        <v>317</v>
      </c>
      <c r="K4604" s="60" t="s">
        <v>333</v>
      </c>
    </row>
    <row r="4605" spans="4:11">
      <c r="D4605" s="1" t="s">
        <v>5354</v>
      </c>
      <c r="E4605" s="60" t="s">
        <v>1812</v>
      </c>
      <c r="F4605" s="60" t="s">
        <v>1810</v>
      </c>
      <c r="G4605" s="8" t="s">
        <v>353</v>
      </c>
      <c r="H4605" s="60">
        <v>44442</v>
      </c>
      <c r="I4605" s="60" t="s">
        <v>317</v>
      </c>
      <c r="J4605" s="60" t="s">
        <v>317</v>
      </c>
      <c r="K4605" s="60" t="s">
        <v>333</v>
      </c>
    </row>
    <row r="4606" spans="4:11">
      <c r="D4606" s="1" t="s">
        <v>5355</v>
      </c>
      <c r="E4606" s="60" t="s">
        <v>922</v>
      </c>
      <c r="F4606" s="60" t="s">
        <v>1810</v>
      </c>
      <c r="G4606" s="8" t="s">
        <v>353</v>
      </c>
      <c r="H4606" s="60">
        <v>44458</v>
      </c>
      <c r="I4606" s="60" t="s">
        <v>317</v>
      </c>
      <c r="J4606" s="60" t="s">
        <v>317</v>
      </c>
      <c r="K4606" s="60" t="s">
        <v>333</v>
      </c>
    </row>
    <row r="4607" spans="4:11">
      <c r="D4607" s="1" t="s">
        <v>5356</v>
      </c>
      <c r="E4607" s="60" t="s">
        <v>922</v>
      </c>
      <c r="F4607" s="60" t="s">
        <v>1810</v>
      </c>
      <c r="G4607" s="8" t="s">
        <v>353</v>
      </c>
      <c r="H4607" s="60">
        <v>44458</v>
      </c>
      <c r="I4607" s="60" t="s">
        <v>317</v>
      </c>
      <c r="J4607" s="60" t="s">
        <v>317</v>
      </c>
      <c r="K4607" s="60" t="s">
        <v>333</v>
      </c>
    </row>
    <row r="4608" spans="4:11">
      <c r="D4608" s="1" t="s">
        <v>5357</v>
      </c>
      <c r="E4608" s="60" t="s">
        <v>1812</v>
      </c>
      <c r="F4608" s="60" t="s">
        <v>1810</v>
      </c>
      <c r="G4608" s="8" t="s">
        <v>353</v>
      </c>
      <c r="H4608" s="60">
        <v>44442</v>
      </c>
      <c r="I4608" s="60" t="s">
        <v>317</v>
      </c>
      <c r="J4608" s="60" t="s">
        <v>317</v>
      </c>
      <c r="K4608" s="60" t="s">
        <v>333</v>
      </c>
    </row>
    <row r="4609" spans="4:11">
      <c r="D4609" s="1" t="s">
        <v>5357</v>
      </c>
      <c r="E4609" s="60" t="s">
        <v>922</v>
      </c>
      <c r="F4609" s="60" t="s">
        <v>1810</v>
      </c>
      <c r="G4609" s="8" t="s">
        <v>353</v>
      </c>
      <c r="H4609" s="60">
        <v>44442</v>
      </c>
      <c r="I4609" s="60" t="s">
        <v>317</v>
      </c>
      <c r="J4609" s="60" t="s">
        <v>317</v>
      </c>
      <c r="K4609" s="60" t="s">
        <v>333</v>
      </c>
    </row>
    <row r="4610" spans="4:11">
      <c r="D4610" s="1" t="s">
        <v>5358</v>
      </c>
      <c r="E4610" s="60" t="s">
        <v>922</v>
      </c>
      <c r="F4610" s="60" t="s">
        <v>1810</v>
      </c>
      <c r="G4610" s="8" t="s">
        <v>353</v>
      </c>
      <c r="H4610" s="60">
        <v>44442</v>
      </c>
      <c r="I4610" s="60" t="s">
        <v>317</v>
      </c>
      <c r="J4610" s="60" t="s">
        <v>317</v>
      </c>
      <c r="K4610" s="60" t="s">
        <v>333</v>
      </c>
    </row>
    <row r="4611" spans="4:11">
      <c r="D4611" s="1" t="s">
        <v>5359</v>
      </c>
      <c r="E4611" s="60" t="s">
        <v>922</v>
      </c>
      <c r="F4611" s="60" t="s">
        <v>1810</v>
      </c>
      <c r="G4611" s="8" t="s">
        <v>353</v>
      </c>
      <c r="H4611" s="60">
        <v>44399</v>
      </c>
      <c r="I4611" s="60" t="s">
        <v>317</v>
      </c>
      <c r="J4611" s="60" t="s">
        <v>317</v>
      </c>
      <c r="K4611" s="60" t="s">
        <v>333</v>
      </c>
    </row>
    <row r="4612" spans="4:11">
      <c r="D4612" s="1" t="s">
        <v>5360</v>
      </c>
      <c r="E4612" s="60" t="s">
        <v>1812</v>
      </c>
      <c r="F4612" s="60" t="s">
        <v>1810</v>
      </c>
      <c r="G4612" s="8" t="s">
        <v>353</v>
      </c>
      <c r="H4612" s="60">
        <v>44418</v>
      </c>
      <c r="I4612" s="60" t="s">
        <v>317</v>
      </c>
      <c r="J4612" s="60" t="s">
        <v>317</v>
      </c>
      <c r="K4612" s="60" t="s">
        <v>333</v>
      </c>
    </row>
    <row r="4613" spans="4:11">
      <c r="D4613" s="1" t="s">
        <v>5360</v>
      </c>
      <c r="E4613" s="60" t="s">
        <v>922</v>
      </c>
      <c r="F4613" s="60" t="s">
        <v>1810</v>
      </c>
      <c r="G4613" s="8" t="s">
        <v>353</v>
      </c>
      <c r="H4613" s="60">
        <v>44418</v>
      </c>
      <c r="I4613" s="60" t="s">
        <v>317</v>
      </c>
      <c r="J4613" s="60" t="s">
        <v>317</v>
      </c>
      <c r="K4613" s="60" t="s">
        <v>333</v>
      </c>
    </row>
    <row r="4614" spans="4:11">
      <c r="D4614" s="1" t="s">
        <v>5361</v>
      </c>
      <c r="E4614" s="60" t="s">
        <v>1000</v>
      </c>
      <c r="F4614" s="60" t="s">
        <v>1810</v>
      </c>
      <c r="G4614" s="8" t="s">
        <v>353</v>
      </c>
      <c r="H4614" s="60">
        <v>44458</v>
      </c>
      <c r="I4614" s="60" t="s">
        <v>317</v>
      </c>
      <c r="J4614" s="60" t="s">
        <v>317</v>
      </c>
      <c r="K4614" s="60" t="s">
        <v>333</v>
      </c>
    </row>
    <row r="4615" spans="4:11">
      <c r="D4615" s="1" t="s">
        <v>5362</v>
      </c>
      <c r="E4615" s="60" t="s">
        <v>922</v>
      </c>
      <c r="F4615" s="60" t="s">
        <v>1810</v>
      </c>
      <c r="G4615" s="8" t="s">
        <v>353</v>
      </c>
      <c r="H4615" s="60">
        <v>44397</v>
      </c>
      <c r="I4615" s="60" t="s">
        <v>317</v>
      </c>
      <c r="J4615" s="60" t="s">
        <v>317</v>
      </c>
      <c r="K4615" s="60" t="s">
        <v>333</v>
      </c>
    </row>
    <row r="4616" spans="4:11">
      <c r="D4616" s="1" t="s">
        <v>5363</v>
      </c>
      <c r="E4616" s="60" t="s">
        <v>922</v>
      </c>
      <c r="F4616" s="60" t="s">
        <v>1810</v>
      </c>
      <c r="G4616" s="8" t="s">
        <v>353</v>
      </c>
      <c r="H4616" s="60">
        <v>44397</v>
      </c>
      <c r="I4616" s="60" t="s">
        <v>317</v>
      </c>
      <c r="J4616" s="60" t="s">
        <v>317</v>
      </c>
      <c r="K4616" s="60" t="s">
        <v>333</v>
      </c>
    </row>
    <row r="4617" spans="4:11">
      <c r="D4617" s="1" t="s">
        <v>5364</v>
      </c>
      <c r="E4617" s="60" t="s">
        <v>922</v>
      </c>
      <c r="F4617" s="60" t="s">
        <v>1810</v>
      </c>
      <c r="G4617" s="8" t="s">
        <v>353</v>
      </c>
      <c r="H4617" s="60">
        <v>44397</v>
      </c>
      <c r="I4617" s="60" t="s">
        <v>317</v>
      </c>
      <c r="J4617" s="60" t="s">
        <v>317</v>
      </c>
      <c r="K4617" s="60" t="s">
        <v>333</v>
      </c>
    </row>
    <row r="4618" spans="4:11">
      <c r="D4618" s="1" t="s">
        <v>5365</v>
      </c>
      <c r="E4618" s="60" t="s">
        <v>922</v>
      </c>
      <c r="F4618" s="60" t="s">
        <v>1810</v>
      </c>
      <c r="G4618" s="8" t="s">
        <v>353</v>
      </c>
      <c r="H4618" s="60">
        <v>44397</v>
      </c>
      <c r="I4618" s="60" t="s">
        <v>317</v>
      </c>
      <c r="J4618" s="60" t="s">
        <v>317</v>
      </c>
      <c r="K4618" s="60" t="s">
        <v>333</v>
      </c>
    </row>
    <row r="4619" spans="4:11">
      <c r="D4619" s="1" t="s">
        <v>5366</v>
      </c>
      <c r="E4619" s="60" t="s">
        <v>1000</v>
      </c>
      <c r="F4619" s="60" t="s">
        <v>1810</v>
      </c>
      <c r="G4619" s="8" t="s">
        <v>353</v>
      </c>
      <c r="H4619" s="60">
        <v>44397</v>
      </c>
      <c r="I4619" s="60" t="s">
        <v>317</v>
      </c>
      <c r="J4619" s="60" t="s">
        <v>317</v>
      </c>
      <c r="K4619" s="60" t="s">
        <v>333</v>
      </c>
    </row>
    <row r="4620" spans="4:11">
      <c r="D4620" s="1" t="s">
        <v>5366</v>
      </c>
      <c r="E4620" s="60" t="s">
        <v>1000</v>
      </c>
      <c r="F4620" s="60" t="s">
        <v>1810</v>
      </c>
      <c r="G4620" s="8" t="s">
        <v>353</v>
      </c>
      <c r="H4620" s="60">
        <v>44397</v>
      </c>
      <c r="I4620" s="60" t="s">
        <v>317</v>
      </c>
      <c r="J4620" s="60" t="s">
        <v>317</v>
      </c>
      <c r="K4620" s="60" t="s">
        <v>333</v>
      </c>
    </row>
    <row r="4621" spans="4:11">
      <c r="D4621" s="1" t="s">
        <v>5366</v>
      </c>
      <c r="E4621" s="60" t="s">
        <v>1000</v>
      </c>
      <c r="F4621" s="60" t="s">
        <v>1810</v>
      </c>
      <c r="G4621" s="8" t="s">
        <v>353</v>
      </c>
      <c r="H4621" s="60">
        <v>44397</v>
      </c>
      <c r="I4621" s="60" t="s">
        <v>317</v>
      </c>
      <c r="J4621" s="60" t="s">
        <v>317</v>
      </c>
      <c r="K4621" s="60" t="s">
        <v>333</v>
      </c>
    </row>
    <row r="4622" spans="4:11">
      <c r="D4622" s="1" t="s">
        <v>5366</v>
      </c>
      <c r="E4622" s="60" t="s">
        <v>922</v>
      </c>
      <c r="F4622" s="60" t="s">
        <v>1810</v>
      </c>
      <c r="G4622" s="8" t="s">
        <v>353</v>
      </c>
      <c r="H4622" s="60">
        <v>44397</v>
      </c>
      <c r="I4622" s="60" t="s">
        <v>317</v>
      </c>
      <c r="J4622" s="60" t="s">
        <v>317</v>
      </c>
      <c r="K4622" s="60" t="s">
        <v>333</v>
      </c>
    </row>
    <row r="4623" spans="4:11">
      <c r="D4623" s="1" t="s">
        <v>5367</v>
      </c>
      <c r="E4623" s="60" t="s">
        <v>922</v>
      </c>
      <c r="F4623" s="60" t="s">
        <v>1810</v>
      </c>
      <c r="G4623" s="8" t="s">
        <v>353</v>
      </c>
      <c r="H4623" s="60">
        <v>44397</v>
      </c>
      <c r="I4623" s="60" t="s">
        <v>317</v>
      </c>
      <c r="J4623" s="60" t="s">
        <v>317</v>
      </c>
      <c r="K4623" s="60" t="s">
        <v>333</v>
      </c>
    </row>
    <row r="4624" spans="4:11">
      <c r="D4624" s="1" t="s">
        <v>5368</v>
      </c>
      <c r="E4624" s="60" t="s">
        <v>1812</v>
      </c>
      <c r="F4624" s="60" t="s">
        <v>1810</v>
      </c>
      <c r="G4624" s="8" t="s">
        <v>353</v>
      </c>
      <c r="H4624" s="60">
        <v>44412</v>
      </c>
      <c r="I4624" s="60" t="s">
        <v>317</v>
      </c>
      <c r="J4624" s="60" t="s">
        <v>317</v>
      </c>
      <c r="K4624" s="60" t="s">
        <v>333</v>
      </c>
    </row>
    <row r="4625" spans="4:11">
      <c r="D4625" s="1" t="s">
        <v>5368</v>
      </c>
      <c r="E4625" s="60" t="s">
        <v>1000</v>
      </c>
      <c r="F4625" s="60" t="s">
        <v>1810</v>
      </c>
      <c r="G4625" s="8" t="s">
        <v>353</v>
      </c>
      <c r="H4625" s="60">
        <v>44412</v>
      </c>
      <c r="I4625" s="60" t="s">
        <v>317</v>
      </c>
      <c r="J4625" s="60" t="s">
        <v>317</v>
      </c>
      <c r="K4625" s="60" t="s">
        <v>333</v>
      </c>
    </row>
    <row r="4626" spans="4:11">
      <c r="D4626" s="1" t="s">
        <v>5368</v>
      </c>
      <c r="E4626" s="60" t="s">
        <v>922</v>
      </c>
      <c r="F4626" s="60" t="s">
        <v>1810</v>
      </c>
      <c r="G4626" s="8" t="s">
        <v>353</v>
      </c>
      <c r="H4626" s="60">
        <v>44412</v>
      </c>
      <c r="I4626" s="60" t="s">
        <v>317</v>
      </c>
      <c r="J4626" s="60" t="s">
        <v>317</v>
      </c>
      <c r="K4626" s="60" t="s">
        <v>333</v>
      </c>
    </row>
    <row r="4627" spans="4:11">
      <c r="D4627" s="1" t="s">
        <v>5369</v>
      </c>
      <c r="E4627" s="60" t="s">
        <v>1812</v>
      </c>
      <c r="F4627" s="60" t="s">
        <v>1810</v>
      </c>
      <c r="G4627" s="8" t="s">
        <v>353</v>
      </c>
      <c r="H4627" s="60">
        <v>44426</v>
      </c>
      <c r="I4627" s="60" t="s">
        <v>317</v>
      </c>
      <c r="J4627" s="60" t="s">
        <v>317</v>
      </c>
      <c r="K4627" s="60" t="s">
        <v>333</v>
      </c>
    </row>
    <row r="4628" spans="4:11">
      <c r="D4628" s="1" t="s">
        <v>5369</v>
      </c>
      <c r="E4628" s="60" t="s">
        <v>1000</v>
      </c>
      <c r="F4628" s="60" t="s">
        <v>1810</v>
      </c>
      <c r="G4628" s="8" t="s">
        <v>353</v>
      </c>
      <c r="H4628" s="60">
        <v>44426</v>
      </c>
      <c r="I4628" s="60" t="s">
        <v>317</v>
      </c>
      <c r="J4628" s="60" t="s">
        <v>317</v>
      </c>
      <c r="K4628" s="60" t="s">
        <v>333</v>
      </c>
    </row>
    <row r="4629" spans="4:11">
      <c r="D4629" s="1" t="s">
        <v>5369</v>
      </c>
      <c r="E4629" s="60" t="s">
        <v>922</v>
      </c>
      <c r="F4629" s="60" t="s">
        <v>1810</v>
      </c>
      <c r="G4629" s="8" t="s">
        <v>353</v>
      </c>
      <c r="H4629" s="60">
        <v>44426</v>
      </c>
      <c r="I4629" s="60" t="s">
        <v>317</v>
      </c>
      <c r="J4629" s="60" t="s">
        <v>317</v>
      </c>
      <c r="K4629" s="60" t="s">
        <v>333</v>
      </c>
    </row>
    <row r="4630" spans="4:11">
      <c r="D4630" s="1" t="s">
        <v>5370</v>
      </c>
      <c r="E4630" s="60" t="s">
        <v>922</v>
      </c>
      <c r="F4630" s="60" t="s">
        <v>1810</v>
      </c>
      <c r="G4630" s="8" t="s">
        <v>353</v>
      </c>
      <c r="H4630" s="60">
        <v>44588</v>
      </c>
      <c r="I4630" s="60" t="s">
        <v>317</v>
      </c>
      <c r="J4630" s="60" t="s">
        <v>317</v>
      </c>
      <c r="K4630" s="60" t="s">
        <v>333</v>
      </c>
    </row>
    <row r="4631" spans="4:11">
      <c r="D4631" s="1" t="s">
        <v>5371</v>
      </c>
      <c r="E4631" s="60" t="s">
        <v>922</v>
      </c>
      <c r="F4631" s="60" t="s">
        <v>1810</v>
      </c>
      <c r="G4631" s="8" t="s">
        <v>353</v>
      </c>
      <c r="H4631" s="60">
        <v>44399</v>
      </c>
      <c r="I4631" s="60" t="s">
        <v>317</v>
      </c>
      <c r="J4631" s="60" t="s">
        <v>317</v>
      </c>
      <c r="K4631" s="60" t="s">
        <v>333</v>
      </c>
    </row>
    <row r="4632" spans="4:11">
      <c r="D4632" s="1" t="s">
        <v>5372</v>
      </c>
      <c r="E4632" s="60" t="s">
        <v>1812</v>
      </c>
      <c r="F4632" s="60" t="s">
        <v>1810</v>
      </c>
      <c r="G4632" s="8" t="s">
        <v>353</v>
      </c>
      <c r="H4632" s="60">
        <v>44399</v>
      </c>
      <c r="I4632" s="60" t="s">
        <v>317</v>
      </c>
      <c r="J4632" s="60" t="s">
        <v>317</v>
      </c>
      <c r="K4632" s="60" t="s">
        <v>333</v>
      </c>
    </row>
    <row r="4633" spans="4:11">
      <c r="D4633" s="1" t="s">
        <v>5373</v>
      </c>
      <c r="E4633" s="60" t="s">
        <v>922</v>
      </c>
      <c r="F4633" s="60" t="s">
        <v>1810</v>
      </c>
      <c r="G4633" s="8" t="s">
        <v>353</v>
      </c>
      <c r="H4633" s="60">
        <v>44399</v>
      </c>
      <c r="I4633" s="60" t="s">
        <v>317</v>
      </c>
      <c r="J4633" s="60" t="s">
        <v>317</v>
      </c>
      <c r="K4633" s="60" t="s">
        <v>333</v>
      </c>
    </row>
    <row r="4634" spans="4:11">
      <c r="D4634" s="1" t="s">
        <v>5374</v>
      </c>
      <c r="E4634" s="60" t="s">
        <v>1000</v>
      </c>
      <c r="F4634" s="60" t="s">
        <v>1810</v>
      </c>
      <c r="G4634" s="8" t="s">
        <v>353</v>
      </c>
      <c r="H4634" s="60">
        <v>44592</v>
      </c>
      <c r="I4634" s="60" t="s">
        <v>317</v>
      </c>
      <c r="J4634" s="60" t="s">
        <v>317</v>
      </c>
      <c r="K4634" s="60" t="s">
        <v>333</v>
      </c>
    </row>
    <row r="4635" spans="4:11">
      <c r="D4635" s="1" t="s">
        <v>5374</v>
      </c>
      <c r="E4635" s="60" t="s">
        <v>922</v>
      </c>
      <c r="F4635" s="60" t="s">
        <v>1810</v>
      </c>
      <c r="G4635" s="8" t="s">
        <v>353</v>
      </c>
      <c r="H4635" s="60">
        <v>44592</v>
      </c>
      <c r="I4635" s="60" t="s">
        <v>317</v>
      </c>
      <c r="J4635" s="60" t="s">
        <v>317</v>
      </c>
      <c r="K4635" s="60" t="s">
        <v>333</v>
      </c>
    </row>
    <row r="4636" spans="4:11">
      <c r="D4636" s="1" t="s">
        <v>5375</v>
      </c>
      <c r="E4636" s="60" t="s">
        <v>1000</v>
      </c>
      <c r="F4636" s="60" t="s">
        <v>1815</v>
      </c>
      <c r="G4636" s="8" t="s">
        <v>353</v>
      </c>
      <c r="H4636" s="60">
        <v>43945</v>
      </c>
      <c r="I4636" s="60" t="s">
        <v>317</v>
      </c>
      <c r="J4636" s="60" t="s">
        <v>317</v>
      </c>
      <c r="K4636" s="60" t="s">
        <v>333</v>
      </c>
    </row>
    <row r="4637" spans="4:11">
      <c r="D4637" s="1" t="s">
        <v>5376</v>
      </c>
      <c r="E4637" s="60" t="s">
        <v>922</v>
      </c>
      <c r="F4637" s="60" t="s">
        <v>1810</v>
      </c>
      <c r="G4637" s="8" t="s">
        <v>353</v>
      </c>
      <c r="H4637" s="60">
        <v>44428</v>
      </c>
      <c r="I4637" s="60" t="s">
        <v>317</v>
      </c>
      <c r="J4637" s="60" t="s">
        <v>317</v>
      </c>
      <c r="K4637" s="60" t="s">
        <v>333</v>
      </c>
    </row>
    <row r="4638" spans="4:11">
      <c r="D4638" s="1" t="s">
        <v>5377</v>
      </c>
      <c r="E4638" s="60" t="s">
        <v>1812</v>
      </c>
      <c r="F4638" s="60" t="s">
        <v>1810</v>
      </c>
      <c r="G4638" s="8" t="s">
        <v>353</v>
      </c>
      <c r="H4638" s="60">
        <v>44428</v>
      </c>
      <c r="I4638" s="60" t="s">
        <v>317</v>
      </c>
      <c r="J4638" s="60" t="s">
        <v>317</v>
      </c>
      <c r="K4638" s="60" t="s">
        <v>333</v>
      </c>
    </row>
    <row r="4639" spans="4:11">
      <c r="D4639" s="1" t="s">
        <v>5378</v>
      </c>
      <c r="E4639" s="60" t="s">
        <v>922</v>
      </c>
      <c r="F4639" s="60" t="s">
        <v>1810</v>
      </c>
      <c r="G4639" s="8" t="s">
        <v>353</v>
      </c>
      <c r="H4639" s="60">
        <v>44428</v>
      </c>
      <c r="I4639" s="60" t="s">
        <v>317</v>
      </c>
      <c r="J4639" s="60" t="s">
        <v>317</v>
      </c>
      <c r="K4639" s="60" t="s">
        <v>333</v>
      </c>
    </row>
    <row r="4640" spans="4:11">
      <c r="D4640" s="1" t="s">
        <v>5379</v>
      </c>
      <c r="E4640" s="60" t="s">
        <v>1812</v>
      </c>
      <c r="F4640" s="60" t="s">
        <v>1810</v>
      </c>
      <c r="G4640" s="8" t="s">
        <v>353</v>
      </c>
      <c r="H4640" s="60">
        <v>44418</v>
      </c>
      <c r="I4640" s="60" t="s">
        <v>317</v>
      </c>
      <c r="J4640" s="60" t="s">
        <v>317</v>
      </c>
      <c r="K4640" s="60" t="s">
        <v>333</v>
      </c>
    </row>
    <row r="4641" spans="4:11">
      <c r="D4641" s="1" t="s">
        <v>5379</v>
      </c>
      <c r="E4641" s="60" t="s">
        <v>922</v>
      </c>
      <c r="F4641" s="60" t="s">
        <v>1810</v>
      </c>
      <c r="G4641" s="8" t="s">
        <v>353</v>
      </c>
      <c r="H4641" s="60">
        <v>44418</v>
      </c>
      <c r="I4641" s="60" t="s">
        <v>317</v>
      </c>
      <c r="J4641" s="60" t="s">
        <v>317</v>
      </c>
      <c r="K4641" s="60" t="s">
        <v>333</v>
      </c>
    </row>
    <row r="4642" spans="4:11">
      <c r="D4642" s="1" t="s">
        <v>5380</v>
      </c>
      <c r="E4642" s="60" t="s">
        <v>1000</v>
      </c>
      <c r="F4642" s="60" t="s">
        <v>1810</v>
      </c>
      <c r="G4642" s="8" t="s">
        <v>353</v>
      </c>
      <c r="H4642" s="60">
        <v>44418</v>
      </c>
      <c r="I4642" s="60" t="s">
        <v>317</v>
      </c>
      <c r="J4642" s="60" t="s">
        <v>317</v>
      </c>
      <c r="K4642" s="60" t="s">
        <v>333</v>
      </c>
    </row>
    <row r="4643" spans="4:11">
      <c r="D4643" s="1" t="s">
        <v>5380</v>
      </c>
      <c r="E4643" s="60" t="s">
        <v>922</v>
      </c>
      <c r="F4643" s="60" t="s">
        <v>1810</v>
      </c>
      <c r="G4643" s="8" t="s">
        <v>353</v>
      </c>
      <c r="H4643" s="60">
        <v>44418</v>
      </c>
      <c r="I4643" s="60" t="s">
        <v>317</v>
      </c>
      <c r="J4643" s="60" t="s">
        <v>317</v>
      </c>
      <c r="K4643" s="60" t="s">
        <v>333</v>
      </c>
    </row>
    <row r="4644" spans="4:11">
      <c r="D4644" s="1" t="s">
        <v>5381</v>
      </c>
      <c r="E4644" s="60" t="s">
        <v>1812</v>
      </c>
      <c r="F4644" s="60" t="s">
        <v>1810</v>
      </c>
      <c r="G4644" s="8" t="s">
        <v>353</v>
      </c>
      <c r="H4644" s="60">
        <v>44428</v>
      </c>
      <c r="I4644" s="60" t="s">
        <v>317</v>
      </c>
      <c r="J4644" s="60" t="s">
        <v>317</v>
      </c>
      <c r="K4644" s="60" t="s">
        <v>333</v>
      </c>
    </row>
    <row r="4645" spans="4:11">
      <c r="D4645" s="1" t="s">
        <v>5381</v>
      </c>
      <c r="E4645" s="60" t="s">
        <v>922</v>
      </c>
      <c r="F4645" s="60" t="s">
        <v>1810</v>
      </c>
      <c r="G4645" s="8" t="s">
        <v>353</v>
      </c>
      <c r="H4645" s="60">
        <v>44428</v>
      </c>
      <c r="I4645" s="60" t="s">
        <v>317</v>
      </c>
      <c r="J4645" s="60" t="s">
        <v>317</v>
      </c>
      <c r="K4645" s="60" t="s">
        <v>333</v>
      </c>
    </row>
    <row r="4646" spans="4:11">
      <c r="D4646" s="1" t="s">
        <v>5382</v>
      </c>
      <c r="E4646" s="60" t="s">
        <v>1812</v>
      </c>
      <c r="F4646" s="60" t="s">
        <v>1810</v>
      </c>
      <c r="G4646" s="8" t="s">
        <v>353</v>
      </c>
      <c r="H4646" s="60">
        <v>44428</v>
      </c>
      <c r="I4646" s="60" t="s">
        <v>317</v>
      </c>
      <c r="J4646" s="60" t="s">
        <v>317</v>
      </c>
      <c r="K4646" s="60" t="s">
        <v>333</v>
      </c>
    </row>
    <row r="4647" spans="4:11">
      <c r="D4647" s="1" t="s">
        <v>5383</v>
      </c>
      <c r="E4647" s="60" t="s">
        <v>1000</v>
      </c>
      <c r="F4647" s="60" t="s">
        <v>1810</v>
      </c>
      <c r="G4647" s="8" t="s">
        <v>353</v>
      </c>
      <c r="H4647" s="60">
        <v>44394</v>
      </c>
      <c r="I4647" s="60" t="s">
        <v>317</v>
      </c>
      <c r="J4647" s="60" t="s">
        <v>317</v>
      </c>
      <c r="K4647" s="60" t="s">
        <v>333</v>
      </c>
    </row>
    <row r="4648" spans="4:11">
      <c r="D4648" s="1" t="s">
        <v>5383</v>
      </c>
      <c r="E4648" s="60" t="s">
        <v>922</v>
      </c>
      <c r="F4648" s="60" t="s">
        <v>1810</v>
      </c>
      <c r="G4648" s="8" t="s">
        <v>353</v>
      </c>
      <c r="H4648" s="60">
        <v>44394</v>
      </c>
      <c r="I4648" s="60" t="s">
        <v>317</v>
      </c>
      <c r="J4648" s="60" t="s">
        <v>317</v>
      </c>
      <c r="K4648" s="60" t="s">
        <v>333</v>
      </c>
    </row>
    <row r="4649" spans="4:11">
      <c r="D4649" s="1" t="s">
        <v>5384</v>
      </c>
      <c r="E4649" s="60" t="s">
        <v>1812</v>
      </c>
      <c r="F4649" s="60" t="s">
        <v>1810</v>
      </c>
      <c r="G4649" s="8" t="s">
        <v>353</v>
      </c>
      <c r="H4649" s="60">
        <v>44394</v>
      </c>
      <c r="I4649" s="60" t="s">
        <v>317</v>
      </c>
      <c r="J4649" s="60" t="s">
        <v>317</v>
      </c>
      <c r="K4649" s="60" t="s">
        <v>333</v>
      </c>
    </row>
    <row r="4650" spans="4:11">
      <c r="D4650" s="1" t="s">
        <v>5385</v>
      </c>
      <c r="E4650" s="60" t="s">
        <v>922</v>
      </c>
      <c r="F4650" s="60" t="s">
        <v>1810</v>
      </c>
      <c r="G4650" s="8" t="s">
        <v>353</v>
      </c>
      <c r="H4650" s="60">
        <v>44399</v>
      </c>
      <c r="I4650" s="60" t="s">
        <v>317</v>
      </c>
      <c r="J4650" s="60" t="s">
        <v>317</v>
      </c>
      <c r="K4650" s="60" t="s">
        <v>333</v>
      </c>
    </row>
    <row r="4651" spans="4:11">
      <c r="D4651" s="1" t="s">
        <v>5386</v>
      </c>
      <c r="E4651" s="60" t="s">
        <v>922</v>
      </c>
      <c r="F4651" s="60" t="s">
        <v>1810</v>
      </c>
      <c r="G4651" s="8" t="s">
        <v>353</v>
      </c>
      <c r="H4651" s="60">
        <v>44399</v>
      </c>
      <c r="I4651" s="60" t="s">
        <v>317</v>
      </c>
      <c r="J4651" s="60" t="s">
        <v>317</v>
      </c>
      <c r="K4651" s="60" t="s">
        <v>333</v>
      </c>
    </row>
    <row r="4652" spans="4:11">
      <c r="D4652" s="1" t="s">
        <v>5387</v>
      </c>
      <c r="E4652" s="60" t="s">
        <v>1000</v>
      </c>
      <c r="F4652" s="60" t="s">
        <v>1815</v>
      </c>
      <c r="G4652" s="8" t="s">
        <v>353</v>
      </c>
      <c r="H4652" s="60">
        <v>43907</v>
      </c>
      <c r="I4652" s="60" t="s">
        <v>317</v>
      </c>
      <c r="J4652" s="60" t="s">
        <v>317</v>
      </c>
      <c r="K4652" s="60" t="s">
        <v>333</v>
      </c>
    </row>
    <row r="4653" spans="4:11">
      <c r="D4653" s="1" t="s">
        <v>5388</v>
      </c>
      <c r="E4653" s="60" t="s">
        <v>922</v>
      </c>
      <c r="F4653" s="60" t="s">
        <v>1810</v>
      </c>
      <c r="G4653" s="8" t="s">
        <v>353</v>
      </c>
      <c r="H4653" s="60">
        <v>44538</v>
      </c>
      <c r="I4653" s="60" t="s">
        <v>317</v>
      </c>
      <c r="J4653" s="60" t="s">
        <v>317</v>
      </c>
      <c r="K4653" s="60" t="s">
        <v>333</v>
      </c>
    </row>
    <row r="4654" spans="4:11">
      <c r="D4654" s="1" t="s">
        <v>5389</v>
      </c>
      <c r="E4654" s="60" t="s">
        <v>1000</v>
      </c>
      <c r="F4654" s="60" t="s">
        <v>1810</v>
      </c>
      <c r="G4654" s="8" t="s">
        <v>353</v>
      </c>
      <c r="H4654" s="60">
        <v>44592</v>
      </c>
      <c r="I4654" s="60" t="s">
        <v>317</v>
      </c>
      <c r="J4654" s="60" t="s">
        <v>317</v>
      </c>
      <c r="K4654" s="60" t="s">
        <v>333</v>
      </c>
    </row>
    <row r="4655" spans="4:11">
      <c r="D4655" s="1" t="s">
        <v>5390</v>
      </c>
      <c r="E4655" s="60" t="s">
        <v>922</v>
      </c>
      <c r="F4655" s="60" t="s">
        <v>1810</v>
      </c>
      <c r="G4655" s="8" t="s">
        <v>353</v>
      </c>
      <c r="H4655" s="60">
        <v>44399</v>
      </c>
      <c r="I4655" s="60" t="s">
        <v>317</v>
      </c>
      <c r="J4655" s="60" t="s">
        <v>317</v>
      </c>
      <c r="K4655" s="60" t="s">
        <v>333</v>
      </c>
    </row>
    <row r="4656" spans="4:11">
      <c r="D4656" s="1" t="s">
        <v>5391</v>
      </c>
      <c r="E4656" s="60" t="s">
        <v>1814</v>
      </c>
      <c r="F4656" s="60" t="s">
        <v>1810</v>
      </c>
      <c r="G4656" s="8" t="s">
        <v>353</v>
      </c>
      <c r="H4656" s="60">
        <v>44588</v>
      </c>
      <c r="I4656" s="60" t="s">
        <v>317</v>
      </c>
      <c r="J4656" s="60" t="s">
        <v>317</v>
      </c>
      <c r="K4656" s="60" t="s">
        <v>333</v>
      </c>
    </row>
    <row r="4657" spans="4:11">
      <c r="D4657" s="1" t="s">
        <v>5392</v>
      </c>
      <c r="E4657" s="60" t="s">
        <v>1812</v>
      </c>
      <c r="F4657" s="60" t="s">
        <v>1810</v>
      </c>
      <c r="G4657" s="8" t="s">
        <v>353</v>
      </c>
      <c r="H4657" s="60">
        <v>44886</v>
      </c>
      <c r="I4657" s="60" t="s">
        <v>317</v>
      </c>
      <c r="J4657" s="60" t="s">
        <v>317</v>
      </c>
      <c r="K4657" s="60" t="s">
        <v>333</v>
      </c>
    </row>
    <row r="4658" spans="4:11">
      <c r="D4658" s="1" t="s">
        <v>5393</v>
      </c>
      <c r="E4658" s="60" t="s">
        <v>1812</v>
      </c>
      <c r="F4658" s="60" t="s">
        <v>1810</v>
      </c>
      <c r="G4658" s="8" t="s">
        <v>353</v>
      </c>
      <c r="H4658" s="60">
        <v>44588</v>
      </c>
      <c r="I4658" s="60" t="s">
        <v>317</v>
      </c>
      <c r="J4658" s="60" t="s">
        <v>317</v>
      </c>
      <c r="K4658" s="60" t="s">
        <v>333</v>
      </c>
    </row>
    <row r="4659" spans="4:11">
      <c r="D4659" s="1" t="s">
        <v>5394</v>
      </c>
      <c r="E4659" s="60" t="s">
        <v>922</v>
      </c>
      <c r="F4659" s="60" t="s">
        <v>1810</v>
      </c>
      <c r="G4659" s="8" t="s">
        <v>353</v>
      </c>
      <c r="H4659" s="60">
        <v>44538</v>
      </c>
      <c r="I4659" s="60" t="s">
        <v>317</v>
      </c>
      <c r="J4659" s="60" t="s">
        <v>317</v>
      </c>
      <c r="K4659" s="60" t="s">
        <v>333</v>
      </c>
    </row>
    <row r="4660" spans="4:11">
      <c r="D4660" s="1" t="s">
        <v>5395</v>
      </c>
      <c r="E4660" s="60" t="s">
        <v>1812</v>
      </c>
      <c r="F4660" s="60" t="s">
        <v>1810</v>
      </c>
      <c r="G4660" s="8" t="s">
        <v>353</v>
      </c>
      <c r="H4660" s="60">
        <v>44399</v>
      </c>
      <c r="I4660" s="60" t="s">
        <v>317</v>
      </c>
      <c r="J4660" s="60" t="s">
        <v>317</v>
      </c>
      <c r="K4660" s="60" t="s">
        <v>333</v>
      </c>
    </row>
    <row r="4661" spans="4:11">
      <c r="D4661" s="1" t="s">
        <v>5395</v>
      </c>
      <c r="E4661" s="60" t="s">
        <v>922</v>
      </c>
      <c r="F4661" s="60" t="s">
        <v>1810</v>
      </c>
      <c r="G4661" s="8" t="s">
        <v>353</v>
      </c>
      <c r="H4661" s="60">
        <v>44399</v>
      </c>
      <c r="I4661" s="60" t="s">
        <v>317</v>
      </c>
      <c r="J4661" s="60" t="s">
        <v>317</v>
      </c>
      <c r="K4661" s="60" t="s">
        <v>333</v>
      </c>
    </row>
    <row r="4662" spans="4:11">
      <c r="D4662" s="1" t="s">
        <v>5396</v>
      </c>
      <c r="E4662" s="60" t="s">
        <v>1812</v>
      </c>
      <c r="F4662" s="60" t="s">
        <v>1810</v>
      </c>
      <c r="G4662" s="8" t="s">
        <v>353</v>
      </c>
      <c r="H4662" s="60">
        <v>44399</v>
      </c>
      <c r="I4662" s="60" t="s">
        <v>317</v>
      </c>
      <c r="J4662" s="60" t="s">
        <v>317</v>
      </c>
      <c r="K4662" s="60" t="s">
        <v>333</v>
      </c>
    </row>
    <row r="4663" spans="4:11">
      <c r="D4663" s="1" t="s">
        <v>5397</v>
      </c>
      <c r="E4663" s="60" t="s">
        <v>1000</v>
      </c>
      <c r="F4663" s="60" t="s">
        <v>1810</v>
      </c>
      <c r="G4663" s="8" t="s">
        <v>353</v>
      </c>
      <c r="H4663" s="60">
        <v>44421</v>
      </c>
      <c r="I4663" s="60" t="s">
        <v>317</v>
      </c>
      <c r="J4663" s="60" t="s">
        <v>317</v>
      </c>
      <c r="K4663" s="60" t="s">
        <v>333</v>
      </c>
    </row>
    <row r="4664" spans="4:11">
      <c r="D4664" s="1" t="s">
        <v>5397</v>
      </c>
      <c r="E4664" s="60" t="s">
        <v>922</v>
      </c>
      <c r="F4664" s="60" t="s">
        <v>1810</v>
      </c>
      <c r="G4664" s="8" t="s">
        <v>353</v>
      </c>
      <c r="H4664" s="60">
        <v>44421</v>
      </c>
      <c r="I4664" s="60" t="s">
        <v>317</v>
      </c>
      <c r="J4664" s="60" t="s">
        <v>317</v>
      </c>
      <c r="K4664" s="60" t="s">
        <v>333</v>
      </c>
    </row>
    <row r="4665" spans="4:11">
      <c r="D4665" s="1" t="s">
        <v>5398</v>
      </c>
      <c r="E4665" s="60" t="s">
        <v>922</v>
      </c>
      <c r="F4665" s="60" t="s">
        <v>1810</v>
      </c>
      <c r="G4665" s="8" t="s">
        <v>353</v>
      </c>
      <c r="H4665" s="60">
        <v>44435</v>
      </c>
      <c r="I4665" s="60" t="s">
        <v>317</v>
      </c>
      <c r="J4665" s="60" t="s">
        <v>317</v>
      </c>
      <c r="K4665" s="60" t="s">
        <v>333</v>
      </c>
    </row>
    <row r="4666" spans="4:11">
      <c r="D4666" s="1" t="s">
        <v>5399</v>
      </c>
      <c r="E4666" s="60" t="s">
        <v>1000</v>
      </c>
      <c r="F4666" s="60" t="s">
        <v>1810</v>
      </c>
      <c r="G4666" s="8" t="s">
        <v>353</v>
      </c>
      <c r="H4666" s="60">
        <v>44405</v>
      </c>
      <c r="I4666" s="60" t="s">
        <v>317</v>
      </c>
      <c r="J4666" s="60" t="s">
        <v>317</v>
      </c>
      <c r="K4666" s="60" t="s">
        <v>333</v>
      </c>
    </row>
    <row r="4667" spans="4:11">
      <c r="D4667" s="1" t="s">
        <v>5399</v>
      </c>
      <c r="E4667" s="60" t="s">
        <v>922</v>
      </c>
      <c r="F4667" s="60" t="s">
        <v>1810</v>
      </c>
      <c r="G4667" s="8" t="s">
        <v>353</v>
      </c>
      <c r="H4667" s="60">
        <v>44405</v>
      </c>
      <c r="I4667" s="60" t="s">
        <v>317</v>
      </c>
      <c r="J4667" s="60" t="s">
        <v>317</v>
      </c>
      <c r="K4667" s="60" t="s">
        <v>333</v>
      </c>
    </row>
    <row r="4668" spans="4:11">
      <c r="D4668" s="1" t="s">
        <v>5400</v>
      </c>
      <c r="E4668" s="60" t="s">
        <v>1812</v>
      </c>
      <c r="F4668" s="60" t="s">
        <v>1810</v>
      </c>
      <c r="G4668" s="8" t="s">
        <v>353</v>
      </c>
      <c r="H4668" s="60">
        <v>44405</v>
      </c>
      <c r="I4668" s="60" t="s">
        <v>317</v>
      </c>
      <c r="J4668" s="60" t="s">
        <v>317</v>
      </c>
      <c r="K4668" s="60" t="s">
        <v>333</v>
      </c>
    </row>
    <row r="4669" spans="4:11">
      <c r="D4669" s="1" t="s">
        <v>5401</v>
      </c>
      <c r="E4669" s="60" t="s">
        <v>1812</v>
      </c>
      <c r="F4669" s="60" t="s">
        <v>1810</v>
      </c>
      <c r="G4669" s="8" t="s">
        <v>353</v>
      </c>
      <c r="H4669" s="60">
        <v>44405</v>
      </c>
      <c r="I4669" s="60" t="s">
        <v>317</v>
      </c>
      <c r="J4669" s="60" t="s">
        <v>317</v>
      </c>
      <c r="K4669" s="60" t="s">
        <v>333</v>
      </c>
    </row>
    <row r="4670" spans="4:11">
      <c r="D4670" s="1" t="s">
        <v>5401</v>
      </c>
      <c r="E4670" s="60" t="s">
        <v>922</v>
      </c>
      <c r="F4670" s="60" t="s">
        <v>1810</v>
      </c>
      <c r="G4670" s="8" t="s">
        <v>353</v>
      </c>
      <c r="H4670" s="60">
        <v>44405</v>
      </c>
      <c r="I4670" s="60" t="s">
        <v>317</v>
      </c>
      <c r="J4670" s="60" t="s">
        <v>317</v>
      </c>
      <c r="K4670" s="60" t="s">
        <v>333</v>
      </c>
    </row>
    <row r="4671" spans="4:11">
      <c r="D4671" s="1" t="s">
        <v>5402</v>
      </c>
      <c r="E4671" s="60" t="s">
        <v>922</v>
      </c>
      <c r="F4671" s="60" t="s">
        <v>1810</v>
      </c>
      <c r="G4671" s="8" t="s">
        <v>353</v>
      </c>
      <c r="H4671" s="60">
        <v>44405</v>
      </c>
      <c r="I4671" s="60" t="s">
        <v>317</v>
      </c>
      <c r="J4671" s="60" t="s">
        <v>317</v>
      </c>
      <c r="K4671" s="60" t="s">
        <v>333</v>
      </c>
    </row>
    <row r="4672" spans="4:11">
      <c r="D4672" s="1" t="s">
        <v>5403</v>
      </c>
      <c r="E4672" s="60" t="s">
        <v>1812</v>
      </c>
      <c r="F4672" s="60" t="s">
        <v>1810</v>
      </c>
      <c r="G4672" s="8" t="s">
        <v>353</v>
      </c>
      <c r="H4672" s="60">
        <v>44421</v>
      </c>
      <c r="I4672" s="60" t="s">
        <v>317</v>
      </c>
      <c r="J4672" s="60" t="s">
        <v>317</v>
      </c>
      <c r="K4672" s="60" t="s">
        <v>333</v>
      </c>
    </row>
    <row r="4673" spans="4:11">
      <c r="D4673" s="1" t="s">
        <v>5404</v>
      </c>
      <c r="E4673" s="60" t="s">
        <v>922</v>
      </c>
      <c r="F4673" s="60" t="s">
        <v>1810</v>
      </c>
      <c r="G4673" s="8" t="s">
        <v>353</v>
      </c>
      <c r="H4673" s="60">
        <v>44775</v>
      </c>
      <c r="I4673" s="60" t="s">
        <v>317</v>
      </c>
      <c r="J4673" s="60" t="s">
        <v>317</v>
      </c>
      <c r="K4673" s="60" t="s">
        <v>333</v>
      </c>
    </row>
    <row r="4674" spans="4:11">
      <c r="D4674" s="1" t="s">
        <v>5405</v>
      </c>
      <c r="E4674" s="60" t="s">
        <v>922</v>
      </c>
      <c r="F4674" s="60" t="s">
        <v>1810</v>
      </c>
      <c r="G4674" s="8" t="s">
        <v>353</v>
      </c>
      <c r="H4674" s="60">
        <v>44588</v>
      </c>
      <c r="I4674" s="60" t="s">
        <v>317</v>
      </c>
      <c r="J4674" s="60" t="s">
        <v>317</v>
      </c>
      <c r="K4674" s="60" t="s">
        <v>333</v>
      </c>
    </row>
    <row r="4675" spans="4:11">
      <c r="D4675" s="1" t="s">
        <v>5406</v>
      </c>
      <c r="E4675" s="60" t="s">
        <v>1812</v>
      </c>
      <c r="F4675" s="60" t="s">
        <v>1810</v>
      </c>
      <c r="G4675" s="8" t="s">
        <v>353</v>
      </c>
      <c r="H4675" s="60">
        <v>44396</v>
      </c>
      <c r="I4675" s="60" t="s">
        <v>317</v>
      </c>
      <c r="J4675" s="60" t="s">
        <v>317</v>
      </c>
      <c r="K4675" s="60" t="s">
        <v>333</v>
      </c>
    </row>
    <row r="4676" spans="4:11">
      <c r="D4676" s="1" t="s">
        <v>5407</v>
      </c>
      <c r="E4676" s="60" t="s">
        <v>1000</v>
      </c>
      <c r="F4676" s="60" t="s">
        <v>1810</v>
      </c>
      <c r="G4676" s="8" t="s">
        <v>353</v>
      </c>
      <c r="H4676" s="60">
        <v>44551</v>
      </c>
      <c r="I4676" s="60" t="s">
        <v>317</v>
      </c>
      <c r="J4676" s="60" t="s">
        <v>317</v>
      </c>
      <c r="K4676" s="60" t="s">
        <v>333</v>
      </c>
    </row>
    <row r="4677" spans="4:11">
      <c r="D4677" s="1" t="s">
        <v>5408</v>
      </c>
      <c r="E4677" s="60" t="s">
        <v>1812</v>
      </c>
      <c r="F4677" s="60" t="s">
        <v>1810</v>
      </c>
      <c r="G4677" s="8" t="s">
        <v>353</v>
      </c>
      <c r="H4677" s="60">
        <v>44405</v>
      </c>
      <c r="I4677" s="60" t="s">
        <v>317</v>
      </c>
      <c r="J4677" s="60" t="s">
        <v>317</v>
      </c>
      <c r="K4677" s="60" t="s">
        <v>333</v>
      </c>
    </row>
    <row r="4678" spans="4:11">
      <c r="D4678" s="1" t="s">
        <v>5408</v>
      </c>
      <c r="E4678" s="60" t="s">
        <v>1000</v>
      </c>
      <c r="F4678" s="60" t="s">
        <v>1810</v>
      </c>
      <c r="G4678" s="8" t="s">
        <v>353</v>
      </c>
      <c r="H4678" s="60">
        <v>44405</v>
      </c>
      <c r="I4678" s="60" t="s">
        <v>317</v>
      </c>
      <c r="J4678" s="60" t="s">
        <v>317</v>
      </c>
      <c r="K4678" s="60" t="s">
        <v>333</v>
      </c>
    </row>
    <row r="4679" spans="4:11">
      <c r="D4679" s="1" t="s">
        <v>5409</v>
      </c>
      <c r="E4679" s="60" t="s">
        <v>922</v>
      </c>
      <c r="F4679" s="60" t="s">
        <v>1810</v>
      </c>
      <c r="G4679" s="8" t="s">
        <v>353</v>
      </c>
      <c r="H4679" s="60">
        <v>44435</v>
      </c>
      <c r="I4679" s="60" t="s">
        <v>317</v>
      </c>
      <c r="J4679" s="60" t="s">
        <v>317</v>
      </c>
      <c r="K4679" s="60" t="s">
        <v>333</v>
      </c>
    </row>
    <row r="4680" spans="4:11">
      <c r="D4680" s="1" t="s">
        <v>5410</v>
      </c>
      <c r="E4680" s="60" t="s">
        <v>922</v>
      </c>
      <c r="F4680" s="60" t="s">
        <v>1810</v>
      </c>
      <c r="G4680" s="8" t="s">
        <v>353</v>
      </c>
      <c r="H4680" s="60">
        <v>44435</v>
      </c>
      <c r="I4680" s="60" t="s">
        <v>317</v>
      </c>
      <c r="J4680" s="60" t="s">
        <v>317</v>
      </c>
      <c r="K4680" s="60" t="s">
        <v>333</v>
      </c>
    </row>
    <row r="4681" spans="4:11">
      <c r="D4681" s="1" t="s">
        <v>5411</v>
      </c>
      <c r="E4681" s="60" t="s">
        <v>1000</v>
      </c>
      <c r="F4681" s="60" t="s">
        <v>1810</v>
      </c>
      <c r="G4681" s="8" t="s">
        <v>353</v>
      </c>
      <c r="H4681" s="60">
        <v>44399</v>
      </c>
      <c r="I4681" s="60" t="s">
        <v>317</v>
      </c>
      <c r="J4681" s="60" t="s">
        <v>317</v>
      </c>
      <c r="K4681" s="60" t="s">
        <v>333</v>
      </c>
    </row>
    <row r="4682" spans="4:11">
      <c r="D4682" s="1" t="s">
        <v>5411</v>
      </c>
      <c r="E4682" s="60" t="s">
        <v>922</v>
      </c>
      <c r="F4682" s="60" t="s">
        <v>1810</v>
      </c>
      <c r="G4682" s="8" t="s">
        <v>353</v>
      </c>
      <c r="H4682" s="60">
        <v>44399</v>
      </c>
      <c r="I4682" s="60" t="s">
        <v>317</v>
      </c>
      <c r="J4682" s="60" t="s">
        <v>317</v>
      </c>
      <c r="K4682" s="60" t="s">
        <v>333</v>
      </c>
    </row>
    <row r="4683" spans="4:11">
      <c r="D4683" s="1" t="s">
        <v>5412</v>
      </c>
      <c r="E4683" s="60" t="s">
        <v>922</v>
      </c>
      <c r="F4683" s="60" t="s">
        <v>1810</v>
      </c>
      <c r="G4683" s="8" t="s">
        <v>353</v>
      </c>
      <c r="H4683" s="60">
        <v>44397</v>
      </c>
      <c r="I4683" s="60" t="s">
        <v>317</v>
      </c>
      <c r="J4683" s="60" t="s">
        <v>317</v>
      </c>
      <c r="K4683" s="60" t="s">
        <v>333</v>
      </c>
    </row>
    <row r="4684" spans="4:11">
      <c r="D4684" s="1" t="s">
        <v>5413</v>
      </c>
      <c r="E4684" s="60" t="s">
        <v>922</v>
      </c>
      <c r="F4684" s="60" t="s">
        <v>1810</v>
      </c>
      <c r="G4684" s="8" t="s">
        <v>353</v>
      </c>
      <c r="H4684" s="60">
        <v>44397</v>
      </c>
      <c r="I4684" s="60" t="s">
        <v>317</v>
      </c>
      <c r="J4684" s="60" t="s">
        <v>317</v>
      </c>
      <c r="K4684" s="60" t="s">
        <v>333</v>
      </c>
    </row>
    <row r="4685" spans="4:11">
      <c r="D4685" s="1" t="s">
        <v>5414</v>
      </c>
      <c r="E4685" s="60" t="s">
        <v>922</v>
      </c>
      <c r="F4685" s="60" t="s">
        <v>1810</v>
      </c>
      <c r="G4685" s="8" t="s">
        <v>353</v>
      </c>
      <c r="H4685" s="60">
        <v>44442</v>
      </c>
      <c r="I4685" s="60" t="s">
        <v>317</v>
      </c>
      <c r="J4685" s="60" t="s">
        <v>317</v>
      </c>
      <c r="K4685" s="60" t="s">
        <v>333</v>
      </c>
    </row>
    <row r="4686" spans="4:11">
      <c r="D4686" s="1" t="s">
        <v>5415</v>
      </c>
      <c r="E4686" s="60" t="s">
        <v>922</v>
      </c>
      <c r="F4686" s="60" t="s">
        <v>1810</v>
      </c>
      <c r="G4686" s="8" t="s">
        <v>353</v>
      </c>
      <c r="H4686" s="60">
        <v>44551</v>
      </c>
      <c r="I4686" s="60" t="s">
        <v>317</v>
      </c>
      <c r="J4686" s="60" t="s">
        <v>317</v>
      </c>
      <c r="K4686" s="60" t="s">
        <v>333</v>
      </c>
    </row>
    <row r="4687" spans="4:11">
      <c r="D4687" s="1" t="s">
        <v>5416</v>
      </c>
      <c r="E4687" s="60" t="s">
        <v>1000</v>
      </c>
      <c r="F4687" s="60" t="s">
        <v>1815</v>
      </c>
      <c r="G4687" s="8" t="s">
        <v>353</v>
      </c>
      <c r="H4687" s="60">
        <v>43958</v>
      </c>
      <c r="I4687" s="60" t="s">
        <v>317</v>
      </c>
      <c r="J4687" s="60" t="s">
        <v>317</v>
      </c>
      <c r="K4687" s="60" t="s">
        <v>333</v>
      </c>
    </row>
    <row r="4688" spans="4:11">
      <c r="D4688" s="1" t="s">
        <v>5416</v>
      </c>
      <c r="E4688" s="60" t="s">
        <v>922</v>
      </c>
      <c r="F4688" s="60" t="s">
        <v>1815</v>
      </c>
      <c r="G4688" s="8" t="s">
        <v>353</v>
      </c>
      <c r="H4688" s="60">
        <v>43958</v>
      </c>
      <c r="I4688" s="60" t="s">
        <v>317</v>
      </c>
      <c r="J4688" s="60" t="s">
        <v>317</v>
      </c>
      <c r="K4688" s="60" t="s">
        <v>333</v>
      </c>
    </row>
    <row r="4689" spans="4:11">
      <c r="D4689" s="1" t="s">
        <v>5417</v>
      </c>
      <c r="E4689" s="60" t="s">
        <v>922</v>
      </c>
      <c r="F4689" s="60" t="s">
        <v>1810</v>
      </c>
      <c r="G4689" s="8" t="s">
        <v>353</v>
      </c>
      <c r="H4689" s="60">
        <v>44428</v>
      </c>
      <c r="I4689" s="60" t="s">
        <v>317</v>
      </c>
      <c r="J4689" s="60" t="s">
        <v>317</v>
      </c>
      <c r="K4689" s="60" t="s">
        <v>333</v>
      </c>
    </row>
    <row r="4690" spans="4:11">
      <c r="D4690" s="1" t="s">
        <v>5418</v>
      </c>
      <c r="E4690" s="60" t="s">
        <v>1000</v>
      </c>
      <c r="F4690" s="60" t="s">
        <v>1810</v>
      </c>
      <c r="G4690" s="8" t="s">
        <v>353</v>
      </c>
      <c r="H4690" s="60">
        <v>44450</v>
      </c>
      <c r="I4690" s="60" t="s">
        <v>317</v>
      </c>
      <c r="J4690" s="60" t="s">
        <v>317</v>
      </c>
      <c r="K4690" s="60" t="s">
        <v>333</v>
      </c>
    </row>
    <row r="4691" spans="4:11">
      <c r="D4691" s="1" t="s">
        <v>5419</v>
      </c>
      <c r="E4691" s="60" t="s">
        <v>922</v>
      </c>
      <c r="F4691" s="60" t="s">
        <v>1810</v>
      </c>
      <c r="G4691" s="8" t="s">
        <v>353</v>
      </c>
      <c r="H4691" s="60">
        <v>44450</v>
      </c>
      <c r="I4691" s="60" t="s">
        <v>317</v>
      </c>
      <c r="J4691" s="60" t="s">
        <v>317</v>
      </c>
      <c r="K4691" s="60" t="s">
        <v>333</v>
      </c>
    </row>
    <row r="4692" spans="4:11">
      <c r="D4692" s="1" t="s">
        <v>5420</v>
      </c>
      <c r="E4692" s="60" t="s">
        <v>922</v>
      </c>
      <c r="F4692" s="60" t="s">
        <v>1810</v>
      </c>
      <c r="G4692" s="8" t="s">
        <v>353</v>
      </c>
      <c r="H4692" s="60">
        <v>44405</v>
      </c>
      <c r="I4692" s="60" t="s">
        <v>317</v>
      </c>
      <c r="J4692" s="60" t="s">
        <v>317</v>
      </c>
      <c r="K4692" s="60" t="s">
        <v>333</v>
      </c>
    </row>
    <row r="4693" spans="4:11">
      <c r="D4693" s="1" t="s">
        <v>5421</v>
      </c>
      <c r="E4693" s="60" t="s">
        <v>922</v>
      </c>
      <c r="F4693" s="60" t="s">
        <v>1810</v>
      </c>
      <c r="G4693" s="8" t="s">
        <v>353</v>
      </c>
      <c r="H4693" s="60">
        <v>44399</v>
      </c>
      <c r="I4693" s="60" t="s">
        <v>317</v>
      </c>
      <c r="J4693" s="60" t="s">
        <v>317</v>
      </c>
      <c r="K4693" s="60" t="s">
        <v>333</v>
      </c>
    </row>
    <row r="4694" spans="4:11">
      <c r="D4694" s="1" t="s">
        <v>5422</v>
      </c>
      <c r="E4694" s="60" t="s">
        <v>1812</v>
      </c>
      <c r="F4694" s="60" t="s">
        <v>1810</v>
      </c>
      <c r="G4694" s="8" t="s">
        <v>353</v>
      </c>
      <c r="H4694" s="60">
        <v>44399</v>
      </c>
      <c r="I4694" s="60" t="s">
        <v>317</v>
      </c>
      <c r="J4694" s="60" t="s">
        <v>317</v>
      </c>
      <c r="K4694" s="60" t="s">
        <v>333</v>
      </c>
    </row>
    <row r="4695" spans="4:11">
      <c r="D4695" s="1" t="s">
        <v>5423</v>
      </c>
      <c r="E4695" s="60" t="s">
        <v>873</v>
      </c>
      <c r="F4695" s="60" t="s">
        <v>1810</v>
      </c>
      <c r="G4695" s="8" t="s">
        <v>353</v>
      </c>
      <c r="H4695" s="60">
        <v>44435</v>
      </c>
      <c r="I4695" s="60" t="s">
        <v>317</v>
      </c>
      <c r="J4695" s="60" t="s">
        <v>317</v>
      </c>
      <c r="K4695" s="60" t="s">
        <v>333</v>
      </c>
    </row>
    <row r="4696" spans="4:11">
      <c r="D4696" s="1" t="s">
        <v>5423</v>
      </c>
      <c r="E4696" s="60" t="s">
        <v>1000</v>
      </c>
      <c r="F4696" s="60" t="s">
        <v>1810</v>
      </c>
      <c r="G4696" s="8" t="s">
        <v>353</v>
      </c>
      <c r="H4696" s="60">
        <v>44435</v>
      </c>
      <c r="I4696" s="60" t="s">
        <v>317</v>
      </c>
      <c r="J4696" s="60" t="s">
        <v>317</v>
      </c>
      <c r="K4696" s="60" t="s">
        <v>333</v>
      </c>
    </row>
    <row r="4697" spans="4:11">
      <c r="D4697" s="1" t="s">
        <v>5423</v>
      </c>
      <c r="E4697" s="60" t="s">
        <v>922</v>
      </c>
      <c r="F4697" s="60" t="s">
        <v>1810</v>
      </c>
      <c r="G4697" s="8" t="s">
        <v>353</v>
      </c>
      <c r="H4697" s="60">
        <v>44435</v>
      </c>
      <c r="I4697" s="60" t="s">
        <v>317</v>
      </c>
      <c r="J4697" s="60" t="s">
        <v>317</v>
      </c>
      <c r="K4697" s="60" t="s">
        <v>333</v>
      </c>
    </row>
    <row r="4698" spans="4:11">
      <c r="D4698" s="1" t="s">
        <v>5424</v>
      </c>
      <c r="E4698" s="60" t="s">
        <v>1812</v>
      </c>
      <c r="F4698" s="60" t="s">
        <v>1810</v>
      </c>
      <c r="G4698" s="8" t="s">
        <v>353</v>
      </c>
      <c r="H4698" s="60">
        <v>44435</v>
      </c>
      <c r="I4698" s="60" t="s">
        <v>317</v>
      </c>
      <c r="J4698" s="60" t="s">
        <v>317</v>
      </c>
      <c r="K4698" s="60" t="s">
        <v>333</v>
      </c>
    </row>
    <row r="4699" spans="4:11">
      <c r="D4699" s="1" t="s">
        <v>5424</v>
      </c>
      <c r="E4699" s="60" t="s">
        <v>922</v>
      </c>
      <c r="F4699" s="60" t="s">
        <v>1810</v>
      </c>
      <c r="G4699" s="8" t="s">
        <v>353</v>
      </c>
      <c r="H4699" s="60">
        <v>44435</v>
      </c>
      <c r="I4699" s="60" t="s">
        <v>317</v>
      </c>
      <c r="J4699" s="60" t="s">
        <v>317</v>
      </c>
      <c r="K4699" s="60" t="s">
        <v>333</v>
      </c>
    </row>
    <row r="4700" spans="4:11">
      <c r="D4700" s="1" t="s">
        <v>5425</v>
      </c>
      <c r="E4700" s="60" t="s">
        <v>1812</v>
      </c>
      <c r="F4700" s="60" t="s">
        <v>1810</v>
      </c>
      <c r="G4700" s="8" t="s">
        <v>353</v>
      </c>
      <c r="H4700" s="60">
        <v>44458</v>
      </c>
      <c r="I4700" s="60" t="s">
        <v>317</v>
      </c>
      <c r="J4700" s="60" t="s">
        <v>317</v>
      </c>
      <c r="K4700" s="60" t="s">
        <v>333</v>
      </c>
    </row>
    <row r="4701" spans="4:11">
      <c r="D4701" s="1" t="s">
        <v>5426</v>
      </c>
      <c r="E4701" s="60" t="s">
        <v>1812</v>
      </c>
      <c r="F4701" s="60" t="s">
        <v>1810</v>
      </c>
      <c r="G4701" s="8" t="s">
        <v>353</v>
      </c>
      <c r="H4701" s="60">
        <v>44394</v>
      </c>
      <c r="I4701" s="60" t="s">
        <v>317</v>
      </c>
      <c r="J4701" s="60" t="s">
        <v>317</v>
      </c>
      <c r="K4701" s="60" t="s">
        <v>333</v>
      </c>
    </row>
    <row r="4702" spans="4:11">
      <c r="D4702" s="1" t="s">
        <v>5426</v>
      </c>
      <c r="E4702" s="60" t="s">
        <v>922</v>
      </c>
      <c r="F4702" s="60" t="s">
        <v>1810</v>
      </c>
      <c r="G4702" s="8" t="s">
        <v>353</v>
      </c>
      <c r="H4702" s="60">
        <v>44394</v>
      </c>
      <c r="I4702" s="60" t="s">
        <v>317</v>
      </c>
      <c r="J4702" s="60" t="s">
        <v>317</v>
      </c>
      <c r="K4702" s="60" t="s">
        <v>333</v>
      </c>
    </row>
    <row r="4703" spans="4:11">
      <c r="D4703" s="1" t="s">
        <v>5427</v>
      </c>
      <c r="E4703" s="60" t="s">
        <v>1812</v>
      </c>
      <c r="F4703" s="60" t="s">
        <v>1810</v>
      </c>
      <c r="G4703" s="8" t="s">
        <v>353</v>
      </c>
      <c r="H4703" s="60">
        <v>44397</v>
      </c>
      <c r="I4703" s="60" t="s">
        <v>317</v>
      </c>
      <c r="J4703" s="60" t="s">
        <v>317</v>
      </c>
      <c r="K4703" s="60" t="s">
        <v>333</v>
      </c>
    </row>
    <row r="4704" spans="4:11">
      <c r="D4704" s="1" t="s">
        <v>5428</v>
      </c>
      <c r="E4704" s="60" t="s">
        <v>922</v>
      </c>
      <c r="F4704" s="60" t="s">
        <v>1810</v>
      </c>
      <c r="G4704" s="8" t="s">
        <v>353</v>
      </c>
      <c r="H4704" s="60">
        <v>44405</v>
      </c>
      <c r="I4704" s="60" t="s">
        <v>317</v>
      </c>
      <c r="J4704" s="60" t="s">
        <v>317</v>
      </c>
      <c r="K4704" s="60" t="s">
        <v>333</v>
      </c>
    </row>
    <row r="4705" spans="4:11">
      <c r="D4705" s="1" t="s">
        <v>5429</v>
      </c>
      <c r="E4705" s="60" t="s">
        <v>922</v>
      </c>
      <c r="F4705" s="60" t="s">
        <v>1810</v>
      </c>
      <c r="G4705" s="8" t="s">
        <v>353</v>
      </c>
      <c r="H4705" s="60">
        <v>44405</v>
      </c>
      <c r="I4705" s="60" t="s">
        <v>317</v>
      </c>
      <c r="J4705" s="60" t="s">
        <v>317</v>
      </c>
      <c r="K4705" s="60" t="s">
        <v>333</v>
      </c>
    </row>
    <row r="4706" spans="4:11">
      <c r="D4706" s="1" t="s">
        <v>5430</v>
      </c>
      <c r="E4706" s="60" t="s">
        <v>922</v>
      </c>
      <c r="F4706" s="60" t="s">
        <v>1810</v>
      </c>
      <c r="G4706" s="8" t="s">
        <v>353</v>
      </c>
      <c r="H4706" s="60">
        <v>44435</v>
      </c>
      <c r="I4706" s="60" t="s">
        <v>317</v>
      </c>
      <c r="J4706" s="60" t="s">
        <v>317</v>
      </c>
      <c r="K4706" s="60" t="s">
        <v>333</v>
      </c>
    </row>
    <row r="4707" spans="4:11">
      <c r="D4707" s="1" t="s">
        <v>5431</v>
      </c>
      <c r="E4707" s="60" t="s">
        <v>922</v>
      </c>
      <c r="F4707" s="60" t="s">
        <v>1810</v>
      </c>
      <c r="G4707" s="8" t="s">
        <v>353</v>
      </c>
      <c r="H4707" s="60">
        <v>44435</v>
      </c>
      <c r="I4707" s="60" t="s">
        <v>317</v>
      </c>
      <c r="J4707" s="60" t="s">
        <v>317</v>
      </c>
      <c r="K4707" s="60" t="s">
        <v>333</v>
      </c>
    </row>
    <row r="4708" spans="4:11">
      <c r="D4708" s="1" t="s">
        <v>5432</v>
      </c>
      <c r="E4708" s="60" t="s">
        <v>922</v>
      </c>
      <c r="F4708" s="60" t="s">
        <v>1810</v>
      </c>
      <c r="G4708" s="8" t="s">
        <v>353</v>
      </c>
      <c r="H4708" s="60">
        <v>44435</v>
      </c>
      <c r="I4708" s="60" t="s">
        <v>317</v>
      </c>
      <c r="J4708" s="60" t="s">
        <v>317</v>
      </c>
      <c r="K4708" s="60" t="s">
        <v>333</v>
      </c>
    </row>
    <row r="4709" spans="4:11">
      <c r="D4709" s="1" t="s">
        <v>5433</v>
      </c>
      <c r="E4709" s="60" t="s">
        <v>922</v>
      </c>
      <c r="F4709" s="60" t="s">
        <v>1810</v>
      </c>
      <c r="G4709" s="8" t="s">
        <v>353</v>
      </c>
      <c r="H4709" s="60">
        <v>44399</v>
      </c>
      <c r="I4709" s="60" t="s">
        <v>317</v>
      </c>
      <c r="J4709" s="60" t="s">
        <v>317</v>
      </c>
      <c r="K4709" s="60" t="s">
        <v>333</v>
      </c>
    </row>
    <row r="4710" spans="4:11">
      <c r="D4710" s="1" t="s">
        <v>5434</v>
      </c>
      <c r="E4710" s="60" t="s">
        <v>1000</v>
      </c>
      <c r="F4710" s="60" t="s">
        <v>1810</v>
      </c>
      <c r="G4710" s="8" t="s">
        <v>353</v>
      </c>
      <c r="H4710" s="60">
        <v>44399</v>
      </c>
      <c r="I4710" s="60" t="s">
        <v>317</v>
      </c>
      <c r="J4710" s="60" t="s">
        <v>317</v>
      </c>
      <c r="K4710" s="60" t="s">
        <v>333</v>
      </c>
    </row>
    <row r="4711" spans="4:11">
      <c r="D4711" s="1" t="s">
        <v>5434</v>
      </c>
      <c r="E4711" s="60" t="s">
        <v>922</v>
      </c>
      <c r="F4711" s="60" t="s">
        <v>1810</v>
      </c>
      <c r="G4711" s="8" t="s">
        <v>353</v>
      </c>
      <c r="H4711" s="60">
        <v>44399</v>
      </c>
      <c r="I4711" s="60" t="s">
        <v>317</v>
      </c>
      <c r="J4711" s="60" t="s">
        <v>317</v>
      </c>
      <c r="K4711" s="60" t="s">
        <v>333</v>
      </c>
    </row>
    <row r="4712" spans="4:11">
      <c r="D4712" s="1" t="s">
        <v>5435</v>
      </c>
      <c r="E4712" s="60" t="s">
        <v>922</v>
      </c>
      <c r="F4712" s="60" t="s">
        <v>1810</v>
      </c>
      <c r="G4712" s="8" t="s">
        <v>353</v>
      </c>
      <c r="H4712" s="60">
        <v>44399</v>
      </c>
      <c r="I4712" s="60" t="s">
        <v>317</v>
      </c>
      <c r="J4712" s="60" t="s">
        <v>317</v>
      </c>
      <c r="K4712" s="60" t="s">
        <v>333</v>
      </c>
    </row>
    <row r="4713" spans="4:11">
      <c r="D4713" s="1" t="s">
        <v>5436</v>
      </c>
      <c r="E4713" s="60" t="s">
        <v>1000</v>
      </c>
      <c r="F4713" s="60" t="s">
        <v>1810</v>
      </c>
      <c r="G4713" s="8" t="s">
        <v>353</v>
      </c>
      <c r="H4713" s="60">
        <v>44397</v>
      </c>
      <c r="I4713" s="60" t="s">
        <v>317</v>
      </c>
      <c r="J4713" s="60" t="s">
        <v>317</v>
      </c>
      <c r="K4713" s="60" t="s">
        <v>333</v>
      </c>
    </row>
    <row r="4714" spans="4:11">
      <c r="D4714" s="1" t="s">
        <v>5436</v>
      </c>
      <c r="E4714" s="60" t="s">
        <v>1000</v>
      </c>
      <c r="F4714" s="60" t="s">
        <v>1810</v>
      </c>
      <c r="G4714" s="8" t="s">
        <v>353</v>
      </c>
      <c r="H4714" s="60">
        <v>44397</v>
      </c>
      <c r="I4714" s="60" t="s">
        <v>317</v>
      </c>
      <c r="J4714" s="60" t="s">
        <v>317</v>
      </c>
      <c r="K4714" s="60" t="s">
        <v>333</v>
      </c>
    </row>
    <row r="4715" spans="4:11">
      <c r="D4715" s="1" t="s">
        <v>5436</v>
      </c>
      <c r="E4715" s="60" t="s">
        <v>922</v>
      </c>
      <c r="F4715" s="60" t="s">
        <v>1810</v>
      </c>
      <c r="G4715" s="8" t="s">
        <v>353</v>
      </c>
      <c r="H4715" s="60">
        <v>44397</v>
      </c>
      <c r="I4715" s="60" t="s">
        <v>317</v>
      </c>
      <c r="J4715" s="60" t="s">
        <v>317</v>
      </c>
      <c r="K4715" s="60" t="s">
        <v>333</v>
      </c>
    </row>
    <row r="4716" spans="4:11">
      <c r="D4716" s="1" t="s">
        <v>5437</v>
      </c>
      <c r="E4716" s="60" t="s">
        <v>922</v>
      </c>
      <c r="F4716" s="60" t="s">
        <v>1810</v>
      </c>
      <c r="G4716" s="8" t="s">
        <v>353</v>
      </c>
      <c r="H4716" s="60">
        <v>44540</v>
      </c>
      <c r="I4716" s="60" t="s">
        <v>317</v>
      </c>
      <c r="J4716" s="60" t="s">
        <v>317</v>
      </c>
      <c r="K4716" s="60" t="s">
        <v>333</v>
      </c>
    </row>
    <row r="4717" spans="4:11">
      <c r="D4717" s="1" t="s">
        <v>5438</v>
      </c>
      <c r="E4717" s="60" t="s">
        <v>922</v>
      </c>
      <c r="F4717" s="60" t="s">
        <v>1810</v>
      </c>
      <c r="G4717" s="8" t="s">
        <v>353</v>
      </c>
      <c r="H4717" s="60">
        <v>44394</v>
      </c>
      <c r="I4717" s="60" t="s">
        <v>317</v>
      </c>
      <c r="J4717" s="60" t="s">
        <v>317</v>
      </c>
      <c r="K4717" s="60" t="s">
        <v>333</v>
      </c>
    </row>
    <row r="4718" spans="4:11">
      <c r="D4718" s="1" t="s">
        <v>5439</v>
      </c>
      <c r="E4718" s="60" t="s">
        <v>922</v>
      </c>
      <c r="F4718" s="60" t="s">
        <v>1810</v>
      </c>
      <c r="G4718" s="8" t="s">
        <v>353</v>
      </c>
      <c r="H4718" s="60">
        <v>44412</v>
      </c>
      <c r="I4718" s="60" t="s">
        <v>317</v>
      </c>
      <c r="J4718" s="60" t="s">
        <v>317</v>
      </c>
      <c r="K4718" s="60" t="s">
        <v>333</v>
      </c>
    </row>
    <row r="4719" spans="4:11">
      <c r="D4719" s="1" t="s">
        <v>5440</v>
      </c>
      <c r="E4719" s="60" t="s">
        <v>922</v>
      </c>
      <c r="F4719" s="60" t="s">
        <v>1810</v>
      </c>
      <c r="G4719" s="8" t="s">
        <v>353</v>
      </c>
      <c r="H4719" s="60">
        <v>44588</v>
      </c>
      <c r="I4719" s="60" t="s">
        <v>317</v>
      </c>
      <c r="J4719" s="60" t="s">
        <v>317</v>
      </c>
      <c r="K4719" s="60" t="s">
        <v>333</v>
      </c>
    </row>
    <row r="4720" spans="4:11">
      <c r="D4720" s="1" t="s">
        <v>5441</v>
      </c>
      <c r="E4720" s="60" t="s">
        <v>922</v>
      </c>
      <c r="F4720" s="60" t="s">
        <v>1810</v>
      </c>
      <c r="G4720" s="8" t="s">
        <v>353</v>
      </c>
      <c r="H4720" s="60">
        <v>44405</v>
      </c>
      <c r="I4720" s="60" t="s">
        <v>317</v>
      </c>
      <c r="J4720" s="60" t="s">
        <v>317</v>
      </c>
      <c r="K4720" s="60" t="s">
        <v>333</v>
      </c>
    </row>
    <row r="4721" spans="4:11">
      <c r="D4721" s="1" t="s">
        <v>5442</v>
      </c>
      <c r="E4721" s="60" t="s">
        <v>1000</v>
      </c>
      <c r="F4721" s="60" t="s">
        <v>1810</v>
      </c>
      <c r="G4721" s="8" t="s">
        <v>353</v>
      </c>
      <c r="H4721" s="60">
        <v>44435</v>
      </c>
      <c r="I4721" s="60" t="s">
        <v>317</v>
      </c>
      <c r="J4721" s="60" t="s">
        <v>317</v>
      </c>
      <c r="K4721" s="60" t="s">
        <v>333</v>
      </c>
    </row>
    <row r="4722" spans="4:11">
      <c r="D4722" s="1" t="s">
        <v>5443</v>
      </c>
      <c r="E4722" s="60" t="s">
        <v>922</v>
      </c>
      <c r="F4722" s="60" t="s">
        <v>1810</v>
      </c>
      <c r="G4722" s="8" t="s">
        <v>353</v>
      </c>
      <c r="H4722" s="60">
        <v>44428</v>
      </c>
      <c r="I4722" s="60" t="s">
        <v>317</v>
      </c>
      <c r="J4722" s="60" t="s">
        <v>317</v>
      </c>
      <c r="K4722" s="60" t="s">
        <v>333</v>
      </c>
    </row>
    <row r="4723" spans="4:11">
      <c r="D4723" s="1" t="s">
        <v>5444</v>
      </c>
      <c r="E4723" s="60" t="s">
        <v>922</v>
      </c>
      <c r="F4723" s="60" t="s">
        <v>1810</v>
      </c>
      <c r="G4723" s="8" t="s">
        <v>353</v>
      </c>
      <c r="H4723" s="60">
        <v>44428</v>
      </c>
      <c r="I4723" s="60" t="s">
        <v>317</v>
      </c>
      <c r="J4723" s="60" t="s">
        <v>317</v>
      </c>
      <c r="K4723" s="60" t="s">
        <v>333</v>
      </c>
    </row>
    <row r="4724" spans="4:11">
      <c r="D4724" s="1" t="s">
        <v>5445</v>
      </c>
      <c r="E4724" s="60" t="s">
        <v>1000</v>
      </c>
      <c r="F4724" s="60" t="s">
        <v>1810</v>
      </c>
      <c r="G4724" s="8" t="s">
        <v>353</v>
      </c>
      <c r="H4724" s="60">
        <v>44435</v>
      </c>
      <c r="I4724" s="60" t="s">
        <v>317</v>
      </c>
      <c r="J4724" s="60" t="s">
        <v>317</v>
      </c>
      <c r="K4724" s="60" t="s">
        <v>333</v>
      </c>
    </row>
    <row r="4725" spans="4:11">
      <c r="D4725" s="1" t="s">
        <v>5445</v>
      </c>
      <c r="E4725" s="60" t="s">
        <v>1000</v>
      </c>
      <c r="F4725" s="60" t="s">
        <v>1810</v>
      </c>
      <c r="G4725" s="8" t="s">
        <v>353</v>
      </c>
      <c r="H4725" s="60">
        <v>44435</v>
      </c>
      <c r="I4725" s="60" t="s">
        <v>317</v>
      </c>
      <c r="J4725" s="60" t="s">
        <v>317</v>
      </c>
      <c r="K4725" s="60" t="s">
        <v>333</v>
      </c>
    </row>
    <row r="4726" spans="4:11">
      <c r="D4726" s="1" t="s">
        <v>5445</v>
      </c>
      <c r="E4726" s="60" t="s">
        <v>1000</v>
      </c>
      <c r="F4726" s="60" t="s">
        <v>1810</v>
      </c>
      <c r="G4726" s="8" t="s">
        <v>353</v>
      </c>
      <c r="H4726" s="60">
        <v>44435</v>
      </c>
      <c r="I4726" s="60" t="s">
        <v>317</v>
      </c>
      <c r="J4726" s="60" t="s">
        <v>317</v>
      </c>
      <c r="K4726" s="60" t="s">
        <v>333</v>
      </c>
    </row>
    <row r="4727" spans="4:11">
      <c r="D4727" s="1" t="s">
        <v>5445</v>
      </c>
      <c r="E4727" s="60" t="s">
        <v>922</v>
      </c>
      <c r="F4727" s="60" t="s">
        <v>1810</v>
      </c>
      <c r="G4727" s="8" t="s">
        <v>353</v>
      </c>
      <c r="H4727" s="60">
        <v>44573</v>
      </c>
      <c r="I4727" s="60" t="s">
        <v>317</v>
      </c>
      <c r="J4727" s="60" t="s">
        <v>317</v>
      </c>
      <c r="K4727" s="60" t="s">
        <v>333</v>
      </c>
    </row>
    <row r="4728" spans="4:11">
      <c r="D4728" s="1" t="s">
        <v>5446</v>
      </c>
      <c r="E4728" s="60" t="s">
        <v>922</v>
      </c>
      <c r="F4728" s="60" t="s">
        <v>1810</v>
      </c>
      <c r="G4728" s="8" t="s">
        <v>353</v>
      </c>
      <c r="H4728" s="60">
        <v>44412</v>
      </c>
      <c r="I4728" s="60" t="s">
        <v>317</v>
      </c>
      <c r="J4728" s="60" t="s">
        <v>317</v>
      </c>
      <c r="K4728" s="60" t="s">
        <v>333</v>
      </c>
    </row>
    <row r="4729" spans="4:11">
      <c r="D4729" s="1" t="s">
        <v>5447</v>
      </c>
      <c r="E4729" s="60" t="s">
        <v>922</v>
      </c>
      <c r="F4729" s="60" t="s">
        <v>1810</v>
      </c>
      <c r="G4729" s="8" t="s">
        <v>353</v>
      </c>
      <c r="H4729" s="60">
        <v>44412</v>
      </c>
      <c r="I4729" s="60" t="s">
        <v>317</v>
      </c>
      <c r="J4729" s="60" t="s">
        <v>317</v>
      </c>
      <c r="K4729" s="60" t="s">
        <v>333</v>
      </c>
    </row>
    <row r="4730" spans="4:11">
      <c r="D4730" s="1" t="s">
        <v>5448</v>
      </c>
      <c r="E4730" s="60" t="s">
        <v>1000</v>
      </c>
      <c r="F4730" s="60" t="s">
        <v>1810</v>
      </c>
      <c r="G4730" s="8" t="s">
        <v>353</v>
      </c>
      <c r="H4730" s="60">
        <v>44412</v>
      </c>
      <c r="I4730" s="60" t="s">
        <v>317</v>
      </c>
      <c r="J4730" s="60" t="s">
        <v>317</v>
      </c>
      <c r="K4730" s="60" t="s">
        <v>333</v>
      </c>
    </row>
    <row r="4731" spans="4:11">
      <c r="D4731" s="1" t="s">
        <v>5448</v>
      </c>
      <c r="E4731" s="60" t="s">
        <v>922</v>
      </c>
      <c r="F4731" s="60" t="s">
        <v>1810</v>
      </c>
      <c r="G4731" s="8" t="s">
        <v>353</v>
      </c>
      <c r="H4731" s="60">
        <v>44412</v>
      </c>
      <c r="I4731" s="60" t="s">
        <v>317</v>
      </c>
      <c r="J4731" s="60" t="s">
        <v>317</v>
      </c>
      <c r="K4731" s="60" t="s">
        <v>333</v>
      </c>
    </row>
    <row r="4732" spans="4:11">
      <c r="D4732" s="1" t="s">
        <v>5449</v>
      </c>
      <c r="E4732" s="60" t="s">
        <v>1812</v>
      </c>
      <c r="F4732" s="60" t="s">
        <v>1810</v>
      </c>
      <c r="G4732" s="8" t="s">
        <v>353</v>
      </c>
      <c r="H4732" s="60">
        <v>44405</v>
      </c>
      <c r="I4732" s="60" t="s">
        <v>317</v>
      </c>
      <c r="J4732" s="60" t="s">
        <v>317</v>
      </c>
      <c r="K4732" s="60" t="s">
        <v>333</v>
      </c>
    </row>
    <row r="4733" spans="4:11">
      <c r="D4733" s="1" t="s">
        <v>5449</v>
      </c>
      <c r="E4733" s="60" t="s">
        <v>1813</v>
      </c>
      <c r="F4733" s="60" t="s">
        <v>1810</v>
      </c>
      <c r="G4733" s="8" t="s">
        <v>353</v>
      </c>
      <c r="H4733" s="60">
        <v>44405</v>
      </c>
      <c r="I4733" s="60" t="s">
        <v>317</v>
      </c>
      <c r="J4733" s="60" t="s">
        <v>317</v>
      </c>
      <c r="K4733" s="60" t="s">
        <v>333</v>
      </c>
    </row>
    <row r="4734" spans="4:11">
      <c r="D4734" s="1" t="s">
        <v>5450</v>
      </c>
      <c r="E4734" s="60" t="s">
        <v>1814</v>
      </c>
      <c r="F4734" s="60" t="s">
        <v>1810</v>
      </c>
      <c r="G4734" s="8" t="s">
        <v>353</v>
      </c>
      <c r="H4734" s="60">
        <v>44399</v>
      </c>
      <c r="I4734" s="60" t="s">
        <v>317</v>
      </c>
      <c r="J4734" s="60" t="s">
        <v>317</v>
      </c>
      <c r="K4734" s="60" t="s">
        <v>333</v>
      </c>
    </row>
    <row r="4735" spans="4:11">
      <c r="D4735" s="1" t="s">
        <v>5450</v>
      </c>
      <c r="E4735" s="60" t="s">
        <v>1000</v>
      </c>
      <c r="F4735" s="60" t="s">
        <v>1810</v>
      </c>
      <c r="G4735" s="8" t="s">
        <v>353</v>
      </c>
      <c r="H4735" s="60">
        <v>44399</v>
      </c>
      <c r="I4735" s="60" t="s">
        <v>317</v>
      </c>
      <c r="J4735" s="60" t="s">
        <v>317</v>
      </c>
      <c r="K4735" s="60" t="s">
        <v>333</v>
      </c>
    </row>
    <row r="4736" spans="4:11">
      <c r="D4736" s="1" t="s">
        <v>5451</v>
      </c>
      <c r="E4736" s="60" t="s">
        <v>1812</v>
      </c>
      <c r="F4736" s="60" t="s">
        <v>1810</v>
      </c>
      <c r="G4736" s="8" t="s">
        <v>353</v>
      </c>
      <c r="H4736" s="60">
        <v>44399</v>
      </c>
      <c r="I4736" s="60" t="s">
        <v>317</v>
      </c>
      <c r="J4736" s="60" t="s">
        <v>317</v>
      </c>
      <c r="K4736" s="60" t="s">
        <v>333</v>
      </c>
    </row>
    <row r="4737" spans="4:11">
      <c r="D4737" s="1" t="s">
        <v>5451</v>
      </c>
      <c r="E4737" s="60" t="s">
        <v>1813</v>
      </c>
      <c r="F4737" s="60" t="s">
        <v>1810</v>
      </c>
      <c r="G4737" s="8" t="s">
        <v>353</v>
      </c>
      <c r="H4737" s="60">
        <v>44399</v>
      </c>
      <c r="I4737" s="60" t="s">
        <v>317</v>
      </c>
      <c r="J4737" s="60" t="s">
        <v>317</v>
      </c>
      <c r="K4737" s="60" t="s">
        <v>333</v>
      </c>
    </row>
    <row r="4738" spans="4:11">
      <c r="D4738" s="1" t="s">
        <v>5451</v>
      </c>
      <c r="E4738" s="60" t="s">
        <v>1000</v>
      </c>
      <c r="F4738" s="60" t="s">
        <v>1810</v>
      </c>
      <c r="G4738" s="8" t="s">
        <v>353</v>
      </c>
      <c r="H4738" s="60">
        <v>44399</v>
      </c>
      <c r="I4738" s="60" t="s">
        <v>317</v>
      </c>
      <c r="J4738" s="60" t="s">
        <v>317</v>
      </c>
      <c r="K4738" s="60" t="s">
        <v>333</v>
      </c>
    </row>
    <row r="4739" spans="4:11">
      <c r="D4739" s="1" t="s">
        <v>5452</v>
      </c>
      <c r="E4739" s="60" t="s">
        <v>922</v>
      </c>
      <c r="F4739" s="60" t="s">
        <v>1810</v>
      </c>
      <c r="G4739" s="8" t="s">
        <v>353</v>
      </c>
      <c r="H4739" s="60">
        <v>44399</v>
      </c>
      <c r="I4739" s="60" t="s">
        <v>317</v>
      </c>
      <c r="J4739" s="60" t="s">
        <v>317</v>
      </c>
      <c r="K4739" s="60" t="s">
        <v>333</v>
      </c>
    </row>
    <row r="4740" spans="4:11">
      <c r="D4740" s="1" t="s">
        <v>5453</v>
      </c>
      <c r="E4740" s="60" t="s">
        <v>1000</v>
      </c>
      <c r="F4740" s="60" t="s">
        <v>1810</v>
      </c>
      <c r="G4740" s="8" t="s">
        <v>353</v>
      </c>
      <c r="H4740" s="60">
        <v>44399</v>
      </c>
      <c r="I4740" s="60" t="s">
        <v>317</v>
      </c>
      <c r="J4740" s="60" t="s">
        <v>317</v>
      </c>
      <c r="K4740" s="60" t="s">
        <v>333</v>
      </c>
    </row>
    <row r="4741" spans="4:11">
      <c r="D4741" s="1" t="s">
        <v>5453</v>
      </c>
      <c r="E4741" s="60" t="s">
        <v>922</v>
      </c>
      <c r="F4741" s="60" t="s">
        <v>1810</v>
      </c>
      <c r="G4741" s="8" t="s">
        <v>353</v>
      </c>
      <c r="H4741" s="60">
        <v>44399</v>
      </c>
      <c r="I4741" s="60" t="s">
        <v>317</v>
      </c>
      <c r="J4741" s="60" t="s">
        <v>317</v>
      </c>
      <c r="K4741" s="60" t="s">
        <v>333</v>
      </c>
    </row>
    <row r="4742" spans="4:11">
      <c r="D4742" s="1" t="s">
        <v>5454</v>
      </c>
      <c r="E4742" s="60" t="s">
        <v>1000</v>
      </c>
      <c r="F4742" s="60" t="s">
        <v>1810</v>
      </c>
      <c r="G4742" s="8" t="s">
        <v>353</v>
      </c>
      <c r="H4742" s="60">
        <v>44399</v>
      </c>
      <c r="I4742" s="60" t="s">
        <v>317</v>
      </c>
      <c r="J4742" s="60" t="s">
        <v>317</v>
      </c>
      <c r="K4742" s="60" t="s">
        <v>333</v>
      </c>
    </row>
    <row r="4743" spans="4:11">
      <c r="D4743" s="1" t="s">
        <v>5454</v>
      </c>
      <c r="E4743" s="60" t="s">
        <v>922</v>
      </c>
      <c r="F4743" s="60" t="s">
        <v>1810</v>
      </c>
      <c r="G4743" s="8" t="s">
        <v>353</v>
      </c>
      <c r="H4743" s="60">
        <v>44399</v>
      </c>
      <c r="I4743" s="60" t="s">
        <v>317</v>
      </c>
      <c r="J4743" s="60" t="s">
        <v>317</v>
      </c>
      <c r="K4743" s="60" t="s">
        <v>333</v>
      </c>
    </row>
    <row r="4744" spans="4:11">
      <c r="D4744" s="1" t="s">
        <v>5455</v>
      </c>
      <c r="E4744" s="60" t="s">
        <v>1000</v>
      </c>
      <c r="F4744" s="60" t="s">
        <v>1810</v>
      </c>
      <c r="G4744" s="8" t="s">
        <v>353</v>
      </c>
      <c r="H4744" s="60">
        <v>44399</v>
      </c>
      <c r="I4744" s="60" t="s">
        <v>317</v>
      </c>
      <c r="J4744" s="60" t="s">
        <v>317</v>
      </c>
      <c r="K4744" s="60" t="s">
        <v>333</v>
      </c>
    </row>
    <row r="4745" spans="4:11">
      <c r="D4745" s="1" t="s">
        <v>5455</v>
      </c>
      <c r="E4745" s="60" t="s">
        <v>922</v>
      </c>
      <c r="F4745" s="60" t="s">
        <v>1810</v>
      </c>
      <c r="G4745" s="8" t="s">
        <v>353</v>
      </c>
      <c r="H4745" s="60">
        <v>44399</v>
      </c>
      <c r="I4745" s="60" t="s">
        <v>317</v>
      </c>
      <c r="J4745" s="60" t="s">
        <v>317</v>
      </c>
      <c r="K4745" s="60" t="s">
        <v>333</v>
      </c>
    </row>
    <row r="4746" spans="4:11">
      <c r="D4746" s="1" t="s">
        <v>5456</v>
      </c>
      <c r="E4746" s="60" t="s">
        <v>1000</v>
      </c>
      <c r="F4746" s="60" t="s">
        <v>1810</v>
      </c>
      <c r="G4746" s="8" t="s">
        <v>353</v>
      </c>
      <c r="H4746" s="60">
        <v>44399</v>
      </c>
      <c r="I4746" s="60" t="s">
        <v>317</v>
      </c>
      <c r="J4746" s="60" t="s">
        <v>317</v>
      </c>
      <c r="K4746" s="60" t="s">
        <v>333</v>
      </c>
    </row>
    <row r="4747" spans="4:11">
      <c r="D4747" s="1" t="s">
        <v>5456</v>
      </c>
      <c r="E4747" s="60" t="s">
        <v>1000</v>
      </c>
      <c r="F4747" s="60" t="s">
        <v>1810</v>
      </c>
      <c r="G4747" s="8" t="s">
        <v>353</v>
      </c>
      <c r="H4747" s="60">
        <v>44399</v>
      </c>
      <c r="I4747" s="60" t="s">
        <v>317</v>
      </c>
      <c r="J4747" s="60" t="s">
        <v>317</v>
      </c>
      <c r="K4747" s="60" t="s">
        <v>333</v>
      </c>
    </row>
    <row r="4748" spans="4:11">
      <c r="D4748" s="1" t="s">
        <v>5456</v>
      </c>
      <c r="E4748" s="60" t="s">
        <v>922</v>
      </c>
      <c r="F4748" s="60" t="s">
        <v>1810</v>
      </c>
      <c r="G4748" s="8" t="s">
        <v>353</v>
      </c>
      <c r="H4748" s="60">
        <v>44399</v>
      </c>
      <c r="I4748" s="60" t="s">
        <v>317</v>
      </c>
      <c r="J4748" s="60" t="s">
        <v>317</v>
      </c>
      <c r="K4748" s="60" t="s">
        <v>333</v>
      </c>
    </row>
    <row r="4749" spans="4:11">
      <c r="D4749" s="1" t="s">
        <v>5457</v>
      </c>
      <c r="E4749" s="60" t="s">
        <v>1000</v>
      </c>
      <c r="F4749" s="60" t="s">
        <v>1810</v>
      </c>
      <c r="G4749" s="8" t="s">
        <v>353</v>
      </c>
      <c r="H4749" s="60">
        <v>44405</v>
      </c>
      <c r="I4749" s="60" t="s">
        <v>317</v>
      </c>
      <c r="J4749" s="60" t="s">
        <v>317</v>
      </c>
      <c r="K4749" s="60" t="s">
        <v>333</v>
      </c>
    </row>
    <row r="4750" spans="4:11">
      <c r="D4750" s="1" t="s">
        <v>5457</v>
      </c>
      <c r="E4750" s="60" t="s">
        <v>922</v>
      </c>
      <c r="F4750" s="60" t="s">
        <v>1810</v>
      </c>
      <c r="G4750" s="8" t="s">
        <v>353</v>
      </c>
      <c r="H4750" s="60">
        <v>44405</v>
      </c>
      <c r="I4750" s="60" t="s">
        <v>317</v>
      </c>
      <c r="J4750" s="60" t="s">
        <v>317</v>
      </c>
      <c r="K4750" s="60" t="s">
        <v>333</v>
      </c>
    </row>
    <row r="4751" spans="4:11">
      <c r="D4751" s="1" t="s">
        <v>5458</v>
      </c>
      <c r="E4751" s="60" t="s">
        <v>1813</v>
      </c>
      <c r="F4751" s="60" t="s">
        <v>1810</v>
      </c>
      <c r="G4751" s="8" t="s">
        <v>353</v>
      </c>
      <c r="H4751" s="60">
        <v>44412</v>
      </c>
      <c r="I4751" s="60" t="s">
        <v>317</v>
      </c>
      <c r="J4751" s="60" t="s">
        <v>317</v>
      </c>
      <c r="K4751" s="60" t="s">
        <v>333</v>
      </c>
    </row>
    <row r="4752" spans="4:11">
      <c r="D4752" s="1" t="s">
        <v>5458</v>
      </c>
      <c r="E4752" s="60" t="s">
        <v>1000</v>
      </c>
      <c r="F4752" s="60" t="s">
        <v>1810</v>
      </c>
      <c r="G4752" s="8" t="s">
        <v>353</v>
      </c>
      <c r="H4752" s="60">
        <v>44412</v>
      </c>
      <c r="I4752" s="60" t="s">
        <v>317</v>
      </c>
      <c r="J4752" s="60" t="s">
        <v>317</v>
      </c>
      <c r="K4752" s="60" t="s">
        <v>333</v>
      </c>
    </row>
    <row r="4753" spans="4:11">
      <c r="D4753" s="1" t="s">
        <v>5458</v>
      </c>
      <c r="E4753" s="60" t="s">
        <v>922</v>
      </c>
      <c r="F4753" s="60" t="s">
        <v>1810</v>
      </c>
      <c r="G4753" s="8" t="s">
        <v>353</v>
      </c>
      <c r="H4753" s="60">
        <v>44412</v>
      </c>
      <c r="I4753" s="60" t="s">
        <v>317</v>
      </c>
      <c r="J4753" s="60" t="s">
        <v>317</v>
      </c>
      <c r="K4753" s="60" t="s">
        <v>333</v>
      </c>
    </row>
    <row r="4754" spans="4:11">
      <c r="D4754" s="1" t="s">
        <v>5459</v>
      </c>
      <c r="E4754" s="60" t="s">
        <v>1812</v>
      </c>
      <c r="F4754" s="60" t="s">
        <v>1810</v>
      </c>
      <c r="G4754" s="8" t="s">
        <v>353</v>
      </c>
      <c r="H4754" s="60">
        <v>44412</v>
      </c>
      <c r="I4754" s="60" t="s">
        <v>317</v>
      </c>
      <c r="J4754" s="60" t="s">
        <v>317</v>
      </c>
      <c r="K4754" s="60" t="s">
        <v>333</v>
      </c>
    </row>
    <row r="4755" spans="4:11">
      <c r="D4755" s="1" t="s">
        <v>5459</v>
      </c>
      <c r="E4755" s="60" t="s">
        <v>1813</v>
      </c>
      <c r="F4755" s="60" t="s">
        <v>1810</v>
      </c>
      <c r="G4755" s="8" t="s">
        <v>353</v>
      </c>
      <c r="H4755" s="60">
        <v>44412</v>
      </c>
      <c r="I4755" s="60" t="s">
        <v>317</v>
      </c>
      <c r="J4755" s="60" t="s">
        <v>317</v>
      </c>
      <c r="K4755" s="60" t="s">
        <v>333</v>
      </c>
    </row>
    <row r="4756" spans="4:11">
      <c r="D4756" s="1" t="s">
        <v>5459</v>
      </c>
      <c r="E4756" s="60" t="s">
        <v>922</v>
      </c>
      <c r="F4756" s="60" t="s">
        <v>1810</v>
      </c>
      <c r="G4756" s="8" t="s">
        <v>353</v>
      </c>
      <c r="H4756" s="60">
        <v>44412</v>
      </c>
      <c r="I4756" s="60" t="s">
        <v>317</v>
      </c>
      <c r="J4756" s="60" t="s">
        <v>317</v>
      </c>
      <c r="K4756" s="60" t="s">
        <v>333</v>
      </c>
    </row>
    <row r="4757" spans="4:11">
      <c r="D4757" s="1" t="s">
        <v>5460</v>
      </c>
      <c r="E4757" s="60" t="s">
        <v>1812</v>
      </c>
      <c r="F4757" s="60" t="s">
        <v>1810</v>
      </c>
      <c r="G4757" s="8" t="s">
        <v>353</v>
      </c>
      <c r="H4757" s="60">
        <v>44412</v>
      </c>
      <c r="I4757" s="60" t="s">
        <v>317</v>
      </c>
      <c r="J4757" s="60" t="s">
        <v>317</v>
      </c>
      <c r="K4757" s="60" t="s">
        <v>333</v>
      </c>
    </row>
    <row r="4758" spans="4:11">
      <c r="D4758" s="1" t="s">
        <v>5460</v>
      </c>
      <c r="E4758" s="60" t="s">
        <v>1000</v>
      </c>
      <c r="F4758" s="60" t="s">
        <v>1810</v>
      </c>
      <c r="G4758" s="8" t="s">
        <v>353</v>
      </c>
      <c r="H4758" s="60">
        <v>44412</v>
      </c>
      <c r="I4758" s="60" t="s">
        <v>317</v>
      </c>
      <c r="J4758" s="60" t="s">
        <v>317</v>
      </c>
      <c r="K4758" s="60" t="s">
        <v>333</v>
      </c>
    </row>
    <row r="4759" spans="4:11">
      <c r="D4759" s="1" t="s">
        <v>5460</v>
      </c>
      <c r="E4759" s="60" t="s">
        <v>922</v>
      </c>
      <c r="F4759" s="60" t="s">
        <v>1810</v>
      </c>
      <c r="G4759" s="8" t="s">
        <v>353</v>
      </c>
      <c r="H4759" s="60">
        <v>44412</v>
      </c>
      <c r="I4759" s="60" t="s">
        <v>317</v>
      </c>
      <c r="J4759" s="60" t="s">
        <v>317</v>
      </c>
      <c r="K4759" s="60" t="s">
        <v>333</v>
      </c>
    </row>
    <row r="4760" spans="4:11">
      <c r="D4760" s="1" t="s">
        <v>5461</v>
      </c>
      <c r="E4760" s="60" t="s">
        <v>1812</v>
      </c>
      <c r="F4760" s="60" t="s">
        <v>1810</v>
      </c>
      <c r="G4760" s="8" t="s">
        <v>353</v>
      </c>
      <c r="H4760" s="60">
        <v>44412</v>
      </c>
      <c r="I4760" s="60" t="s">
        <v>317</v>
      </c>
      <c r="J4760" s="60" t="s">
        <v>317</v>
      </c>
      <c r="K4760" s="60" t="s">
        <v>333</v>
      </c>
    </row>
    <row r="4761" spans="4:11">
      <c r="D4761" s="1" t="s">
        <v>5461</v>
      </c>
      <c r="E4761" s="60" t="s">
        <v>922</v>
      </c>
      <c r="F4761" s="60" t="s">
        <v>1810</v>
      </c>
      <c r="G4761" s="8" t="s">
        <v>353</v>
      </c>
      <c r="H4761" s="60">
        <v>44412</v>
      </c>
      <c r="I4761" s="60" t="s">
        <v>317</v>
      </c>
      <c r="J4761" s="60" t="s">
        <v>317</v>
      </c>
      <c r="K4761" s="60" t="s">
        <v>333</v>
      </c>
    </row>
    <row r="4762" spans="4:11">
      <c r="D4762" s="1" t="s">
        <v>5462</v>
      </c>
      <c r="E4762" s="60" t="s">
        <v>922</v>
      </c>
      <c r="F4762" s="60" t="s">
        <v>1810</v>
      </c>
      <c r="G4762" s="8" t="s">
        <v>353</v>
      </c>
      <c r="H4762" s="60">
        <v>44412</v>
      </c>
      <c r="I4762" s="60" t="s">
        <v>317</v>
      </c>
      <c r="J4762" s="60" t="s">
        <v>317</v>
      </c>
      <c r="K4762" s="60" t="s">
        <v>333</v>
      </c>
    </row>
    <row r="4763" spans="4:11">
      <c r="D4763" s="1" t="s">
        <v>5463</v>
      </c>
      <c r="E4763" s="60" t="s">
        <v>922</v>
      </c>
      <c r="F4763" s="60" t="s">
        <v>1810</v>
      </c>
      <c r="G4763" s="8" t="s">
        <v>353</v>
      </c>
      <c r="H4763" s="60">
        <v>44412</v>
      </c>
      <c r="I4763" s="60" t="s">
        <v>317</v>
      </c>
      <c r="J4763" s="60" t="s">
        <v>317</v>
      </c>
      <c r="K4763" s="60" t="s">
        <v>333</v>
      </c>
    </row>
    <row r="4764" spans="4:11">
      <c r="D4764" s="1" t="s">
        <v>5464</v>
      </c>
      <c r="E4764" s="60" t="s">
        <v>1812</v>
      </c>
      <c r="F4764" s="60" t="s">
        <v>1810</v>
      </c>
      <c r="G4764" s="8" t="s">
        <v>353</v>
      </c>
      <c r="H4764" s="60">
        <v>44412</v>
      </c>
      <c r="I4764" s="60" t="s">
        <v>317</v>
      </c>
      <c r="J4764" s="60" t="s">
        <v>317</v>
      </c>
      <c r="K4764" s="60" t="s">
        <v>333</v>
      </c>
    </row>
    <row r="4765" spans="4:11">
      <c r="D4765" s="1" t="s">
        <v>5464</v>
      </c>
      <c r="E4765" s="60" t="s">
        <v>1813</v>
      </c>
      <c r="F4765" s="60" t="s">
        <v>1810</v>
      </c>
      <c r="G4765" s="8" t="s">
        <v>353</v>
      </c>
      <c r="H4765" s="60">
        <v>44412</v>
      </c>
      <c r="I4765" s="60" t="s">
        <v>317</v>
      </c>
      <c r="J4765" s="60" t="s">
        <v>317</v>
      </c>
      <c r="K4765" s="60" t="s">
        <v>333</v>
      </c>
    </row>
    <row r="4766" spans="4:11">
      <c r="D4766" s="1" t="s">
        <v>5464</v>
      </c>
      <c r="E4766" s="60" t="s">
        <v>922</v>
      </c>
      <c r="F4766" s="60" t="s">
        <v>1810</v>
      </c>
      <c r="G4766" s="8" t="s">
        <v>353</v>
      </c>
      <c r="H4766" s="60">
        <v>44412</v>
      </c>
      <c r="I4766" s="60" t="s">
        <v>317</v>
      </c>
      <c r="J4766" s="60" t="s">
        <v>317</v>
      </c>
      <c r="K4766" s="60" t="s">
        <v>333</v>
      </c>
    </row>
    <row r="4767" spans="4:11">
      <c r="D4767" s="1" t="s">
        <v>5465</v>
      </c>
      <c r="E4767" s="60" t="s">
        <v>922</v>
      </c>
      <c r="F4767" s="60" t="s">
        <v>1810</v>
      </c>
      <c r="G4767" s="8" t="s">
        <v>353</v>
      </c>
      <c r="H4767" s="60">
        <v>44412</v>
      </c>
      <c r="I4767" s="60" t="s">
        <v>317</v>
      </c>
      <c r="J4767" s="60" t="s">
        <v>317</v>
      </c>
      <c r="K4767" s="60" t="s">
        <v>333</v>
      </c>
    </row>
    <row r="4768" spans="4:11">
      <c r="D4768" s="1" t="s">
        <v>5466</v>
      </c>
      <c r="E4768" s="60" t="s">
        <v>873</v>
      </c>
      <c r="F4768" s="60" t="s">
        <v>1810</v>
      </c>
      <c r="G4768" s="8" t="s">
        <v>353</v>
      </c>
      <c r="H4768" s="60">
        <v>44412</v>
      </c>
      <c r="I4768" s="60" t="s">
        <v>317</v>
      </c>
      <c r="J4768" s="60" t="s">
        <v>317</v>
      </c>
      <c r="K4768" s="60" t="s">
        <v>333</v>
      </c>
    </row>
    <row r="4769" spans="4:11">
      <c r="D4769" s="1" t="s">
        <v>5466</v>
      </c>
      <c r="E4769" s="60" t="s">
        <v>922</v>
      </c>
      <c r="F4769" s="60" t="s">
        <v>1810</v>
      </c>
      <c r="G4769" s="8" t="s">
        <v>353</v>
      </c>
      <c r="H4769" s="60">
        <v>44412</v>
      </c>
      <c r="I4769" s="60" t="s">
        <v>317</v>
      </c>
      <c r="J4769" s="60" t="s">
        <v>317</v>
      </c>
      <c r="K4769" s="60" t="s">
        <v>333</v>
      </c>
    </row>
    <row r="4770" spans="4:11">
      <c r="D4770" s="1" t="s">
        <v>5467</v>
      </c>
      <c r="E4770" s="60" t="s">
        <v>922</v>
      </c>
      <c r="F4770" s="60" t="s">
        <v>1810</v>
      </c>
      <c r="G4770" s="8" t="s">
        <v>353</v>
      </c>
      <c r="H4770" s="60">
        <v>44412</v>
      </c>
      <c r="I4770" s="60" t="s">
        <v>317</v>
      </c>
      <c r="J4770" s="60" t="s">
        <v>317</v>
      </c>
      <c r="K4770" s="60" t="s">
        <v>333</v>
      </c>
    </row>
    <row r="4771" spans="4:11">
      <c r="D4771" s="1" t="s">
        <v>5468</v>
      </c>
      <c r="E4771" s="60" t="s">
        <v>922</v>
      </c>
      <c r="F4771" s="60" t="s">
        <v>1810</v>
      </c>
      <c r="G4771" s="8" t="s">
        <v>353</v>
      </c>
      <c r="H4771" s="60">
        <v>44442</v>
      </c>
      <c r="I4771" s="60" t="s">
        <v>317</v>
      </c>
      <c r="J4771" s="60" t="s">
        <v>317</v>
      </c>
      <c r="K4771" s="60" t="s">
        <v>333</v>
      </c>
    </row>
    <row r="4772" spans="4:11">
      <c r="D4772" s="1" t="s">
        <v>5469</v>
      </c>
      <c r="E4772" s="60" t="s">
        <v>922</v>
      </c>
      <c r="F4772" s="60" t="s">
        <v>1810</v>
      </c>
      <c r="G4772" s="8" t="s">
        <v>353</v>
      </c>
      <c r="H4772" s="60">
        <v>44450</v>
      </c>
      <c r="I4772" s="60" t="s">
        <v>317</v>
      </c>
      <c r="J4772" s="60" t="s">
        <v>317</v>
      </c>
      <c r="K4772" s="60" t="s">
        <v>333</v>
      </c>
    </row>
    <row r="4773" spans="4:11">
      <c r="D4773" s="1" t="s">
        <v>5470</v>
      </c>
      <c r="E4773" s="60" t="s">
        <v>1000</v>
      </c>
      <c r="F4773" s="60" t="s">
        <v>1810</v>
      </c>
      <c r="G4773" s="8" t="s">
        <v>353</v>
      </c>
      <c r="H4773" s="60">
        <v>44450</v>
      </c>
      <c r="I4773" s="60" t="s">
        <v>317</v>
      </c>
      <c r="J4773" s="60" t="s">
        <v>317</v>
      </c>
      <c r="K4773" s="60" t="s">
        <v>333</v>
      </c>
    </row>
    <row r="4774" spans="4:11">
      <c r="D4774" s="1" t="s">
        <v>5470</v>
      </c>
      <c r="E4774" s="60" t="s">
        <v>922</v>
      </c>
      <c r="F4774" s="60" t="s">
        <v>1810</v>
      </c>
      <c r="G4774" s="8" t="s">
        <v>353</v>
      </c>
      <c r="H4774" s="60">
        <v>44450</v>
      </c>
      <c r="I4774" s="60" t="s">
        <v>317</v>
      </c>
      <c r="J4774" s="60" t="s">
        <v>317</v>
      </c>
      <c r="K4774" s="60" t="s">
        <v>333</v>
      </c>
    </row>
    <row r="4775" spans="4:11">
      <c r="D4775" s="1" t="s">
        <v>5471</v>
      </c>
      <c r="E4775" s="60" t="s">
        <v>1000</v>
      </c>
      <c r="F4775" s="60" t="s">
        <v>1810</v>
      </c>
      <c r="G4775" s="8" t="s">
        <v>353</v>
      </c>
      <c r="H4775" s="60">
        <v>44399</v>
      </c>
      <c r="I4775" s="60" t="s">
        <v>317</v>
      </c>
      <c r="J4775" s="60" t="s">
        <v>317</v>
      </c>
      <c r="K4775" s="60" t="s">
        <v>333</v>
      </c>
    </row>
    <row r="4776" spans="4:11">
      <c r="D4776" s="1" t="s">
        <v>5471</v>
      </c>
      <c r="E4776" s="60" t="s">
        <v>922</v>
      </c>
      <c r="F4776" s="60" t="s">
        <v>1810</v>
      </c>
      <c r="G4776" s="8" t="s">
        <v>353</v>
      </c>
      <c r="H4776" s="60">
        <v>44399</v>
      </c>
      <c r="I4776" s="60" t="s">
        <v>317</v>
      </c>
      <c r="J4776" s="60" t="s">
        <v>317</v>
      </c>
      <c r="K4776" s="60" t="s">
        <v>333</v>
      </c>
    </row>
    <row r="4777" spans="4:11">
      <c r="D4777" s="1" t="s">
        <v>5472</v>
      </c>
      <c r="E4777" s="60" t="s">
        <v>922</v>
      </c>
      <c r="F4777" s="60" t="s">
        <v>1810</v>
      </c>
      <c r="G4777" s="8" t="s">
        <v>353</v>
      </c>
      <c r="H4777" s="60">
        <v>44399</v>
      </c>
      <c r="I4777" s="60" t="s">
        <v>317</v>
      </c>
      <c r="J4777" s="60" t="s">
        <v>317</v>
      </c>
      <c r="K4777" s="60" t="s">
        <v>333</v>
      </c>
    </row>
    <row r="4778" spans="4:11">
      <c r="D4778" s="1" t="s">
        <v>5473</v>
      </c>
      <c r="E4778" s="60" t="s">
        <v>922</v>
      </c>
      <c r="F4778" s="60" t="s">
        <v>1810</v>
      </c>
      <c r="G4778" s="8" t="s">
        <v>353</v>
      </c>
      <c r="H4778" s="60">
        <v>44592</v>
      </c>
      <c r="I4778" s="60" t="s">
        <v>317</v>
      </c>
      <c r="J4778" s="60" t="s">
        <v>317</v>
      </c>
      <c r="K4778" s="60" t="s">
        <v>333</v>
      </c>
    </row>
    <row r="4779" spans="4:11">
      <c r="D4779" s="1" t="s">
        <v>5474</v>
      </c>
      <c r="E4779" s="60" t="s">
        <v>1000</v>
      </c>
      <c r="F4779" s="60" t="s">
        <v>1810</v>
      </c>
      <c r="G4779" s="8" t="s">
        <v>353</v>
      </c>
      <c r="H4779" s="60">
        <v>44592</v>
      </c>
      <c r="I4779" s="60" t="s">
        <v>317</v>
      </c>
      <c r="J4779" s="60" t="s">
        <v>317</v>
      </c>
      <c r="K4779" s="60" t="s">
        <v>333</v>
      </c>
    </row>
    <row r="4780" spans="4:11">
      <c r="D4780" s="1" t="s">
        <v>5475</v>
      </c>
      <c r="E4780" s="60" t="s">
        <v>922</v>
      </c>
      <c r="F4780" s="60" t="s">
        <v>1810</v>
      </c>
      <c r="G4780" s="8" t="s">
        <v>353</v>
      </c>
      <c r="H4780" s="60">
        <v>44399</v>
      </c>
      <c r="I4780" s="60" t="s">
        <v>317</v>
      </c>
      <c r="J4780" s="60" t="s">
        <v>317</v>
      </c>
      <c r="K4780" s="60" t="s">
        <v>333</v>
      </c>
    </row>
    <row r="4781" spans="4:11">
      <c r="D4781" s="1" t="s">
        <v>5476</v>
      </c>
      <c r="E4781" s="60" t="s">
        <v>873</v>
      </c>
      <c r="F4781" s="60" t="s">
        <v>1810</v>
      </c>
      <c r="G4781" s="8" t="s">
        <v>353</v>
      </c>
      <c r="H4781" s="60">
        <v>44399</v>
      </c>
      <c r="I4781" s="60" t="s">
        <v>317</v>
      </c>
      <c r="J4781" s="60" t="s">
        <v>317</v>
      </c>
      <c r="K4781" s="60" t="s">
        <v>333</v>
      </c>
    </row>
    <row r="4782" spans="4:11">
      <c r="D4782" s="1" t="s">
        <v>5476</v>
      </c>
      <c r="E4782" s="60" t="s">
        <v>1000</v>
      </c>
      <c r="F4782" s="60" t="s">
        <v>1810</v>
      </c>
      <c r="G4782" s="8" t="s">
        <v>353</v>
      </c>
      <c r="H4782" s="60">
        <v>44399</v>
      </c>
      <c r="I4782" s="60" t="s">
        <v>317</v>
      </c>
      <c r="J4782" s="60" t="s">
        <v>317</v>
      </c>
      <c r="K4782" s="60" t="s">
        <v>333</v>
      </c>
    </row>
    <row r="4783" spans="4:11">
      <c r="D4783" s="1" t="s">
        <v>5477</v>
      </c>
      <c r="E4783" s="60" t="s">
        <v>922</v>
      </c>
      <c r="F4783" s="60" t="s">
        <v>1810</v>
      </c>
      <c r="G4783" s="8" t="s">
        <v>353</v>
      </c>
      <c r="H4783" s="60">
        <v>44399</v>
      </c>
      <c r="I4783" s="60" t="s">
        <v>317</v>
      </c>
      <c r="J4783" s="60" t="s">
        <v>317</v>
      </c>
      <c r="K4783" s="60" t="s">
        <v>333</v>
      </c>
    </row>
    <row r="4784" spans="4:11">
      <c r="D4784" s="1" t="s">
        <v>5478</v>
      </c>
      <c r="E4784" s="60" t="s">
        <v>922</v>
      </c>
      <c r="F4784" s="60" t="s">
        <v>1810</v>
      </c>
      <c r="G4784" s="8" t="s">
        <v>353</v>
      </c>
      <c r="H4784" s="60">
        <v>44399</v>
      </c>
      <c r="I4784" s="60" t="s">
        <v>317</v>
      </c>
      <c r="J4784" s="60" t="s">
        <v>317</v>
      </c>
      <c r="K4784" s="60" t="s">
        <v>333</v>
      </c>
    </row>
    <row r="4785" spans="4:11">
      <c r="D4785" s="1" t="s">
        <v>5479</v>
      </c>
      <c r="E4785" s="60" t="s">
        <v>1000</v>
      </c>
      <c r="F4785" s="60" t="s">
        <v>1810</v>
      </c>
      <c r="G4785" s="8" t="s">
        <v>353</v>
      </c>
      <c r="H4785" s="60">
        <v>44399</v>
      </c>
      <c r="I4785" s="60" t="s">
        <v>317</v>
      </c>
      <c r="J4785" s="60" t="s">
        <v>317</v>
      </c>
      <c r="K4785" s="60" t="s">
        <v>333</v>
      </c>
    </row>
    <row r="4786" spans="4:11">
      <c r="D4786" s="1" t="s">
        <v>5479</v>
      </c>
      <c r="E4786" s="60" t="s">
        <v>922</v>
      </c>
      <c r="F4786" s="60" t="s">
        <v>1810</v>
      </c>
      <c r="G4786" s="8" t="s">
        <v>353</v>
      </c>
      <c r="H4786" s="60">
        <v>44399</v>
      </c>
      <c r="I4786" s="60" t="s">
        <v>317</v>
      </c>
      <c r="J4786" s="60" t="s">
        <v>317</v>
      </c>
      <c r="K4786" s="60" t="s">
        <v>333</v>
      </c>
    </row>
    <row r="4787" spans="4:11">
      <c r="D4787" s="1" t="s">
        <v>5480</v>
      </c>
      <c r="E4787" s="60" t="s">
        <v>922</v>
      </c>
      <c r="F4787" s="60" t="s">
        <v>1810</v>
      </c>
      <c r="G4787" s="8" t="s">
        <v>353</v>
      </c>
      <c r="H4787" s="60">
        <v>44418</v>
      </c>
      <c r="I4787" s="60" t="s">
        <v>317</v>
      </c>
      <c r="J4787" s="60" t="s">
        <v>317</v>
      </c>
      <c r="K4787" s="60" t="s">
        <v>333</v>
      </c>
    </row>
    <row r="4788" spans="4:11">
      <c r="D4788" s="1" t="s">
        <v>5481</v>
      </c>
      <c r="E4788" s="60" t="s">
        <v>922</v>
      </c>
      <c r="F4788" s="60" t="s">
        <v>1810</v>
      </c>
      <c r="G4788" s="8" t="s">
        <v>353</v>
      </c>
      <c r="H4788" s="60">
        <v>44565</v>
      </c>
      <c r="I4788" s="60" t="s">
        <v>317</v>
      </c>
      <c r="J4788" s="60" t="s">
        <v>317</v>
      </c>
      <c r="K4788" s="60" t="s">
        <v>333</v>
      </c>
    </row>
    <row r="4789" spans="4:11">
      <c r="D4789" s="1" t="s">
        <v>5482</v>
      </c>
      <c r="E4789" s="60" t="s">
        <v>922</v>
      </c>
      <c r="F4789" s="60" t="s">
        <v>1810</v>
      </c>
      <c r="G4789" s="8" t="s">
        <v>353</v>
      </c>
      <c r="H4789" s="60">
        <v>44540</v>
      </c>
      <c r="I4789" s="60" t="s">
        <v>317</v>
      </c>
      <c r="J4789" s="60" t="s">
        <v>317</v>
      </c>
      <c r="K4789" s="60" t="s">
        <v>333</v>
      </c>
    </row>
    <row r="4790" spans="4:11">
      <c r="D4790" s="1" t="s">
        <v>5483</v>
      </c>
      <c r="E4790" s="60" t="s">
        <v>922</v>
      </c>
      <c r="F4790" s="60" t="s">
        <v>1810</v>
      </c>
      <c r="G4790" s="8" t="s">
        <v>353</v>
      </c>
      <c r="H4790" s="60">
        <v>44540</v>
      </c>
      <c r="I4790" s="60" t="s">
        <v>317</v>
      </c>
      <c r="J4790" s="60" t="s">
        <v>317</v>
      </c>
      <c r="K4790" s="60" t="s">
        <v>333</v>
      </c>
    </row>
    <row r="4791" spans="4:11">
      <c r="D4791" s="1" t="s">
        <v>5484</v>
      </c>
      <c r="E4791" s="60" t="s">
        <v>1812</v>
      </c>
      <c r="F4791" s="60" t="s">
        <v>1810</v>
      </c>
      <c r="G4791" s="8" t="s">
        <v>353</v>
      </c>
      <c r="H4791" s="60">
        <v>44428</v>
      </c>
      <c r="I4791" s="60" t="s">
        <v>317</v>
      </c>
      <c r="J4791" s="60" t="s">
        <v>317</v>
      </c>
      <c r="K4791" s="60" t="s">
        <v>333</v>
      </c>
    </row>
    <row r="4792" spans="4:11">
      <c r="D4792" s="1" t="s">
        <v>5484</v>
      </c>
      <c r="E4792" s="60" t="s">
        <v>1000</v>
      </c>
      <c r="F4792" s="60" t="s">
        <v>1810</v>
      </c>
      <c r="G4792" s="8" t="s">
        <v>353</v>
      </c>
      <c r="H4792" s="60">
        <v>44428</v>
      </c>
      <c r="I4792" s="60" t="s">
        <v>317</v>
      </c>
      <c r="J4792" s="60" t="s">
        <v>317</v>
      </c>
      <c r="K4792" s="60" t="s">
        <v>333</v>
      </c>
    </row>
    <row r="4793" spans="4:11">
      <c r="D4793" s="1" t="s">
        <v>5485</v>
      </c>
      <c r="E4793" s="60" t="s">
        <v>922</v>
      </c>
      <c r="F4793" s="60" t="s">
        <v>1810</v>
      </c>
      <c r="G4793" s="8" t="s">
        <v>353</v>
      </c>
      <c r="H4793" s="60">
        <v>44399</v>
      </c>
      <c r="I4793" s="60" t="s">
        <v>317</v>
      </c>
      <c r="J4793" s="60" t="s">
        <v>317</v>
      </c>
      <c r="K4793" s="60" t="s">
        <v>333</v>
      </c>
    </row>
    <row r="4794" spans="4:11">
      <c r="D4794" s="1" t="s">
        <v>5486</v>
      </c>
      <c r="E4794" s="60" t="s">
        <v>922</v>
      </c>
      <c r="F4794" s="60" t="s">
        <v>1810</v>
      </c>
      <c r="G4794" s="8" t="s">
        <v>353</v>
      </c>
      <c r="H4794" s="60">
        <v>44421</v>
      </c>
      <c r="I4794" s="60" t="s">
        <v>317</v>
      </c>
      <c r="J4794" s="60" t="s">
        <v>317</v>
      </c>
      <c r="K4794" s="60" t="s">
        <v>333</v>
      </c>
    </row>
    <row r="4795" spans="4:11">
      <c r="D4795" s="1" t="s">
        <v>5487</v>
      </c>
      <c r="E4795" s="60" t="s">
        <v>922</v>
      </c>
      <c r="F4795" s="60" t="s">
        <v>1810</v>
      </c>
      <c r="G4795" s="8" t="s">
        <v>353</v>
      </c>
      <c r="H4795" s="60">
        <v>44435</v>
      </c>
      <c r="I4795" s="60" t="s">
        <v>317</v>
      </c>
      <c r="J4795" s="60" t="s">
        <v>317</v>
      </c>
      <c r="K4795" s="60" t="s">
        <v>333</v>
      </c>
    </row>
    <row r="4796" spans="4:11">
      <c r="D4796" s="1" t="s">
        <v>5488</v>
      </c>
      <c r="E4796" s="60" t="s">
        <v>1000</v>
      </c>
      <c r="F4796" s="60" t="s">
        <v>1810</v>
      </c>
      <c r="G4796" s="8" t="s">
        <v>353</v>
      </c>
      <c r="H4796" s="60">
        <v>44435</v>
      </c>
      <c r="I4796" s="60" t="s">
        <v>317</v>
      </c>
      <c r="J4796" s="60" t="s">
        <v>317</v>
      </c>
      <c r="K4796" s="60" t="s">
        <v>333</v>
      </c>
    </row>
    <row r="4797" spans="4:11">
      <c r="D4797" s="1" t="s">
        <v>5488</v>
      </c>
      <c r="E4797" s="60" t="s">
        <v>922</v>
      </c>
      <c r="F4797" s="60" t="s">
        <v>1810</v>
      </c>
      <c r="G4797" s="8" t="s">
        <v>353</v>
      </c>
      <c r="H4797" s="60">
        <v>44435</v>
      </c>
      <c r="I4797" s="60" t="s">
        <v>317</v>
      </c>
      <c r="J4797" s="60" t="s">
        <v>317</v>
      </c>
      <c r="K4797" s="60" t="s">
        <v>333</v>
      </c>
    </row>
    <row r="4798" spans="4:11">
      <c r="D4798" s="1" t="s">
        <v>5489</v>
      </c>
      <c r="E4798" s="60" t="s">
        <v>1812</v>
      </c>
      <c r="F4798" s="60" t="s">
        <v>1810</v>
      </c>
      <c r="G4798" s="8" t="s">
        <v>353</v>
      </c>
      <c r="H4798" s="60">
        <v>44405</v>
      </c>
      <c r="I4798" s="60" t="s">
        <v>317</v>
      </c>
      <c r="J4798" s="60" t="s">
        <v>317</v>
      </c>
      <c r="K4798" s="60" t="s">
        <v>333</v>
      </c>
    </row>
    <row r="4799" spans="4:11">
      <c r="D4799" s="1" t="s">
        <v>5490</v>
      </c>
      <c r="E4799" s="60" t="s">
        <v>1000</v>
      </c>
      <c r="F4799" s="60" t="s">
        <v>1810</v>
      </c>
      <c r="G4799" s="8" t="s">
        <v>353</v>
      </c>
      <c r="H4799" s="60">
        <v>44405</v>
      </c>
      <c r="I4799" s="60" t="s">
        <v>317</v>
      </c>
      <c r="J4799" s="60" t="s">
        <v>317</v>
      </c>
      <c r="K4799" s="60" t="s">
        <v>333</v>
      </c>
    </row>
    <row r="4800" spans="4:11">
      <c r="D4800" s="1" t="s">
        <v>5490</v>
      </c>
      <c r="E4800" s="60" t="s">
        <v>922</v>
      </c>
      <c r="F4800" s="60" t="s">
        <v>1810</v>
      </c>
      <c r="G4800" s="8" t="s">
        <v>353</v>
      </c>
      <c r="H4800" s="60">
        <v>44405</v>
      </c>
      <c r="I4800" s="60" t="s">
        <v>317</v>
      </c>
      <c r="J4800" s="60" t="s">
        <v>317</v>
      </c>
      <c r="K4800" s="60" t="s">
        <v>333</v>
      </c>
    </row>
    <row r="4801" spans="4:11">
      <c r="D4801" s="1" t="s">
        <v>5491</v>
      </c>
      <c r="E4801" s="60" t="s">
        <v>1000</v>
      </c>
      <c r="F4801" s="60" t="s">
        <v>1810</v>
      </c>
      <c r="G4801" s="8" t="s">
        <v>353</v>
      </c>
      <c r="H4801" s="60">
        <v>44405</v>
      </c>
      <c r="I4801" s="60" t="s">
        <v>317</v>
      </c>
      <c r="J4801" s="60" t="s">
        <v>317</v>
      </c>
      <c r="K4801" s="60" t="s">
        <v>333</v>
      </c>
    </row>
    <row r="4802" spans="4:11">
      <c r="D4802" s="1" t="s">
        <v>5491</v>
      </c>
      <c r="E4802" s="60" t="s">
        <v>922</v>
      </c>
      <c r="F4802" s="60" t="s">
        <v>1810</v>
      </c>
      <c r="G4802" s="8" t="s">
        <v>353</v>
      </c>
      <c r="H4802" s="60">
        <v>44405</v>
      </c>
      <c r="I4802" s="60" t="s">
        <v>317</v>
      </c>
      <c r="J4802" s="60" t="s">
        <v>317</v>
      </c>
      <c r="K4802" s="60" t="s">
        <v>333</v>
      </c>
    </row>
    <row r="4803" spans="4:11">
      <c r="D4803" s="1" t="s">
        <v>5492</v>
      </c>
      <c r="E4803" s="60" t="s">
        <v>1000</v>
      </c>
      <c r="F4803" s="60" t="s">
        <v>1810</v>
      </c>
      <c r="G4803" s="8" t="s">
        <v>353</v>
      </c>
      <c r="H4803" s="60">
        <v>44405</v>
      </c>
      <c r="I4803" s="60" t="s">
        <v>317</v>
      </c>
      <c r="J4803" s="60" t="s">
        <v>317</v>
      </c>
      <c r="K4803" s="60" t="s">
        <v>333</v>
      </c>
    </row>
    <row r="4804" spans="4:11">
      <c r="D4804" s="1" t="s">
        <v>5492</v>
      </c>
      <c r="E4804" s="60" t="s">
        <v>922</v>
      </c>
      <c r="F4804" s="60" t="s">
        <v>1810</v>
      </c>
      <c r="G4804" s="8" t="s">
        <v>353</v>
      </c>
      <c r="H4804" s="60">
        <v>44405</v>
      </c>
      <c r="I4804" s="60" t="s">
        <v>317</v>
      </c>
      <c r="J4804" s="60" t="s">
        <v>317</v>
      </c>
      <c r="K4804" s="60" t="s">
        <v>333</v>
      </c>
    </row>
    <row r="4805" spans="4:11">
      <c r="D4805" s="1" t="s">
        <v>5493</v>
      </c>
      <c r="E4805" s="60" t="s">
        <v>922</v>
      </c>
      <c r="F4805" s="60" t="s">
        <v>1810</v>
      </c>
      <c r="G4805" s="8" t="s">
        <v>353</v>
      </c>
      <c r="H4805" s="60">
        <v>44405</v>
      </c>
      <c r="I4805" s="60" t="s">
        <v>317</v>
      </c>
      <c r="J4805" s="60" t="s">
        <v>317</v>
      </c>
      <c r="K4805" s="60" t="s">
        <v>333</v>
      </c>
    </row>
    <row r="4806" spans="4:11">
      <c r="D4806" s="1" t="s">
        <v>5494</v>
      </c>
      <c r="E4806" s="60" t="s">
        <v>922</v>
      </c>
      <c r="F4806" s="60" t="s">
        <v>1810</v>
      </c>
      <c r="G4806" s="8" t="s">
        <v>353</v>
      </c>
      <c r="H4806" s="60">
        <v>44405</v>
      </c>
      <c r="I4806" s="60" t="s">
        <v>317</v>
      </c>
      <c r="J4806" s="60" t="s">
        <v>317</v>
      </c>
      <c r="K4806" s="60" t="s">
        <v>333</v>
      </c>
    </row>
    <row r="4807" spans="4:11">
      <c r="D4807" s="1" t="s">
        <v>5495</v>
      </c>
      <c r="E4807" s="60" t="s">
        <v>922</v>
      </c>
      <c r="F4807" s="60" t="s">
        <v>1810</v>
      </c>
      <c r="G4807" s="8" t="s">
        <v>353</v>
      </c>
      <c r="H4807" s="60">
        <v>44405</v>
      </c>
      <c r="I4807" s="60" t="s">
        <v>317</v>
      </c>
      <c r="J4807" s="60" t="s">
        <v>317</v>
      </c>
      <c r="K4807" s="60" t="s">
        <v>333</v>
      </c>
    </row>
    <row r="4808" spans="4:11">
      <c r="D4808" s="1" t="s">
        <v>5496</v>
      </c>
      <c r="E4808" s="60" t="s">
        <v>1000</v>
      </c>
      <c r="F4808" s="60" t="s">
        <v>1810</v>
      </c>
      <c r="G4808" s="8" t="s">
        <v>353</v>
      </c>
      <c r="H4808" s="60">
        <v>44405</v>
      </c>
      <c r="I4808" s="60" t="s">
        <v>317</v>
      </c>
      <c r="J4808" s="60" t="s">
        <v>317</v>
      </c>
      <c r="K4808" s="60" t="s">
        <v>333</v>
      </c>
    </row>
    <row r="4809" spans="4:11">
      <c r="D4809" s="1" t="s">
        <v>5496</v>
      </c>
      <c r="E4809" s="60" t="s">
        <v>922</v>
      </c>
      <c r="F4809" s="60" t="s">
        <v>1810</v>
      </c>
      <c r="G4809" s="8" t="s">
        <v>353</v>
      </c>
      <c r="H4809" s="60">
        <v>44405</v>
      </c>
      <c r="I4809" s="60" t="s">
        <v>317</v>
      </c>
      <c r="J4809" s="60" t="s">
        <v>317</v>
      </c>
      <c r="K4809" s="60" t="s">
        <v>333</v>
      </c>
    </row>
    <row r="4810" spans="4:11">
      <c r="D4810" s="1" t="s">
        <v>5497</v>
      </c>
      <c r="E4810" s="60" t="s">
        <v>1000</v>
      </c>
      <c r="F4810" s="60" t="s">
        <v>1810</v>
      </c>
      <c r="G4810" s="8" t="s">
        <v>353</v>
      </c>
      <c r="H4810" s="60">
        <v>44405</v>
      </c>
      <c r="I4810" s="60" t="s">
        <v>317</v>
      </c>
      <c r="J4810" s="60" t="s">
        <v>317</v>
      </c>
      <c r="K4810" s="60" t="s">
        <v>333</v>
      </c>
    </row>
    <row r="4811" spans="4:11">
      <c r="D4811" s="1" t="s">
        <v>5497</v>
      </c>
      <c r="E4811" s="60" t="s">
        <v>922</v>
      </c>
      <c r="F4811" s="60" t="s">
        <v>1810</v>
      </c>
      <c r="G4811" s="8" t="s">
        <v>353</v>
      </c>
      <c r="H4811" s="60">
        <v>44405</v>
      </c>
      <c r="I4811" s="60" t="s">
        <v>317</v>
      </c>
      <c r="J4811" s="60" t="s">
        <v>317</v>
      </c>
      <c r="K4811" s="60" t="s">
        <v>333</v>
      </c>
    </row>
    <row r="4812" spans="4:11">
      <c r="D4812" s="1" t="s">
        <v>5498</v>
      </c>
      <c r="E4812" s="60" t="s">
        <v>922</v>
      </c>
      <c r="F4812" s="60" t="s">
        <v>1810</v>
      </c>
      <c r="G4812" s="8" t="s">
        <v>353</v>
      </c>
      <c r="H4812" s="60">
        <v>44405</v>
      </c>
      <c r="I4812" s="60" t="s">
        <v>317</v>
      </c>
      <c r="J4812" s="60" t="s">
        <v>317</v>
      </c>
      <c r="K4812" s="60" t="s">
        <v>333</v>
      </c>
    </row>
    <row r="4813" spans="4:11">
      <c r="D4813" s="1" t="s">
        <v>5499</v>
      </c>
      <c r="E4813" s="60" t="s">
        <v>1000</v>
      </c>
      <c r="F4813" s="60" t="s">
        <v>1810</v>
      </c>
      <c r="G4813" s="8" t="s">
        <v>353</v>
      </c>
      <c r="H4813" s="60">
        <v>44405</v>
      </c>
      <c r="I4813" s="60" t="s">
        <v>317</v>
      </c>
      <c r="J4813" s="60" t="s">
        <v>317</v>
      </c>
      <c r="K4813" s="60" t="s">
        <v>333</v>
      </c>
    </row>
    <row r="4814" spans="4:11">
      <c r="D4814" s="1" t="s">
        <v>5499</v>
      </c>
      <c r="E4814" s="60" t="s">
        <v>922</v>
      </c>
      <c r="F4814" s="60" t="s">
        <v>1810</v>
      </c>
      <c r="G4814" s="8" t="s">
        <v>353</v>
      </c>
      <c r="H4814" s="60">
        <v>44405</v>
      </c>
      <c r="I4814" s="60" t="s">
        <v>317</v>
      </c>
      <c r="J4814" s="60" t="s">
        <v>317</v>
      </c>
      <c r="K4814" s="60" t="s">
        <v>333</v>
      </c>
    </row>
    <row r="4815" spans="4:11">
      <c r="D4815" s="1" t="s">
        <v>5500</v>
      </c>
      <c r="E4815" s="60" t="s">
        <v>1000</v>
      </c>
      <c r="F4815" s="60" t="s">
        <v>1810</v>
      </c>
      <c r="G4815" s="8" t="s">
        <v>353</v>
      </c>
      <c r="H4815" s="60">
        <v>44405</v>
      </c>
      <c r="I4815" s="60" t="s">
        <v>317</v>
      </c>
      <c r="J4815" s="60" t="s">
        <v>317</v>
      </c>
      <c r="K4815" s="60" t="s">
        <v>333</v>
      </c>
    </row>
    <row r="4816" spans="4:11">
      <c r="D4816" s="1" t="s">
        <v>5500</v>
      </c>
      <c r="E4816" s="60" t="s">
        <v>1000</v>
      </c>
      <c r="F4816" s="60" t="s">
        <v>1810</v>
      </c>
      <c r="G4816" s="8" t="s">
        <v>353</v>
      </c>
      <c r="H4816" s="60">
        <v>44405</v>
      </c>
      <c r="I4816" s="60" t="s">
        <v>317</v>
      </c>
      <c r="J4816" s="60" t="s">
        <v>317</v>
      </c>
      <c r="K4816" s="60" t="s">
        <v>333</v>
      </c>
    </row>
    <row r="4817" spans="4:11">
      <c r="D4817" s="1" t="s">
        <v>5500</v>
      </c>
      <c r="E4817" s="60" t="s">
        <v>1000</v>
      </c>
      <c r="F4817" s="60" t="s">
        <v>1810</v>
      </c>
      <c r="G4817" s="8" t="s">
        <v>353</v>
      </c>
      <c r="H4817" s="60">
        <v>44405</v>
      </c>
      <c r="I4817" s="60" t="s">
        <v>317</v>
      </c>
      <c r="J4817" s="60" t="s">
        <v>317</v>
      </c>
      <c r="K4817" s="60" t="s">
        <v>333</v>
      </c>
    </row>
    <row r="4818" spans="4:11">
      <c r="D4818" s="1" t="s">
        <v>5500</v>
      </c>
      <c r="E4818" s="60" t="s">
        <v>922</v>
      </c>
      <c r="F4818" s="60" t="s">
        <v>1810</v>
      </c>
      <c r="G4818" s="8" t="s">
        <v>353</v>
      </c>
      <c r="H4818" s="60">
        <v>44405</v>
      </c>
      <c r="I4818" s="60" t="s">
        <v>317</v>
      </c>
      <c r="J4818" s="60" t="s">
        <v>317</v>
      </c>
      <c r="K4818" s="60" t="s">
        <v>333</v>
      </c>
    </row>
    <row r="4819" spans="4:11">
      <c r="D4819" s="1" t="s">
        <v>5501</v>
      </c>
      <c r="E4819" s="60" t="s">
        <v>1812</v>
      </c>
      <c r="F4819" s="60" t="s">
        <v>1810</v>
      </c>
      <c r="G4819" s="8" t="s">
        <v>353</v>
      </c>
      <c r="H4819" s="60">
        <v>44399</v>
      </c>
      <c r="I4819" s="60" t="s">
        <v>317</v>
      </c>
      <c r="J4819" s="60" t="s">
        <v>317</v>
      </c>
      <c r="K4819" s="60" t="s">
        <v>333</v>
      </c>
    </row>
    <row r="4820" spans="4:11">
      <c r="D4820" s="1" t="s">
        <v>5502</v>
      </c>
      <c r="E4820" s="60" t="s">
        <v>922</v>
      </c>
      <c r="F4820" s="60" t="s">
        <v>1810</v>
      </c>
      <c r="G4820" s="8" t="s">
        <v>353</v>
      </c>
      <c r="H4820" s="60">
        <v>44399</v>
      </c>
      <c r="I4820" s="60" t="s">
        <v>317</v>
      </c>
      <c r="J4820" s="60" t="s">
        <v>317</v>
      </c>
      <c r="K4820" s="60" t="s">
        <v>333</v>
      </c>
    </row>
    <row r="4821" spans="4:11">
      <c r="D4821" s="1" t="s">
        <v>5503</v>
      </c>
      <c r="E4821" s="60" t="s">
        <v>873</v>
      </c>
      <c r="F4821" s="60" t="s">
        <v>1810</v>
      </c>
      <c r="G4821" s="8" t="s">
        <v>353</v>
      </c>
      <c r="H4821" s="60">
        <v>44399</v>
      </c>
      <c r="I4821" s="60" t="s">
        <v>317</v>
      </c>
      <c r="J4821" s="60" t="s">
        <v>317</v>
      </c>
      <c r="K4821" s="60" t="s">
        <v>333</v>
      </c>
    </row>
    <row r="4822" spans="4:11">
      <c r="D4822" s="1" t="s">
        <v>5503</v>
      </c>
      <c r="E4822" s="60" t="s">
        <v>1000</v>
      </c>
      <c r="F4822" s="60" t="s">
        <v>1810</v>
      </c>
      <c r="G4822" s="8" t="s">
        <v>353</v>
      </c>
      <c r="H4822" s="60">
        <v>44399</v>
      </c>
      <c r="I4822" s="60" t="s">
        <v>317</v>
      </c>
      <c r="J4822" s="60" t="s">
        <v>317</v>
      </c>
      <c r="K4822" s="60" t="s">
        <v>333</v>
      </c>
    </row>
    <row r="4823" spans="4:11">
      <c r="D4823" s="1" t="s">
        <v>5503</v>
      </c>
      <c r="E4823" s="60" t="s">
        <v>1000</v>
      </c>
      <c r="F4823" s="60" t="s">
        <v>1810</v>
      </c>
      <c r="G4823" s="8" t="s">
        <v>353</v>
      </c>
      <c r="H4823" s="60">
        <v>44399</v>
      </c>
      <c r="I4823" s="60" t="s">
        <v>317</v>
      </c>
      <c r="J4823" s="60" t="s">
        <v>317</v>
      </c>
      <c r="K4823" s="60" t="s">
        <v>333</v>
      </c>
    </row>
    <row r="4824" spans="4:11">
      <c r="D4824" s="1" t="s">
        <v>5503</v>
      </c>
      <c r="E4824" s="60" t="s">
        <v>922</v>
      </c>
      <c r="F4824" s="60" t="s">
        <v>1810</v>
      </c>
      <c r="G4824" s="8" t="s">
        <v>353</v>
      </c>
      <c r="H4824" s="60">
        <v>44399</v>
      </c>
      <c r="I4824" s="60" t="s">
        <v>317</v>
      </c>
      <c r="J4824" s="60" t="s">
        <v>317</v>
      </c>
      <c r="K4824" s="60" t="s">
        <v>333</v>
      </c>
    </row>
    <row r="4825" spans="4:11">
      <c r="D4825" s="1" t="s">
        <v>5504</v>
      </c>
      <c r="E4825" s="60" t="s">
        <v>922</v>
      </c>
      <c r="F4825" s="60" t="s">
        <v>1810</v>
      </c>
      <c r="G4825" s="8" t="s">
        <v>353</v>
      </c>
      <c r="H4825" s="60">
        <v>44442</v>
      </c>
      <c r="I4825" s="60" t="s">
        <v>317</v>
      </c>
      <c r="J4825" s="60" t="s">
        <v>317</v>
      </c>
      <c r="K4825" s="60" t="s">
        <v>333</v>
      </c>
    </row>
    <row r="4826" spans="4:11">
      <c r="D4826" s="1" t="s">
        <v>5505</v>
      </c>
      <c r="E4826" s="60" t="s">
        <v>1000</v>
      </c>
      <c r="F4826" s="60" t="s">
        <v>1810</v>
      </c>
      <c r="G4826" s="8" t="s">
        <v>353</v>
      </c>
      <c r="H4826" s="60">
        <v>44405</v>
      </c>
      <c r="I4826" s="60" t="s">
        <v>317</v>
      </c>
      <c r="J4826" s="60" t="s">
        <v>317</v>
      </c>
      <c r="K4826" s="60" t="s">
        <v>333</v>
      </c>
    </row>
    <row r="4827" spans="4:11">
      <c r="D4827" s="1" t="s">
        <v>5505</v>
      </c>
      <c r="E4827" s="60" t="s">
        <v>922</v>
      </c>
      <c r="F4827" s="60" t="s">
        <v>1810</v>
      </c>
      <c r="G4827" s="8" t="s">
        <v>353</v>
      </c>
      <c r="H4827" s="60">
        <v>44405</v>
      </c>
      <c r="I4827" s="60" t="s">
        <v>317</v>
      </c>
      <c r="J4827" s="60" t="s">
        <v>317</v>
      </c>
      <c r="K4827" s="60" t="s">
        <v>333</v>
      </c>
    </row>
    <row r="4828" spans="4:11">
      <c r="D4828" s="1" t="s">
        <v>5506</v>
      </c>
      <c r="E4828" s="60" t="s">
        <v>922</v>
      </c>
      <c r="F4828" s="60" t="s">
        <v>1810</v>
      </c>
      <c r="G4828" s="8" t="s">
        <v>353</v>
      </c>
      <c r="H4828" s="60">
        <v>44418</v>
      </c>
      <c r="I4828" s="60" t="s">
        <v>317</v>
      </c>
      <c r="J4828" s="60" t="s">
        <v>317</v>
      </c>
      <c r="K4828" s="60" t="s">
        <v>333</v>
      </c>
    </row>
    <row r="4829" spans="4:11">
      <c r="D4829" s="1" t="s">
        <v>5507</v>
      </c>
      <c r="E4829" s="60" t="s">
        <v>1812</v>
      </c>
      <c r="F4829" s="60" t="s">
        <v>1810</v>
      </c>
      <c r="G4829" s="8" t="s">
        <v>353</v>
      </c>
      <c r="H4829" s="60">
        <v>44442</v>
      </c>
      <c r="I4829" s="60" t="s">
        <v>317</v>
      </c>
      <c r="J4829" s="60" t="s">
        <v>317</v>
      </c>
      <c r="K4829" s="60" t="s">
        <v>333</v>
      </c>
    </row>
    <row r="4830" spans="4:11">
      <c r="D4830" s="1" t="s">
        <v>5508</v>
      </c>
      <c r="E4830" s="60" t="s">
        <v>922</v>
      </c>
      <c r="F4830" s="60" t="s">
        <v>1810</v>
      </c>
      <c r="G4830" s="8" t="s">
        <v>353</v>
      </c>
      <c r="H4830" s="60">
        <v>44442</v>
      </c>
      <c r="I4830" s="60" t="s">
        <v>317</v>
      </c>
      <c r="J4830" s="60" t="s">
        <v>317</v>
      </c>
      <c r="K4830" s="60" t="s">
        <v>333</v>
      </c>
    </row>
    <row r="4831" spans="4:11">
      <c r="D4831" s="1" t="s">
        <v>5509</v>
      </c>
      <c r="E4831" s="60" t="s">
        <v>1000</v>
      </c>
      <c r="F4831" s="60" t="s">
        <v>1810</v>
      </c>
      <c r="G4831" s="8" t="s">
        <v>353</v>
      </c>
      <c r="H4831" s="60">
        <v>44473</v>
      </c>
      <c r="I4831" s="60" t="s">
        <v>317</v>
      </c>
      <c r="J4831" s="60" t="s">
        <v>317</v>
      </c>
      <c r="K4831" s="60" t="s">
        <v>333</v>
      </c>
    </row>
    <row r="4832" spans="4:11">
      <c r="D4832" s="1" t="s">
        <v>5510</v>
      </c>
      <c r="E4832" s="60" t="s">
        <v>922</v>
      </c>
      <c r="F4832" s="60" t="s">
        <v>1810</v>
      </c>
      <c r="G4832" s="8" t="s">
        <v>353</v>
      </c>
      <c r="H4832" s="60">
        <v>44473</v>
      </c>
      <c r="I4832" s="60" t="s">
        <v>317</v>
      </c>
      <c r="J4832" s="60" t="s">
        <v>317</v>
      </c>
      <c r="K4832" s="60" t="s">
        <v>333</v>
      </c>
    </row>
    <row r="4833" spans="4:11">
      <c r="D4833" s="1" t="s">
        <v>5511</v>
      </c>
      <c r="E4833" s="60" t="s">
        <v>922</v>
      </c>
      <c r="F4833" s="60" t="s">
        <v>1810</v>
      </c>
      <c r="G4833" s="8" t="s">
        <v>353</v>
      </c>
      <c r="H4833" s="60">
        <v>44473</v>
      </c>
      <c r="I4833" s="60" t="s">
        <v>317</v>
      </c>
      <c r="J4833" s="60" t="s">
        <v>317</v>
      </c>
      <c r="K4833" s="60" t="s">
        <v>333</v>
      </c>
    </row>
    <row r="4834" spans="4:11">
      <c r="D4834" s="1" t="s">
        <v>5512</v>
      </c>
      <c r="E4834" s="60" t="s">
        <v>1812</v>
      </c>
      <c r="F4834" s="60" t="s">
        <v>1810</v>
      </c>
      <c r="G4834" s="8" t="s">
        <v>353</v>
      </c>
      <c r="H4834" s="60">
        <v>44473</v>
      </c>
      <c r="I4834" s="60" t="s">
        <v>317</v>
      </c>
      <c r="J4834" s="60" t="s">
        <v>317</v>
      </c>
      <c r="K4834" s="60" t="s">
        <v>333</v>
      </c>
    </row>
    <row r="4835" spans="4:11">
      <c r="D4835" s="1" t="s">
        <v>5512</v>
      </c>
      <c r="E4835" s="60" t="s">
        <v>922</v>
      </c>
      <c r="F4835" s="60" t="s">
        <v>1810</v>
      </c>
      <c r="G4835" s="8" t="s">
        <v>353</v>
      </c>
      <c r="H4835" s="60">
        <v>44473</v>
      </c>
      <c r="I4835" s="60" t="s">
        <v>317</v>
      </c>
      <c r="J4835" s="60" t="s">
        <v>317</v>
      </c>
      <c r="K4835" s="60" t="s">
        <v>333</v>
      </c>
    </row>
    <row r="4836" spans="4:11">
      <c r="D4836" s="1" t="s">
        <v>5513</v>
      </c>
      <c r="E4836" s="60" t="s">
        <v>1000</v>
      </c>
      <c r="F4836" s="60" t="s">
        <v>1810</v>
      </c>
      <c r="G4836" s="8" t="s">
        <v>353</v>
      </c>
      <c r="H4836" s="60">
        <v>44473</v>
      </c>
      <c r="I4836" s="60" t="s">
        <v>317</v>
      </c>
      <c r="J4836" s="60" t="s">
        <v>317</v>
      </c>
      <c r="K4836" s="60" t="s">
        <v>333</v>
      </c>
    </row>
    <row r="4837" spans="4:11">
      <c r="D4837" s="1" t="s">
        <v>5513</v>
      </c>
      <c r="E4837" s="60" t="s">
        <v>922</v>
      </c>
      <c r="F4837" s="60" t="s">
        <v>1810</v>
      </c>
      <c r="G4837" s="8" t="s">
        <v>353</v>
      </c>
      <c r="H4837" s="60">
        <v>44473</v>
      </c>
      <c r="I4837" s="60" t="s">
        <v>317</v>
      </c>
      <c r="J4837" s="60" t="s">
        <v>317</v>
      </c>
      <c r="K4837" s="60" t="s">
        <v>333</v>
      </c>
    </row>
    <row r="4838" spans="4:11">
      <c r="D4838" s="1" t="s">
        <v>5514</v>
      </c>
      <c r="E4838" s="60" t="s">
        <v>922</v>
      </c>
      <c r="F4838" s="60" t="s">
        <v>1810</v>
      </c>
      <c r="G4838" s="8" t="s">
        <v>353</v>
      </c>
      <c r="H4838" s="60">
        <v>44473</v>
      </c>
      <c r="I4838" s="60" t="s">
        <v>317</v>
      </c>
      <c r="J4838" s="60" t="s">
        <v>317</v>
      </c>
      <c r="K4838" s="60" t="s">
        <v>333</v>
      </c>
    </row>
    <row r="4839" spans="4:11">
      <c r="D4839" s="1" t="s">
        <v>5515</v>
      </c>
      <c r="E4839" s="60" t="s">
        <v>1000</v>
      </c>
      <c r="F4839" s="60" t="s">
        <v>1810</v>
      </c>
      <c r="G4839" s="8" t="s">
        <v>353</v>
      </c>
      <c r="H4839" s="60">
        <v>44396</v>
      </c>
      <c r="I4839" s="60" t="s">
        <v>317</v>
      </c>
      <c r="J4839" s="60" t="s">
        <v>317</v>
      </c>
      <c r="K4839" s="60" t="s">
        <v>333</v>
      </c>
    </row>
    <row r="4840" spans="4:11">
      <c r="D4840" s="1" t="s">
        <v>5516</v>
      </c>
      <c r="E4840" s="60" t="s">
        <v>922</v>
      </c>
      <c r="F4840" s="60" t="s">
        <v>1810</v>
      </c>
      <c r="G4840" s="8" t="s">
        <v>353</v>
      </c>
      <c r="H4840" s="60">
        <v>44399</v>
      </c>
      <c r="I4840" s="60" t="s">
        <v>317</v>
      </c>
      <c r="J4840" s="60" t="s">
        <v>317</v>
      </c>
      <c r="K4840" s="60" t="s">
        <v>333</v>
      </c>
    </row>
    <row r="4841" spans="4:11">
      <c r="D4841" s="1" t="s">
        <v>5517</v>
      </c>
      <c r="E4841" s="60" t="s">
        <v>1000</v>
      </c>
      <c r="F4841" s="60" t="s">
        <v>1810</v>
      </c>
      <c r="G4841" s="8" t="s">
        <v>353</v>
      </c>
      <c r="H4841" s="60">
        <v>44399</v>
      </c>
      <c r="I4841" s="60" t="s">
        <v>317</v>
      </c>
      <c r="J4841" s="60" t="s">
        <v>317</v>
      </c>
      <c r="K4841" s="60" t="s">
        <v>333</v>
      </c>
    </row>
    <row r="4842" spans="4:11">
      <c r="D4842" s="1" t="s">
        <v>5517</v>
      </c>
      <c r="E4842" s="60" t="s">
        <v>1000</v>
      </c>
      <c r="F4842" s="60" t="s">
        <v>1810</v>
      </c>
      <c r="G4842" s="8" t="s">
        <v>353</v>
      </c>
      <c r="H4842" s="60">
        <v>44399</v>
      </c>
      <c r="I4842" s="60" t="s">
        <v>317</v>
      </c>
      <c r="J4842" s="60" t="s">
        <v>317</v>
      </c>
      <c r="K4842" s="60" t="s">
        <v>333</v>
      </c>
    </row>
    <row r="4843" spans="4:11">
      <c r="D4843" s="1" t="s">
        <v>5517</v>
      </c>
      <c r="E4843" s="60" t="s">
        <v>922</v>
      </c>
      <c r="F4843" s="60" t="s">
        <v>1810</v>
      </c>
      <c r="G4843" s="8" t="s">
        <v>353</v>
      </c>
      <c r="H4843" s="60">
        <v>44399</v>
      </c>
      <c r="I4843" s="60" t="s">
        <v>317</v>
      </c>
      <c r="J4843" s="60" t="s">
        <v>317</v>
      </c>
      <c r="K4843" s="60" t="s">
        <v>333</v>
      </c>
    </row>
    <row r="4844" spans="4:11">
      <c r="D4844" s="1" t="s">
        <v>5518</v>
      </c>
      <c r="E4844" s="60" t="s">
        <v>1000</v>
      </c>
      <c r="F4844" s="60" t="s">
        <v>1810</v>
      </c>
      <c r="G4844" s="8" t="s">
        <v>353</v>
      </c>
      <c r="H4844" s="60">
        <v>44399</v>
      </c>
      <c r="I4844" s="60" t="s">
        <v>317</v>
      </c>
      <c r="J4844" s="60" t="s">
        <v>317</v>
      </c>
      <c r="K4844" s="60" t="s">
        <v>333</v>
      </c>
    </row>
    <row r="4845" spans="4:11">
      <c r="D4845" s="1" t="s">
        <v>5518</v>
      </c>
      <c r="E4845" s="60" t="s">
        <v>922</v>
      </c>
      <c r="F4845" s="60" t="s">
        <v>1810</v>
      </c>
      <c r="G4845" s="8" t="s">
        <v>353</v>
      </c>
      <c r="H4845" s="60">
        <v>44399</v>
      </c>
      <c r="I4845" s="60" t="s">
        <v>317</v>
      </c>
      <c r="J4845" s="60" t="s">
        <v>317</v>
      </c>
      <c r="K4845" s="60" t="s">
        <v>333</v>
      </c>
    </row>
    <row r="4846" spans="4:11">
      <c r="D4846" s="1" t="s">
        <v>5519</v>
      </c>
      <c r="E4846" s="60" t="s">
        <v>1000</v>
      </c>
      <c r="F4846" s="60" t="s">
        <v>1810</v>
      </c>
      <c r="G4846" s="8" t="s">
        <v>353</v>
      </c>
      <c r="H4846" s="60">
        <v>44399</v>
      </c>
      <c r="I4846" s="60" t="s">
        <v>317</v>
      </c>
      <c r="J4846" s="60" t="s">
        <v>317</v>
      </c>
      <c r="K4846" s="60" t="s">
        <v>333</v>
      </c>
    </row>
    <row r="4847" spans="4:11">
      <c r="D4847" s="1" t="s">
        <v>5519</v>
      </c>
      <c r="E4847" s="60" t="s">
        <v>1000</v>
      </c>
      <c r="F4847" s="60" t="s">
        <v>1810</v>
      </c>
      <c r="G4847" s="8" t="s">
        <v>353</v>
      </c>
      <c r="H4847" s="60">
        <v>44399</v>
      </c>
      <c r="I4847" s="60" t="s">
        <v>317</v>
      </c>
      <c r="J4847" s="60" t="s">
        <v>317</v>
      </c>
      <c r="K4847" s="60" t="s">
        <v>333</v>
      </c>
    </row>
    <row r="4848" spans="4:11">
      <c r="D4848" s="1" t="s">
        <v>5519</v>
      </c>
      <c r="E4848" s="60" t="s">
        <v>922</v>
      </c>
      <c r="F4848" s="60" t="s">
        <v>1810</v>
      </c>
      <c r="G4848" s="8" t="s">
        <v>353</v>
      </c>
      <c r="H4848" s="60">
        <v>44399</v>
      </c>
      <c r="I4848" s="60" t="s">
        <v>317</v>
      </c>
      <c r="J4848" s="60" t="s">
        <v>317</v>
      </c>
      <c r="K4848" s="60" t="s">
        <v>333</v>
      </c>
    </row>
    <row r="4849" spans="4:11">
      <c r="D4849" s="1" t="s">
        <v>5520</v>
      </c>
      <c r="E4849" s="60" t="s">
        <v>922</v>
      </c>
      <c r="F4849" s="60" t="s">
        <v>1810</v>
      </c>
      <c r="G4849" s="8" t="s">
        <v>353</v>
      </c>
      <c r="H4849" s="60">
        <v>44399</v>
      </c>
      <c r="I4849" s="60" t="s">
        <v>317</v>
      </c>
      <c r="J4849" s="60" t="s">
        <v>317</v>
      </c>
      <c r="K4849" s="60" t="s">
        <v>333</v>
      </c>
    </row>
    <row r="4850" spans="4:11">
      <c r="D4850" s="1" t="s">
        <v>5521</v>
      </c>
      <c r="E4850" s="60" t="s">
        <v>1813</v>
      </c>
      <c r="F4850" s="60" t="s">
        <v>1810</v>
      </c>
      <c r="G4850" s="8" t="s">
        <v>353</v>
      </c>
      <c r="H4850" s="60">
        <v>44399</v>
      </c>
      <c r="I4850" s="60" t="s">
        <v>317</v>
      </c>
      <c r="J4850" s="60" t="s">
        <v>317</v>
      </c>
      <c r="K4850" s="60" t="s">
        <v>333</v>
      </c>
    </row>
    <row r="4851" spans="4:11">
      <c r="D4851" s="1" t="s">
        <v>5521</v>
      </c>
      <c r="E4851" s="60" t="s">
        <v>922</v>
      </c>
      <c r="F4851" s="60" t="s">
        <v>1810</v>
      </c>
      <c r="G4851" s="8" t="s">
        <v>353</v>
      </c>
      <c r="H4851" s="60">
        <v>44399</v>
      </c>
      <c r="I4851" s="60" t="s">
        <v>317</v>
      </c>
      <c r="J4851" s="60" t="s">
        <v>317</v>
      </c>
      <c r="K4851" s="60" t="s">
        <v>333</v>
      </c>
    </row>
    <row r="4852" spans="4:11">
      <c r="D4852" s="1" t="s">
        <v>5522</v>
      </c>
      <c r="E4852" s="60" t="s">
        <v>1812</v>
      </c>
      <c r="F4852" s="60" t="s">
        <v>1810</v>
      </c>
      <c r="G4852" s="8" t="s">
        <v>353</v>
      </c>
      <c r="H4852" s="60">
        <v>44435</v>
      </c>
      <c r="I4852" s="60" t="s">
        <v>317</v>
      </c>
      <c r="J4852" s="60" t="s">
        <v>317</v>
      </c>
      <c r="K4852" s="60" t="s">
        <v>333</v>
      </c>
    </row>
    <row r="4853" spans="4:11">
      <c r="D4853" s="1" t="s">
        <v>5522</v>
      </c>
      <c r="E4853" s="60" t="s">
        <v>922</v>
      </c>
      <c r="F4853" s="60" t="s">
        <v>1810</v>
      </c>
      <c r="G4853" s="8" t="s">
        <v>353</v>
      </c>
      <c r="H4853" s="60">
        <v>44435</v>
      </c>
      <c r="I4853" s="60" t="s">
        <v>317</v>
      </c>
      <c r="J4853" s="60" t="s">
        <v>317</v>
      </c>
      <c r="K4853" s="60" t="s">
        <v>333</v>
      </c>
    </row>
    <row r="4854" spans="4:11">
      <c r="D4854" s="1" t="s">
        <v>5523</v>
      </c>
      <c r="E4854" s="60" t="s">
        <v>922</v>
      </c>
      <c r="F4854" s="60" t="s">
        <v>1810</v>
      </c>
      <c r="G4854" s="8" t="s">
        <v>353</v>
      </c>
      <c r="H4854" s="60">
        <v>44488</v>
      </c>
      <c r="I4854" s="60" t="s">
        <v>317</v>
      </c>
      <c r="J4854" s="60" t="s">
        <v>317</v>
      </c>
      <c r="K4854" s="60" t="s">
        <v>333</v>
      </c>
    </row>
    <row r="4855" spans="4:11">
      <c r="D4855" s="1" t="s">
        <v>5524</v>
      </c>
      <c r="E4855" s="60" t="s">
        <v>1000</v>
      </c>
      <c r="F4855" s="60" t="s">
        <v>1810</v>
      </c>
      <c r="G4855" s="8" t="s">
        <v>353</v>
      </c>
      <c r="H4855" s="60">
        <v>44488</v>
      </c>
      <c r="I4855" s="60" t="s">
        <v>317</v>
      </c>
      <c r="J4855" s="60" t="s">
        <v>317</v>
      </c>
      <c r="K4855" s="60" t="s">
        <v>333</v>
      </c>
    </row>
    <row r="4856" spans="4:11">
      <c r="D4856" s="1" t="s">
        <v>5524</v>
      </c>
      <c r="E4856" s="60" t="s">
        <v>1000</v>
      </c>
      <c r="F4856" s="60" t="s">
        <v>1810</v>
      </c>
      <c r="G4856" s="8" t="s">
        <v>353</v>
      </c>
      <c r="H4856" s="60">
        <v>44488</v>
      </c>
      <c r="I4856" s="60" t="s">
        <v>317</v>
      </c>
      <c r="J4856" s="60" t="s">
        <v>317</v>
      </c>
      <c r="K4856" s="60" t="s">
        <v>333</v>
      </c>
    </row>
    <row r="4857" spans="4:11">
      <c r="D4857" s="1" t="s">
        <v>5524</v>
      </c>
      <c r="E4857" s="60" t="s">
        <v>922</v>
      </c>
      <c r="F4857" s="60" t="s">
        <v>1810</v>
      </c>
      <c r="G4857" s="8" t="s">
        <v>353</v>
      </c>
      <c r="H4857" s="60">
        <v>44488</v>
      </c>
      <c r="I4857" s="60" t="s">
        <v>317</v>
      </c>
      <c r="J4857" s="60" t="s">
        <v>317</v>
      </c>
      <c r="K4857" s="60" t="s">
        <v>333</v>
      </c>
    </row>
    <row r="4858" spans="4:11">
      <c r="D4858" s="1" t="s">
        <v>5525</v>
      </c>
      <c r="E4858" s="60" t="s">
        <v>922</v>
      </c>
      <c r="F4858" s="60" t="s">
        <v>1810</v>
      </c>
      <c r="G4858" s="8" t="s">
        <v>353</v>
      </c>
      <c r="H4858" s="60">
        <v>44412</v>
      </c>
      <c r="I4858" s="60" t="s">
        <v>317</v>
      </c>
      <c r="J4858" s="60" t="s">
        <v>317</v>
      </c>
      <c r="K4858" s="60" t="s">
        <v>333</v>
      </c>
    </row>
    <row r="4859" spans="4:11">
      <c r="D4859" s="1" t="s">
        <v>5526</v>
      </c>
      <c r="E4859" s="60" t="s">
        <v>1000</v>
      </c>
      <c r="F4859" s="60" t="s">
        <v>1810</v>
      </c>
      <c r="G4859" s="8" t="s">
        <v>353</v>
      </c>
      <c r="H4859" s="60">
        <v>44399</v>
      </c>
      <c r="I4859" s="60" t="s">
        <v>317</v>
      </c>
      <c r="J4859" s="60" t="s">
        <v>317</v>
      </c>
      <c r="K4859" s="60" t="s">
        <v>333</v>
      </c>
    </row>
    <row r="4860" spans="4:11">
      <c r="D4860" s="1" t="s">
        <v>5526</v>
      </c>
      <c r="E4860" s="60" t="s">
        <v>922</v>
      </c>
      <c r="F4860" s="60" t="s">
        <v>1810</v>
      </c>
      <c r="G4860" s="8" t="s">
        <v>353</v>
      </c>
      <c r="H4860" s="60">
        <v>44399</v>
      </c>
      <c r="I4860" s="60" t="s">
        <v>317</v>
      </c>
      <c r="J4860" s="60" t="s">
        <v>317</v>
      </c>
      <c r="K4860" s="60" t="s">
        <v>333</v>
      </c>
    </row>
    <row r="4861" spans="4:11">
      <c r="D4861" s="1" t="s">
        <v>5527</v>
      </c>
      <c r="E4861" s="60" t="s">
        <v>922</v>
      </c>
      <c r="F4861" s="60" t="s">
        <v>1810</v>
      </c>
      <c r="G4861" s="8" t="s">
        <v>353</v>
      </c>
      <c r="H4861" s="60">
        <v>44435</v>
      </c>
      <c r="I4861" s="60" t="s">
        <v>317</v>
      </c>
      <c r="J4861" s="60" t="s">
        <v>317</v>
      </c>
      <c r="K4861" s="60" t="s">
        <v>333</v>
      </c>
    </row>
    <row r="4862" spans="4:11">
      <c r="D4862" s="1" t="s">
        <v>5528</v>
      </c>
      <c r="E4862" s="60" t="s">
        <v>922</v>
      </c>
      <c r="F4862" s="60" t="s">
        <v>1810</v>
      </c>
      <c r="G4862" s="8" t="s">
        <v>353</v>
      </c>
      <c r="H4862" s="60">
        <v>44435</v>
      </c>
      <c r="I4862" s="60" t="s">
        <v>317</v>
      </c>
      <c r="J4862" s="60" t="s">
        <v>317</v>
      </c>
      <c r="K4862" s="60" t="s">
        <v>333</v>
      </c>
    </row>
    <row r="4863" spans="4:11">
      <c r="D4863" s="1" t="s">
        <v>5529</v>
      </c>
      <c r="E4863" s="60" t="s">
        <v>922</v>
      </c>
      <c r="F4863" s="60" t="s">
        <v>1810</v>
      </c>
      <c r="G4863" s="8" t="s">
        <v>353</v>
      </c>
      <c r="H4863" s="60">
        <v>44573</v>
      </c>
      <c r="I4863" s="60" t="s">
        <v>317</v>
      </c>
      <c r="J4863" s="60" t="s">
        <v>317</v>
      </c>
      <c r="K4863" s="60" t="s">
        <v>333</v>
      </c>
    </row>
    <row r="4864" spans="4:11">
      <c r="D4864" s="1" t="s">
        <v>5530</v>
      </c>
      <c r="E4864" s="60" t="s">
        <v>922</v>
      </c>
      <c r="F4864" s="60" t="s">
        <v>1810</v>
      </c>
      <c r="G4864" s="8" t="s">
        <v>353</v>
      </c>
      <c r="H4864" s="60">
        <v>44435</v>
      </c>
      <c r="I4864" s="60" t="s">
        <v>317</v>
      </c>
      <c r="J4864" s="60" t="s">
        <v>317</v>
      </c>
      <c r="K4864" s="60" t="s">
        <v>333</v>
      </c>
    </row>
    <row r="4865" spans="4:11">
      <c r="D4865" s="1" t="s">
        <v>5531</v>
      </c>
      <c r="E4865" s="60" t="s">
        <v>873</v>
      </c>
      <c r="F4865" s="60" t="s">
        <v>1810</v>
      </c>
      <c r="G4865" s="8" t="s">
        <v>353</v>
      </c>
      <c r="H4865" s="60">
        <v>44435</v>
      </c>
      <c r="I4865" s="60" t="s">
        <v>317</v>
      </c>
      <c r="J4865" s="60" t="s">
        <v>317</v>
      </c>
      <c r="K4865" s="60" t="s">
        <v>333</v>
      </c>
    </row>
    <row r="4866" spans="4:11">
      <c r="D4866" s="1" t="s">
        <v>5531</v>
      </c>
      <c r="E4866" s="60" t="s">
        <v>1812</v>
      </c>
      <c r="F4866" s="60" t="s">
        <v>1810</v>
      </c>
      <c r="G4866" s="8" t="s">
        <v>353</v>
      </c>
      <c r="H4866" s="60">
        <v>44435</v>
      </c>
      <c r="I4866" s="60" t="s">
        <v>317</v>
      </c>
      <c r="J4866" s="60" t="s">
        <v>317</v>
      </c>
      <c r="K4866" s="60" t="s">
        <v>333</v>
      </c>
    </row>
    <row r="4867" spans="4:11">
      <c r="D4867" s="1" t="s">
        <v>5532</v>
      </c>
      <c r="E4867" s="60" t="s">
        <v>1000</v>
      </c>
      <c r="F4867" s="60" t="s">
        <v>1810</v>
      </c>
      <c r="G4867" s="8" t="s">
        <v>353</v>
      </c>
      <c r="H4867" s="60">
        <v>44435</v>
      </c>
      <c r="I4867" s="60" t="s">
        <v>317</v>
      </c>
      <c r="J4867" s="60" t="s">
        <v>317</v>
      </c>
      <c r="K4867" s="60" t="s">
        <v>333</v>
      </c>
    </row>
    <row r="4868" spans="4:11">
      <c r="D4868" s="1" t="s">
        <v>5533</v>
      </c>
      <c r="E4868" s="60" t="s">
        <v>922</v>
      </c>
      <c r="F4868" s="60" t="s">
        <v>1810</v>
      </c>
      <c r="G4868" s="8" t="s">
        <v>353</v>
      </c>
      <c r="H4868" s="60">
        <v>44399</v>
      </c>
      <c r="I4868" s="60" t="s">
        <v>317</v>
      </c>
      <c r="J4868" s="60" t="s">
        <v>317</v>
      </c>
      <c r="K4868" s="60" t="s">
        <v>333</v>
      </c>
    </row>
    <row r="4869" spans="4:11">
      <c r="D4869" s="1" t="s">
        <v>5534</v>
      </c>
      <c r="E4869" s="60" t="s">
        <v>1000</v>
      </c>
      <c r="F4869" s="60" t="s">
        <v>1810</v>
      </c>
      <c r="G4869" s="8" t="s">
        <v>353</v>
      </c>
      <c r="H4869" s="60">
        <v>44412</v>
      </c>
      <c r="I4869" s="60" t="s">
        <v>317</v>
      </c>
      <c r="J4869" s="60" t="s">
        <v>317</v>
      </c>
      <c r="K4869" s="60" t="s">
        <v>333</v>
      </c>
    </row>
    <row r="4870" spans="4:11">
      <c r="D4870" s="1" t="s">
        <v>5534</v>
      </c>
      <c r="E4870" s="60" t="s">
        <v>922</v>
      </c>
      <c r="F4870" s="60" t="s">
        <v>1810</v>
      </c>
      <c r="G4870" s="8" t="s">
        <v>353</v>
      </c>
      <c r="H4870" s="60">
        <v>44412</v>
      </c>
      <c r="I4870" s="60" t="s">
        <v>317</v>
      </c>
      <c r="J4870" s="60" t="s">
        <v>317</v>
      </c>
      <c r="K4870" s="60" t="s">
        <v>333</v>
      </c>
    </row>
    <row r="4871" spans="4:11">
      <c r="D4871" s="1" t="s">
        <v>5535</v>
      </c>
      <c r="E4871" s="60" t="s">
        <v>1000</v>
      </c>
      <c r="F4871" s="60" t="s">
        <v>1810</v>
      </c>
      <c r="G4871" s="8" t="s">
        <v>353</v>
      </c>
      <c r="H4871" s="60">
        <v>44412</v>
      </c>
      <c r="I4871" s="60" t="s">
        <v>317</v>
      </c>
      <c r="J4871" s="60" t="s">
        <v>317</v>
      </c>
      <c r="K4871" s="60" t="s">
        <v>333</v>
      </c>
    </row>
    <row r="4872" spans="4:11">
      <c r="D4872" s="1" t="s">
        <v>5535</v>
      </c>
      <c r="E4872" s="60" t="s">
        <v>922</v>
      </c>
      <c r="F4872" s="60" t="s">
        <v>1810</v>
      </c>
      <c r="G4872" s="8" t="s">
        <v>353</v>
      </c>
      <c r="H4872" s="60">
        <v>44412</v>
      </c>
      <c r="I4872" s="60" t="s">
        <v>317</v>
      </c>
      <c r="J4872" s="60" t="s">
        <v>317</v>
      </c>
      <c r="K4872" s="60" t="s">
        <v>333</v>
      </c>
    </row>
    <row r="4873" spans="4:11">
      <c r="D4873" s="1" t="s">
        <v>5536</v>
      </c>
      <c r="E4873" s="60" t="s">
        <v>922</v>
      </c>
      <c r="F4873" s="60" t="s">
        <v>1810</v>
      </c>
      <c r="G4873" s="8" t="s">
        <v>353</v>
      </c>
      <c r="H4873" s="60">
        <v>44399</v>
      </c>
      <c r="I4873" s="60" t="s">
        <v>317</v>
      </c>
      <c r="J4873" s="60" t="s">
        <v>317</v>
      </c>
      <c r="K4873" s="60" t="s">
        <v>333</v>
      </c>
    </row>
    <row r="4874" spans="4:11">
      <c r="D4874" s="1" t="s">
        <v>5537</v>
      </c>
      <c r="E4874" s="60" t="s">
        <v>922</v>
      </c>
      <c r="F4874" s="60" t="s">
        <v>1810</v>
      </c>
      <c r="G4874" s="8" t="s">
        <v>353</v>
      </c>
      <c r="H4874" s="60">
        <v>44519</v>
      </c>
      <c r="I4874" s="60" t="s">
        <v>317</v>
      </c>
      <c r="J4874" s="60" t="s">
        <v>317</v>
      </c>
      <c r="K4874" s="60" t="s">
        <v>333</v>
      </c>
    </row>
    <row r="4875" spans="4:11">
      <c r="D4875" s="1" t="s">
        <v>5538</v>
      </c>
      <c r="E4875" s="60" t="s">
        <v>1000</v>
      </c>
      <c r="F4875" s="60" t="s">
        <v>1815</v>
      </c>
      <c r="G4875" s="8" t="s">
        <v>353</v>
      </c>
      <c r="H4875" s="60">
        <v>44043</v>
      </c>
      <c r="I4875" s="60" t="s">
        <v>317</v>
      </c>
      <c r="J4875" s="60" t="s">
        <v>317</v>
      </c>
      <c r="K4875" s="60" t="s">
        <v>333</v>
      </c>
    </row>
    <row r="4876" spans="4:11">
      <c r="D4876" s="1" t="s">
        <v>5539</v>
      </c>
      <c r="E4876" s="60" t="s">
        <v>1812</v>
      </c>
      <c r="F4876" s="60" t="s">
        <v>1810</v>
      </c>
      <c r="G4876" s="8" t="s">
        <v>353</v>
      </c>
      <c r="H4876" s="60">
        <v>44558</v>
      </c>
      <c r="I4876" s="60" t="s">
        <v>317</v>
      </c>
      <c r="J4876" s="60" t="s">
        <v>317</v>
      </c>
      <c r="K4876" s="60" t="s">
        <v>333</v>
      </c>
    </row>
    <row r="4877" spans="4:11">
      <c r="D4877" s="1" t="s">
        <v>5540</v>
      </c>
      <c r="E4877" s="60" t="s">
        <v>1812</v>
      </c>
      <c r="F4877" s="60" t="s">
        <v>1810</v>
      </c>
      <c r="G4877" s="8" t="s">
        <v>353</v>
      </c>
      <c r="H4877" s="60">
        <v>44399</v>
      </c>
      <c r="I4877" s="60" t="s">
        <v>317</v>
      </c>
      <c r="J4877" s="60" t="s">
        <v>317</v>
      </c>
      <c r="K4877" s="60" t="s">
        <v>333</v>
      </c>
    </row>
    <row r="4878" spans="4:11">
      <c r="D4878" s="1" t="s">
        <v>5540</v>
      </c>
      <c r="E4878" s="60" t="s">
        <v>922</v>
      </c>
      <c r="F4878" s="60" t="s">
        <v>1810</v>
      </c>
      <c r="G4878" s="8" t="s">
        <v>353</v>
      </c>
      <c r="H4878" s="60">
        <v>44399</v>
      </c>
      <c r="I4878" s="60" t="s">
        <v>317</v>
      </c>
      <c r="J4878" s="60" t="s">
        <v>317</v>
      </c>
      <c r="K4878" s="60" t="s">
        <v>333</v>
      </c>
    </row>
    <row r="4879" spans="4:11">
      <c r="D4879" s="1" t="s">
        <v>5541</v>
      </c>
      <c r="E4879" s="60" t="s">
        <v>1000</v>
      </c>
      <c r="F4879" s="60" t="s">
        <v>1815</v>
      </c>
      <c r="G4879" s="8" t="s">
        <v>353</v>
      </c>
      <c r="H4879" s="60">
        <v>43970</v>
      </c>
      <c r="I4879" s="60" t="s">
        <v>317</v>
      </c>
      <c r="J4879" s="60" t="s">
        <v>317</v>
      </c>
      <c r="K4879" s="60" t="s">
        <v>333</v>
      </c>
    </row>
    <row r="4880" spans="4:11">
      <c r="D4880" s="1" t="s">
        <v>5542</v>
      </c>
      <c r="E4880" s="60" t="s">
        <v>922</v>
      </c>
      <c r="F4880" s="60" t="s">
        <v>1810</v>
      </c>
      <c r="G4880" s="8" t="s">
        <v>353</v>
      </c>
      <c r="H4880" s="60">
        <v>44418</v>
      </c>
      <c r="I4880" s="60" t="s">
        <v>317</v>
      </c>
      <c r="J4880" s="60" t="s">
        <v>317</v>
      </c>
      <c r="K4880" s="60" t="s">
        <v>333</v>
      </c>
    </row>
    <row r="4881" spans="4:11">
      <c r="D4881" s="1" t="s">
        <v>5543</v>
      </c>
      <c r="E4881" s="60" t="s">
        <v>922</v>
      </c>
      <c r="F4881" s="60" t="s">
        <v>1810</v>
      </c>
      <c r="G4881" s="8" t="s">
        <v>353</v>
      </c>
      <c r="H4881" s="60">
        <v>44412</v>
      </c>
      <c r="I4881" s="60" t="s">
        <v>317</v>
      </c>
      <c r="J4881" s="60" t="s">
        <v>317</v>
      </c>
      <c r="K4881" s="60" t="s">
        <v>333</v>
      </c>
    </row>
    <row r="4882" spans="4:11">
      <c r="D4882" s="1" t="s">
        <v>5544</v>
      </c>
      <c r="E4882" s="60" t="s">
        <v>1813</v>
      </c>
      <c r="F4882" s="60" t="s">
        <v>1810</v>
      </c>
      <c r="G4882" s="8" t="s">
        <v>353</v>
      </c>
      <c r="H4882" s="60">
        <v>44538</v>
      </c>
      <c r="I4882" s="60" t="s">
        <v>317</v>
      </c>
      <c r="J4882" s="60" t="s">
        <v>317</v>
      </c>
      <c r="K4882" s="60" t="s">
        <v>333</v>
      </c>
    </row>
    <row r="4883" spans="4:11">
      <c r="D4883" s="1" t="s">
        <v>5544</v>
      </c>
      <c r="E4883" s="60" t="s">
        <v>922</v>
      </c>
      <c r="F4883" s="60" t="s">
        <v>1810</v>
      </c>
      <c r="G4883" s="8" t="s">
        <v>353</v>
      </c>
      <c r="H4883" s="60">
        <v>44538</v>
      </c>
      <c r="I4883" s="60" t="s">
        <v>317</v>
      </c>
      <c r="J4883" s="60" t="s">
        <v>317</v>
      </c>
      <c r="K4883" s="60" t="s">
        <v>333</v>
      </c>
    </row>
    <row r="4884" spans="4:11">
      <c r="D4884" s="1" t="s">
        <v>5545</v>
      </c>
      <c r="E4884" s="60" t="s">
        <v>922</v>
      </c>
      <c r="F4884" s="60" t="s">
        <v>1810</v>
      </c>
      <c r="G4884" s="8" t="s">
        <v>353</v>
      </c>
      <c r="H4884" s="60">
        <v>44520</v>
      </c>
      <c r="I4884" s="60" t="s">
        <v>317</v>
      </c>
      <c r="J4884" s="60" t="s">
        <v>317</v>
      </c>
      <c r="K4884" s="60" t="s">
        <v>333</v>
      </c>
    </row>
    <row r="4885" spans="4:11">
      <c r="D4885" s="1" t="s">
        <v>5546</v>
      </c>
      <c r="E4885" s="60" t="s">
        <v>922</v>
      </c>
      <c r="F4885" s="60" t="s">
        <v>1810</v>
      </c>
      <c r="G4885" s="8" t="s">
        <v>353</v>
      </c>
      <c r="H4885" s="60">
        <v>44520</v>
      </c>
      <c r="I4885" s="60" t="s">
        <v>317</v>
      </c>
      <c r="J4885" s="60" t="s">
        <v>317</v>
      </c>
      <c r="K4885" s="60" t="s">
        <v>333</v>
      </c>
    </row>
    <row r="4886" spans="4:11">
      <c r="D4886" s="1" t="s">
        <v>5547</v>
      </c>
      <c r="E4886" s="60" t="s">
        <v>922</v>
      </c>
      <c r="F4886" s="60" t="s">
        <v>1810</v>
      </c>
      <c r="G4886" s="8" t="s">
        <v>353</v>
      </c>
      <c r="H4886" s="60">
        <v>44520</v>
      </c>
      <c r="I4886" s="60" t="s">
        <v>317</v>
      </c>
      <c r="J4886" s="60" t="s">
        <v>317</v>
      </c>
      <c r="K4886" s="60" t="s">
        <v>333</v>
      </c>
    </row>
    <row r="4887" spans="4:11">
      <c r="D4887" s="1" t="s">
        <v>5548</v>
      </c>
      <c r="E4887" s="60" t="s">
        <v>922</v>
      </c>
      <c r="F4887" s="60" t="s">
        <v>1810</v>
      </c>
      <c r="G4887" s="8" t="s">
        <v>353</v>
      </c>
      <c r="H4887" s="60">
        <v>44520</v>
      </c>
      <c r="I4887" s="60" t="s">
        <v>317</v>
      </c>
      <c r="J4887" s="60" t="s">
        <v>317</v>
      </c>
      <c r="K4887" s="60" t="s">
        <v>333</v>
      </c>
    </row>
    <row r="4888" spans="4:11">
      <c r="D4888" s="1" t="s">
        <v>5549</v>
      </c>
      <c r="E4888" s="60" t="s">
        <v>1812</v>
      </c>
      <c r="F4888" s="60" t="s">
        <v>1810</v>
      </c>
      <c r="G4888" s="8" t="s">
        <v>353</v>
      </c>
      <c r="H4888" s="60">
        <v>44547</v>
      </c>
      <c r="I4888" s="60" t="s">
        <v>317</v>
      </c>
      <c r="J4888" s="60" t="s">
        <v>317</v>
      </c>
      <c r="K4888" s="60" t="s">
        <v>333</v>
      </c>
    </row>
    <row r="4889" spans="4:11">
      <c r="D4889" s="1" t="s">
        <v>5550</v>
      </c>
      <c r="E4889" s="60" t="s">
        <v>922</v>
      </c>
      <c r="F4889" s="60" t="s">
        <v>1810</v>
      </c>
      <c r="G4889" s="8" t="s">
        <v>353</v>
      </c>
      <c r="H4889" s="60">
        <v>44558</v>
      </c>
      <c r="I4889" s="60" t="s">
        <v>317</v>
      </c>
      <c r="J4889" s="60" t="s">
        <v>317</v>
      </c>
      <c r="K4889" s="60" t="s">
        <v>333</v>
      </c>
    </row>
    <row r="4890" spans="4:11">
      <c r="D4890" s="1" t="s">
        <v>5551</v>
      </c>
      <c r="E4890" s="60" t="s">
        <v>979</v>
      </c>
      <c r="F4890" s="60" t="s">
        <v>1810</v>
      </c>
      <c r="G4890" s="8" t="s">
        <v>353</v>
      </c>
      <c r="H4890" s="60">
        <v>44570</v>
      </c>
      <c r="I4890" s="60" t="s">
        <v>317</v>
      </c>
      <c r="J4890" s="60" t="s">
        <v>317</v>
      </c>
      <c r="K4890" s="60" t="s">
        <v>333</v>
      </c>
    </row>
    <row r="4891" spans="4:11">
      <c r="D4891" s="1" t="s">
        <v>5552</v>
      </c>
      <c r="E4891" s="60" t="s">
        <v>922</v>
      </c>
      <c r="F4891" s="60" t="s">
        <v>1810</v>
      </c>
      <c r="G4891" s="8" t="s">
        <v>353</v>
      </c>
      <c r="H4891" s="60">
        <v>44507</v>
      </c>
      <c r="I4891" s="60" t="s">
        <v>317</v>
      </c>
      <c r="J4891" s="60" t="s">
        <v>317</v>
      </c>
      <c r="K4891" s="60" t="s">
        <v>333</v>
      </c>
    </row>
    <row r="4892" spans="4:11">
      <c r="D4892" s="1" t="s">
        <v>5553</v>
      </c>
      <c r="E4892" s="60" t="s">
        <v>1812</v>
      </c>
      <c r="F4892" s="60" t="s">
        <v>1810</v>
      </c>
      <c r="G4892" s="8" t="s">
        <v>353</v>
      </c>
      <c r="H4892" s="60">
        <v>44513</v>
      </c>
      <c r="I4892" s="60" t="s">
        <v>317</v>
      </c>
      <c r="J4892" s="60" t="s">
        <v>317</v>
      </c>
      <c r="K4892" s="60" t="s">
        <v>333</v>
      </c>
    </row>
    <row r="4893" spans="4:11">
      <c r="D4893" s="1" t="s">
        <v>5554</v>
      </c>
      <c r="E4893" s="60" t="s">
        <v>1813</v>
      </c>
      <c r="F4893" s="60" t="s">
        <v>1810</v>
      </c>
      <c r="G4893" s="8" t="s">
        <v>353</v>
      </c>
      <c r="H4893" s="60">
        <v>44824</v>
      </c>
      <c r="I4893" s="60" t="s">
        <v>317</v>
      </c>
      <c r="J4893" s="60" t="s">
        <v>317</v>
      </c>
      <c r="K4893" s="60" t="s">
        <v>333</v>
      </c>
    </row>
    <row r="4894" spans="4:11">
      <c r="D4894" s="1" t="s">
        <v>5555</v>
      </c>
      <c r="E4894" s="60" t="s">
        <v>1812</v>
      </c>
      <c r="F4894" s="60" t="s">
        <v>1810</v>
      </c>
      <c r="G4894" s="8" t="s">
        <v>353</v>
      </c>
      <c r="H4894" s="60">
        <v>44551</v>
      </c>
      <c r="I4894" s="60" t="s">
        <v>317</v>
      </c>
      <c r="J4894" s="60" t="s">
        <v>317</v>
      </c>
      <c r="K4894" s="60" t="s">
        <v>333</v>
      </c>
    </row>
    <row r="4895" spans="4:11">
      <c r="D4895" s="1" t="s">
        <v>5556</v>
      </c>
      <c r="E4895" s="60" t="s">
        <v>1812</v>
      </c>
      <c r="F4895" s="60" t="s">
        <v>1810</v>
      </c>
      <c r="G4895" s="8" t="s">
        <v>353</v>
      </c>
      <c r="H4895" s="60">
        <v>44831</v>
      </c>
      <c r="I4895" s="60" t="s">
        <v>317</v>
      </c>
      <c r="J4895" s="60" t="s">
        <v>317</v>
      </c>
      <c r="K4895" s="60" t="s">
        <v>333</v>
      </c>
    </row>
    <row r="4896" spans="4:11">
      <c r="D4896" s="1" t="s">
        <v>5556</v>
      </c>
      <c r="E4896" s="60" t="s">
        <v>1813</v>
      </c>
      <c r="F4896" s="60" t="s">
        <v>1810</v>
      </c>
      <c r="G4896" s="8" t="s">
        <v>353</v>
      </c>
      <c r="H4896" s="60">
        <v>44831</v>
      </c>
      <c r="I4896" s="60" t="s">
        <v>317</v>
      </c>
      <c r="J4896" s="60" t="s">
        <v>317</v>
      </c>
      <c r="K4896" s="60" t="s">
        <v>333</v>
      </c>
    </row>
    <row r="4897" spans="4:11">
      <c r="D4897" s="1" t="s">
        <v>5557</v>
      </c>
      <c r="E4897" s="60" t="s">
        <v>1812</v>
      </c>
      <c r="F4897" s="60" t="s">
        <v>1810</v>
      </c>
      <c r="G4897" s="8" t="s">
        <v>353</v>
      </c>
      <c r="H4897" s="60">
        <v>44831</v>
      </c>
      <c r="I4897" s="60" t="s">
        <v>317</v>
      </c>
      <c r="J4897" s="60" t="s">
        <v>317</v>
      </c>
      <c r="K4897" s="60" t="s">
        <v>333</v>
      </c>
    </row>
    <row r="4898" spans="4:11">
      <c r="D4898" s="1" t="s">
        <v>5558</v>
      </c>
      <c r="E4898" s="60" t="s">
        <v>1812</v>
      </c>
      <c r="F4898" s="60" t="s">
        <v>1810</v>
      </c>
      <c r="G4898" s="8" t="s">
        <v>353</v>
      </c>
      <c r="H4898" s="60">
        <v>44498</v>
      </c>
      <c r="I4898" s="60" t="s">
        <v>317</v>
      </c>
      <c r="J4898" s="60" t="s">
        <v>317</v>
      </c>
      <c r="K4898" s="60" t="s">
        <v>333</v>
      </c>
    </row>
    <row r="4899" spans="4:11">
      <c r="D4899" s="1" t="s">
        <v>5558</v>
      </c>
      <c r="E4899" s="60" t="s">
        <v>1000</v>
      </c>
      <c r="F4899" s="60" t="s">
        <v>1810</v>
      </c>
      <c r="G4899" s="8" t="s">
        <v>353</v>
      </c>
      <c r="H4899" s="60">
        <v>44498</v>
      </c>
      <c r="I4899" s="60" t="s">
        <v>317</v>
      </c>
      <c r="J4899" s="60" t="s">
        <v>317</v>
      </c>
      <c r="K4899" s="60" t="s">
        <v>333</v>
      </c>
    </row>
    <row r="4900" spans="4:11">
      <c r="D4900" s="1" t="s">
        <v>5559</v>
      </c>
      <c r="E4900" s="60" t="s">
        <v>1812</v>
      </c>
      <c r="F4900" s="60" t="s">
        <v>1810</v>
      </c>
      <c r="G4900" s="8" t="s">
        <v>353</v>
      </c>
      <c r="H4900" s="60">
        <v>44498</v>
      </c>
      <c r="I4900" s="60" t="s">
        <v>317</v>
      </c>
      <c r="J4900" s="60" t="s">
        <v>317</v>
      </c>
      <c r="K4900" s="60" t="s">
        <v>333</v>
      </c>
    </row>
    <row r="4901" spans="4:11">
      <c r="D4901" s="1" t="s">
        <v>5560</v>
      </c>
      <c r="E4901" s="60" t="s">
        <v>1812</v>
      </c>
      <c r="F4901" s="60" t="s">
        <v>1810</v>
      </c>
      <c r="G4901" s="8" t="s">
        <v>353</v>
      </c>
      <c r="H4901" s="60">
        <v>44507</v>
      </c>
      <c r="I4901" s="60" t="s">
        <v>317</v>
      </c>
      <c r="J4901" s="60" t="s">
        <v>317</v>
      </c>
      <c r="K4901" s="60" t="s">
        <v>333</v>
      </c>
    </row>
    <row r="4902" spans="4:11">
      <c r="D4902" s="1" t="s">
        <v>5561</v>
      </c>
      <c r="E4902" s="60" t="s">
        <v>1812</v>
      </c>
      <c r="F4902" s="60" t="s">
        <v>1810</v>
      </c>
      <c r="G4902" s="8" t="s">
        <v>353</v>
      </c>
      <c r="H4902" s="60">
        <v>44533</v>
      </c>
      <c r="I4902" s="60" t="s">
        <v>317</v>
      </c>
      <c r="J4902" s="60" t="s">
        <v>317</v>
      </c>
      <c r="K4902" s="60" t="s">
        <v>333</v>
      </c>
    </row>
    <row r="4903" spans="4:11">
      <c r="D4903" s="1" t="s">
        <v>5562</v>
      </c>
      <c r="E4903" s="60" t="s">
        <v>922</v>
      </c>
      <c r="F4903" s="60" t="s">
        <v>1810</v>
      </c>
      <c r="G4903" s="8" t="s">
        <v>353</v>
      </c>
      <c r="H4903" s="60">
        <v>44663</v>
      </c>
      <c r="I4903" s="60" t="s">
        <v>317</v>
      </c>
      <c r="J4903" s="60" t="s">
        <v>317</v>
      </c>
      <c r="K4903" s="60" t="s">
        <v>333</v>
      </c>
    </row>
    <row r="4904" spans="4:11">
      <c r="D4904" s="1" t="s">
        <v>5563</v>
      </c>
      <c r="E4904" s="60" t="s">
        <v>922</v>
      </c>
      <c r="F4904" s="60" t="s">
        <v>1810</v>
      </c>
      <c r="G4904" s="8" t="s">
        <v>353</v>
      </c>
      <c r="H4904" s="60">
        <v>44831</v>
      </c>
      <c r="I4904" s="60" t="s">
        <v>317</v>
      </c>
      <c r="J4904" s="60" t="s">
        <v>317</v>
      </c>
      <c r="K4904" s="60" t="s">
        <v>333</v>
      </c>
    </row>
    <row r="4905" spans="4:11">
      <c r="D4905" s="1" t="s">
        <v>5564</v>
      </c>
      <c r="E4905" s="60" t="s">
        <v>1812</v>
      </c>
      <c r="F4905" s="60" t="s">
        <v>1810</v>
      </c>
      <c r="G4905" s="8" t="s">
        <v>353</v>
      </c>
      <c r="H4905" s="60">
        <v>44831</v>
      </c>
      <c r="I4905" s="60" t="s">
        <v>317</v>
      </c>
      <c r="J4905" s="60" t="s">
        <v>317</v>
      </c>
      <c r="K4905" s="60" t="s">
        <v>333</v>
      </c>
    </row>
    <row r="4906" spans="4:11">
      <c r="D4906" s="1" t="s">
        <v>5565</v>
      </c>
      <c r="E4906" s="60" t="s">
        <v>1813</v>
      </c>
      <c r="F4906" s="60" t="s">
        <v>1810</v>
      </c>
      <c r="G4906" s="8" t="s">
        <v>353</v>
      </c>
      <c r="H4906" s="60">
        <v>44831</v>
      </c>
      <c r="I4906" s="60" t="s">
        <v>317</v>
      </c>
      <c r="J4906" s="60" t="s">
        <v>317</v>
      </c>
      <c r="K4906" s="60" t="s">
        <v>333</v>
      </c>
    </row>
    <row r="4907" spans="4:11">
      <c r="D4907" s="1" t="s">
        <v>5566</v>
      </c>
      <c r="E4907" s="60" t="s">
        <v>1812</v>
      </c>
      <c r="F4907" s="60" t="s">
        <v>1810</v>
      </c>
      <c r="G4907" s="8" t="s">
        <v>353</v>
      </c>
      <c r="H4907" s="60">
        <v>44831</v>
      </c>
      <c r="I4907" s="60" t="s">
        <v>317</v>
      </c>
      <c r="J4907" s="60" t="s">
        <v>317</v>
      </c>
      <c r="K4907" s="60" t="s">
        <v>333</v>
      </c>
    </row>
    <row r="4908" spans="4:11">
      <c r="D4908" s="1" t="s">
        <v>5567</v>
      </c>
      <c r="E4908" s="60" t="s">
        <v>1000</v>
      </c>
      <c r="F4908" s="60" t="s">
        <v>1810</v>
      </c>
      <c r="G4908" s="8" t="s">
        <v>353</v>
      </c>
      <c r="H4908" s="60">
        <v>44831</v>
      </c>
      <c r="I4908" s="60" t="s">
        <v>317</v>
      </c>
      <c r="J4908" s="60" t="s">
        <v>317</v>
      </c>
      <c r="K4908" s="60" t="s">
        <v>333</v>
      </c>
    </row>
    <row r="4909" spans="4:11">
      <c r="D4909" s="1" t="s">
        <v>5568</v>
      </c>
      <c r="E4909" s="60" t="s">
        <v>1812</v>
      </c>
      <c r="F4909" s="60" t="s">
        <v>1815</v>
      </c>
      <c r="G4909" s="8" t="s">
        <v>353</v>
      </c>
      <c r="H4909" s="60">
        <v>43789</v>
      </c>
      <c r="I4909" s="60" t="s">
        <v>317</v>
      </c>
      <c r="J4909" s="60" t="s">
        <v>317</v>
      </c>
      <c r="K4909" s="60" t="s">
        <v>333</v>
      </c>
    </row>
    <row r="4910" spans="4:11">
      <c r="D4910" s="1" t="s">
        <v>5568</v>
      </c>
      <c r="E4910" s="60" t="s">
        <v>1000</v>
      </c>
      <c r="F4910" s="60" t="s">
        <v>1815</v>
      </c>
      <c r="G4910" s="8" t="s">
        <v>353</v>
      </c>
      <c r="H4910" s="60">
        <v>43789</v>
      </c>
      <c r="I4910" s="60" t="s">
        <v>317</v>
      </c>
      <c r="J4910" s="60" t="s">
        <v>317</v>
      </c>
      <c r="K4910" s="60" t="s">
        <v>333</v>
      </c>
    </row>
    <row r="4911" spans="4:11">
      <c r="D4911" s="1" t="s">
        <v>5568</v>
      </c>
      <c r="E4911" s="60" t="s">
        <v>922</v>
      </c>
      <c r="F4911" s="60" t="s">
        <v>1815</v>
      </c>
      <c r="G4911" s="8" t="s">
        <v>353</v>
      </c>
      <c r="H4911" s="60">
        <v>44550</v>
      </c>
      <c r="I4911" s="60" t="s">
        <v>317</v>
      </c>
      <c r="J4911" s="60" t="s">
        <v>317</v>
      </c>
      <c r="K4911" s="60" t="s">
        <v>333</v>
      </c>
    </row>
    <row r="4912" spans="4:11">
      <c r="D4912" s="1" t="s">
        <v>5569</v>
      </c>
      <c r="E4912" s="60" t="s">
        <v>1812</v>
      </c>
      <c r="F4912" s="60" t="s">
        <v>1815</v>
      </c>
      <c r="G4912" s="8" t="s">
        <v>353</v>
      </c>
      <c r="H4912" s="60">
        <v>43859</v>
      </c>
      <c r="I4912" s="60" t="s">
        <v>317</v>
      </c>
      <c r="J4912" s="60" t="s">
        <v>317</v>
      </c>
      <c r="K4912" s="60" t="s">
        <v>333</v>
      </c>
    </row>
    <row r="4913" spans="4:11">
      <c r="D4913" s="1" t="s">
        <v>5570</v>
      </c>
      <c r="E4913" s="60" t="s">
        <v>922</v>
      </c>
      <c r="F4913" s="60" t="s">
        <v>1810</v>
      </c>
      <c r="G4913" s="8" t="s">
        <v>353</v>
      </c>
      <c r="H4913" s="60">
        <v>44831</v>
      </c>
      <c r="I4913" s="60" t="s">
        <v>317</v>
      </c>
      <c r="J4913" s="60" t="s">
        <v>317</v>
      </c>
      <c r="K4913" s="60" t="s">
        <v>333</v>
      </c>
    </row>
    <row r="4914" spans="4:11">
      <c r="D4914" s="1" t="s">
        <v>5571</v>
      </c>
      <c r="E4914" s="60" t="s">
        <v>1813</v>
      </c>
      <c r="F4914" s="60" t="s">
        <v>1810</v>
      </c>
      <c r="G4914" s="8" t="s">
        <v>353</v>
      </c>
      <c r="H4914" s="60">
        <v>44488</v>
      </c>
      <c r="I4914" s="60" t="s">
        <v>317</v>
      </c>
      <c r="J4914" s="60" t="s">
        <v>317</v>
      </c>
      <c r="K4914" s="60" t="s">
        <v>333</v>
      </c>
    </row>
    <row r="4915" spans="4:11">
      <c r="D4915" s="1" t="s">
        <v>5572</v>
      </c>
      <c r="E4915" s="60" t="s">
        <v>1812</v>
      </c>
      <c r="F4915" s="60" t="s">
        <v>1810</v>
      </c>
      <c r="G4915" s="8" t="s">
        <v>353</v>
      </c>
      <c r="H4915" s="60">
        <v>44488</v>
      </c>
      <c r="I4915" s="60" t="s">
        <v>317</v>
      </c>
      <c r="J4915" s="60" t="s">
        <v>317</v>
      </c>
      <c r="K4915" s="60" t="s">
        <v>333</v>
      </c>
    </row>
    <row r="4916" spans="4:11">
      <c r="D4916" s="1" t="s">
        <v>5573</v>
      </c>
      <c r="E4916" s="60" t="s">
        <v>1812</v>
      </c>
      <c r="F4916" s="60" t="s">
        <v>1810</v>
      </c>
      <c r="G4916" s="8" t="s">
        <v>353</v>
      </c>
      <c r="H4916" s="60">
        <v>44781</v>
      </c>
      <c r="I4916" s="60" t="s">
        <v>317</v>
      </c>
      <c r="J4916" s="60" t="s">
        <v>317</v>
      </c>
      <c r="K4916" s="60" t="s">
        <v>333</v>
      </c>
    </row>
    <row r="4917" spans="4:11">
      <c r="D4917" s="1" t="s">
        <v>5574</v>
      </c>
      <c r="E4917" s="60" t="s">
        <v>1812</v>
      </c>
      <c r="F4917" s="60" t="s">
        <v>1810</v>
      </c>
      <c r="G4917" s="8" t="s">
        <v>353</v>
      </c>
      <c r="H4917" s="60">
        <v>44558</v>
      </c>
      <c r="I4917" s="60" t="s">
        <v>317</v>
      </c>
      <c r="J4917" s="60" t="s">
        <v>317</v>
      </c>
      <c r="K4917" s="60" t="s">
        <v>333</v>
      </c>
    </row>
    <row r="4918" spans="4:11">
      <c r="D4918" s="1" t="s">
        <v>5575</v>
      </c>
      <c r="E4918" s="60" t="s">
        <v>922</v>
      </c>
      <c r="F4918" s="60" t="s">
        <v>1810</v>
      </c>
      <c r="G4918" s="8" t="s">
        <v>353</v>
      </c>
      <c r="H4918" s="60">
        <v>44775</v>
      </c>
      <c r="I4918" s="60" t="s">
        <v>317</v>
      </c>
      <c r="J4918" s="60" t="s">
        <v>317</v>
      </c>
      <c r="K4918" s="60" t="s">
        <v>333</v>
      </c>
    </row>
    <row r="4919" spans="4:11">
      <c r="D4919" s="1" t="s">
        <v>5576</v>
      </c>
      <c r="E4919" s="60" t="s">
        <v>1812</v>
      </c>
      <c r="F4919" s="60" t="s">
        <v>1810</v>
      </c>
      <c r="G4919" s="8" t="s">
        <v>353</v>
      </c>
      <c r="H4919" s="60">
        <v>44504</v>
      </c>
      <c r="I4919" s="60" t="s">
        <v>317</v>
      </c>
      <c r="J4919" s="60" t="s">
        <v>317</v>
      </c>
      <c r="K4919" s="60" t="s">
        <v>333</v>
      </c>
    </row>
    <row r="4920" spans="4:11">
      <c r="D4920" s="1" t="s">
        <v>5577</v>
      </c>
      <c r="E4920" s="60" t="s">
        <v>1812</v>
      </c>
      <c r="F4920" s="60" t="s">
        <v>1810</v>
      </c>
      <c r="G4920" s="8" t="s">
        <v>353</v>
      </c>
      <c r="H4920" s="60">
        <v>44558</v>
      </c>
      <c r="I4920" s="60" t="s">
        <v>317</v>
      </c>
      <c r="J4920" s="60" t="s">
        <v>317</v>
      </c>
      <c r="K4920" s="60" t="s">
        <v>333</v>
      </c>
    </row>
    <row r="4921" spans="4:11">
      <c r="D4921" s="1" t="s">
        <v>5578</v>
      </c>
      <c r="E4921" s="60" t="s">
        <v>1812</v>
      </c>
      <c r="F4921" s="60" t="s">
        <v>1810</v>
      </c>
      <c r="G4921" s="8" t="s">
        <v>353</v>
      </c>
      <c r="H4921" s="60">
        <v>44558</v>
      </c>
      <c r="I4921" s="60" t="s">
        <v>317</v>
      </c>
      <c r="J4921" s="60" t="s">
        <v>317</v>
      </c>
      <c r="K4921" s="60" t="s">
        <v>333</v>
      </c>
    </row>
    <row r="4922" spans="4:11">
      <c r="D4922" s="1" t="s">
        <v>5578</v>
      </c>
      <c r="E4922" s="60" t="s">
        <v>1000</v>
      </c>
      <c r="F4922" s="60" t="s">
        <v>1810</v>
      </c>
      <c r="G4922" s="8" t="s">
        <v>353</v>
      </c>
      <c r="H4922" s="60">
        <v>44558</v>
      </c>
      <c r="I4922" s="60" t="s">
        <v>317</v>
      </c>
      <c r="J4922" s="60" t="s">
        <v>317</v>
      </c>
      <c r="K4922" s="60" t="s">
        <v>333</v>
      </c>
    </row>
    <row r="4923" spans="4:11">
      <c r="D4923" s="1" t="s">
        <v>5579</v>
      </c>
      <c r="E4923" s="60" t="s">
        <v>1812</v>
      </c>
      <c r="F4923" s="60" t="s">
        <v>1810</v>
      </c>
      <c r="G4923" s="8" t="s">
        <v>353</v>
      </c>
      <c r="H4923" s="60">
        <v>44558</v>
      </c>
      <c r="I4923" s="60" t="s">
        <v>317</v>
      </c>
      <c r="J4923" s="60" t="s">
        <v>317</v>
      </c>
      <c r="K4923" s="60" t="s">
        <v>333</v>
      </c>
    </row>
    <row r="4924" spans="4:11">
      <c r="D4924" s="1" t="s">
        <v>5580</v>
      </c>
      <c r="E4924" s="60" t="s">
        <v>1812</v>
      </c>
      <c r="F4924" s="60" t="s">
        <v>1810</v>
      </c>
      <c r="G4924" s="8" t="s">
        <v>353</v>
      </c>
      <c r="H4924" s="60">
        <v>44775</v>
      </c>
      <c r="I4924" s="60" t="s">
        <v>317</v>
      </c>
      <c r="J4924" s="60" t="s">
        <v>317</v>
      </c>
      <c r="K4924" s="60" t="s">
        <v>333</v>
      </c>
    </row>
    <row r="4925" spans="4:11">
      <c r="D4925" s="1" t="s">
        <v>5581</v>
      </c>
      <c r="E4925" s="60" t="s">
        <v>922</v>
      </c>
      <c r="F4925" s="60" t="s">
        <v>1810</v>
      </c>
      <c r="G4925" s="8" t="s">
        <v>353</v>
      </c>
      <c r="H4925" s="60">
        <v>44504</v>
      </c>
      <c r="I4925" s="60" t="s">
        <v>317</v>
      </c>
      <c r="J4925" s="60" t="s">
        <v>317</v>
      </c>
      <c r="K4925" s="60" t="s">
        <v>333</v>
      </c>
    </row>
    <row r="4926" spans="4:11">
      <c r="D4926" s="1" t="s">
        <v>5582</v>
      </c>
      <c r="E4926" s="60" t="s">
        <v>1812</v>
      </c>
      <c r="F4926" s="60" t="s">
        <v>1810</v>
      </c>
      <c r="G4926" s="8" t="s">
        <v>353</v>
      </c>
      <c r="H4926" s="60">
        <v>44551</v>
      </c>
      <c r="I4926" s="60" t="s">
        <v>317</v>
      </c>
      <c r="J4926" s="60" t="s">
        <v>317</v>
      </c>
      <c r="K4926" s="60" t="s">
        <v>333</v>
      </c>
    </row>
    <row r="4927" spans="4:11">
      <c r="D4927" s="1" t="s">
        <v>5583</v>
      </c>
      <c r="E4927" s="60" t="s">
        <v>1812</v>
      </c>
      <c r="F4927" s="60" t="s">
        <v>1810</v>
      </c>
      <c r="G4927" s="8" t="s">
        <v>353</v>
      </c>
      <c r="H4927" s="60">
        <v>44544</v>
      </c>
      <c r="I4927" s="60" t="s">
        <v>317</v>
      </c>
      <c r="J4927" s="60" t="s">
        <v>317</v>
      </c>
      <c r="K4927" s="60" t="s">
        <v>333</v>
      </c>
    </row>
    <row r="4928" spans="4:11">
      <c r="D4928" s="1" t="s">
        <v>5584</v>
      </c>
      <c r="E4928" s="60" t="s">
        <v>1812</v>
      </c>
      <c r="F4928" s="60" t="s">
        <v>1810</v>
      </c>
      <c r="G4928" s="8" t="s">
        <v>353</v>
      </c>
      <c r="H4928" s="60">
        <v>44831</v>
      </c>
      <c r="I4928" s="60" t="s">
        <v>317</v>
      </c>
      <c r="J4928" s="60" t="s">
        <v>317</v>
      </c>
      <c r="K4928" s="60" t="s">
        <v>333</v>
      </c>
    </row>
    <row r="4929" spans="4:11">
      <c r="D4929" s="1" t="s">
        <v>5585</v>
      </c>
      <c r="E4929" s="60" t="s">
        <v>1000</v>
      </c>
      <c r="F4929" s="60" t="s">
        <v>1810</v>
      </c>
      <c r="G4929" s="8" t="s">
        <v>353</v>
      </c>
      <c r="H4929" s="60">
        <v>44831</v>
      </c>
      <c r="I4929" s="60" t="s">
        <v>317</v>
      </c>
      <c r="J4929" s="60" t="s">
        <v>317</v>
      </c>
      <c r="K4929" s="60" t="s">
        <v>333</v>
      </c>
    </row>
    <row r="4930" spans="4:11">
      <c r="D4930" s="1" t="s">
        <v>5586</v>
      </c>
      <c r="E4930" s="60" t="s">
        <v>1813</v>
      </c>
      <c r="F4930" s="60" t="s">
        <v>1810</v>
      </c>
      <c r="G4930" s="8" t="s">
        <v>353</v>
      </c>
      <c r="H4930" s="60">
        <v>44524</v>
      </c>
      <c r="I4930" s="60" t="s">
        <v>317</v>
      </c>
      <c r="J4930" s="60" t="s">
        <v>317</v>
      </c>
      <c r="K4930" s="60" t="s">
        <v>333</v>
      </c>
    </row>
    <row r="4931" spans="4:11">
      <c r="D4931" s="1" t="s">
        <v>5586</v>
      </c>
      <c r="E4931" s="60" t="s">
        <v>922</v>
      </c>
      <c r="F4931" s="60" t="s">
        <v>1810</v>
      </c>
      <c r="G4931" s="8" t="s">
        <v>353</v>
      </c>
      <c r="H4931" s="60">
        <v>44666</v>
      </c>
      <c r="I4931" s="60" t="s">
        <v>317</v>
      </c>
      <c r="J4931" s="60" t="s">
        <v>317</v>
      </c>
      <c r="K4931" s="60" t="s">
        <v>333</v>
      </c>
    </row>
    <row r="4932" spans="4:11">
      <c r="D4932" s="1" t="s">
        <v>5587</v>
      </c>
      <c r="E4932" s="60" t="s">
        <v>1000</v>
      </c>
      <c r="F4932" s="60" t="s">
        <v>1810</v>
      </c>
      <c r="G4932" s="8" t="s">
        <v>353</v>
      </c>
      <c r="H4932" s="60">
        <v>44831</v>
      </c>
      <c r="I4932" s="60" t="s">
        <v>317</v>
      </c>
      <c r="J4932" s="60" t="s">
        <v>317</v>
      </c>
      <c r="K4932" s="60" t="s">
        <v>333</v>
      </c>
    </row>
    <row r="4933" spans="4:11">
      <c r="D4933" s="1" t="s">
        <v>5588</v>
      </c>
      <c r="E4933" s="60" t="s">
        <v>1813</v>
      </c>
      <c r="F4933" s="60" t="s">
        <v>1810</v>
      </c>
      <c r="G4933" s="8" t="s">
        <v>353</v>
      </c>
      <c r="H4933" s="60">
        <v>44781</v>
      </c>
      <c r="I4933" s="60" t="s">
        <v>317</v>
      </c>
      <c r="J4933" s="60" t="s">
        <v>317</v>
      </c>
      <c r="K4933" s="60" t="s">
        <v>333</v>
      </c>
    </row>
    <row r="4934" spans="4:11">
      <c r="D4934" s="1" t="s">
        <v>5589</v>
      </c>
      <c r="E4934" s="60" t="s">
        <v>1812</v>
      </c>
      <c r="F4934" s="60" t="s">
        <v>1810</v>
      </c>
      <c r="G4934" s="8" t="s">
        <v>353</v>
      </c>
      <c r="H4934" s="60">
        <v>44831</v>
      </c>
      <c r="I4934" s="60" t="s">
        <v>317</v>
      </c>
      <c r="J4934" s="60" t="s">
        <v>317</v>
      </c>
      <c r="K4934" s="60" t="s">
        <v>333</v>
      </c>
    </row>
    <row r="4935" spans="4:11">
      <c r="D4935" s="1" t="s">
        <v>5590</v>
      </c>
      <c r="E4935" s="60" t="s">
        <v>1812</v>
      </c>
      <c r="F4935" s="60" t="s">
        <v>1810</v>
      </c>
      <c r="G4935" s="8" t="s">
        <v>353</v>
      </c>
      <c r="H4935" s="60">
        <v>44831</v>
      </c>
      <c r="I4935" s="60" t="s">
        <v>317</v>
      </c>
      <c r="J4935" s="60" t="s">
        <v>317</v>
      </c>
      <c r="K4935" s="60" t="s">
        <v>333</v>
      </c>
    </row>
    <row r="4936" spans="4:11">
      <c r="D4936" s="1" t="s">
        <v>5591</v>
      </c>
      <c r="E4936" s="60" t="s">
        <v>1812</v>
      </c>
      <c r="F4936" s="60" t="s">
        <v>1810</v>
      </c>
      <c r="G4936" s="8" t="s">
        <v>353</v>
      </c>
      <c r="H4936" s="60">
        <v>44831</v>
      </c>
      <c r="I4936" s="60" t="s">
        <v>317</v>
      </c>
      <c r="J4936" s="60" t="s">
        <v>317</v>
      </c>
      <c r="K4936" s="60" t="s">
        <v>333</v>
      </c>
    </row>
    <row r="4937" spans="4:11">
      <c r="D4937" s="1" t="s">
        <v>5592</v>
      </c>
      <c r="E4937" s="60" t="s">
        <v>1812</v>
      </c>
      <c r="F4937" s="60" t="s">
        <v>1810</v>
      </c>
      <c r="G4937" s="8" t="s">
        <v>353</v>
      </c>
      <c r="H4937" s="60">
        <v>44547</v>
      </c>
      <c r="I4937" s="60" t="s">
        <v>317</v>
      </c>
      <c r="J4937" s="60" t="s">
        <v>317</v>
      </c>
      <c r="K4937" s="60" t="s">
        <v>333</v>
      </c>
    </row>
    <row r="4938" spans="4:11">
      <c r="D4938" s="1" t="s">
        <v>5593</v>
      </c>
      <c r="E4938" s="60" t="s">
        <v>1812</v>
      </c>
      <c r="F4938" s="60" t="s">
        <v>1810</v>
      </c>
      <c r="G4938" s="8" t="s">
        <v>353</v>
      </c>
      <c r="H4938" s="60">
        <v>44504</v>
      </c>
      <c r="I4938" s="60" t="s">
        <v>317</v>
      </c>
      <c r="J4938" s="60" t="s">
        <v>317</v>
      </c>
      <c r="K4938" s="60" t="s">
        <v>333</v>
      </c>
    </row>
    <row r="4939" spans="4:11">
      <c r="D4939" s="1" t="s">
        <v>5594</v>
      </c>
      <c r="E4939" s="60" t="s">
        <v>1812</v>
      </c>
      <c r="F4939" s="60" t="s">
        <v>1815</v>
      </c>
      <c r="G4939" s="8" t="s">
        <v>353</v>
      </c>
      <c r="H4939" s="60">
        <v>43864</v>
      </c>
      <c r="I4939" s="60" t="s">
        <v>317</v>
      </c>
      <c r="J4939" s="60" t="s">
        <v>317</v>
      </c>
      <c r="K4939" s="60" t="s">
        <v>333</v>
      </c>
    </row>
    <row r="4940" spans="4:11">
      <c r="D4940" s="1" t="s">
        <v>5594</v>
      </c>
      <c r="E4940" s="60" t="s">
        <v>1813</v>
      </c>
      <c r="F4940" s="60" t="s">
        <v>1815</v>
      </c>
      <c r="G4940" s="8" t="s">
        <v>353</v>
      </c>
      <c r="H4940" s="60">
        <v>43864</v>
      </c>
      <c r="I4940" s="60" t="s">
        <v>317</v>
      </c>
      <c r="J4940" s="60" t="s">
        <v>317</v>
      </c>
      <c r="K4940" s="60" t="s">
        <v>333</v>
      </c>
    </row>
    <row r="4941" spans="4:11">
      <c r="D4941" s="1" t="s">
        <v>5595</v>
      </c>
      <c r="E4941" s="60" t="s">
        <v>1812</v>
      </c>
      <c r="F4941" s="60" t="s">
        <v>1815</v>
      </c>
      <c r="G4941" s="8" t="s">
        <v>353</v>
      </c>
      <c r="H4941" s="60">
        <v>43864</v>
      </c>
      <c r="I4941" s="60" t="s">
        <v>317</v>
      </c>
      <c r="J4941" s="60" t="s">
        <v>317</v>
      </c>
      <c r="K4941" s="60" t="s">
        <v>333</v>
      </c>
    </row>
    <row r="4942" spans="4:11">
      <c r="D4942" s="1" t="s">
        <v>5596</v>
      </c>
      <c r="E4942" s="60" t="s">
        <v>1812</v>
      </c>
      <c r="F4942" s="60" t="s">
        <v>1810</v>
      </c>
      <c r="G4942" s="8" t="s">
        <v>353</v>
      </c>
      <c r="H4942" s="60">
        <v>44502</v>
      </c>
      <c r="I4942" s="60" t="s">
        <v>317</v>
      </c>
      <c r="J4942" s="60" t="s">
        <v>317</v>
      </c>
      <c r="K4942" s="60" t="s">
        <v>333</v>
      </c>
    </row>
    <row r="4943" spans="4:11">
      <c r="D4943" s="1" t="s">
        <v>5597</v>
      </c>
      <c r="E4943" s="60" t="s">
        <v>1000</v>
      </c>
      <c r="F4943" s="60" t="s">
        <v>1810</v>
      </c>
      <c r="G4943" s="8" t="s">
        <v>353</v>
      </c>
      <c r="H4943" s="60">
        <v>44851</v>
      </c>
      <c r="I4943" s="60" t="s">
        <v>317</v>
      </c>
      <c r="J4943" s="60" t="s">
        <v>317</v>
      </c>
      <c r="K4943" s="60" t="s">
        <v>333</v>
      </c>
    </row>
    <row r="4944" spans="4:11">
      <c r="D4944" s="1" t="s">
        <v>5598</v>
      </c>
      <c r="E4944" s="60" t="s">
        <v>1812</v>
      </c>
      <c r="F4944" s="60" t="s">
        <v>1810</v>
      </c>
      <c r="G4944" s="8" t="s">
        <v>353</v>
      </c>
      <c r="H4944" s="60">
        <v>44519</v>
      </c>
      <c r="I4944" s="60" t="s">
        <v>317</v>
      </c>
      <c r="J4944" s="60" t="s">
        <v>317</v>
      </c>
      <c r="K4944" s="60" t="s">
        <v>333</v>
      </c>
    </row>
    <row r="4945" spans="4:11">
      <c r="D4945" s="1" t="s">
        <v>5599</v>
      </c>
      <c r="E4945" s="60" t="s">
        <v>922</v>
      </c>
      <c r="F4945" s="60" t="s">
        <v>1810</v>
      </c>
      <c r="G4945" s="8" t="s">
        <v>353</v>
      </c>
      <c r="H4945" s="60">
        <v>44838</v>
      </c>
      <c r="I4945" s="60" t="s">
        <v>317</v>
      </c>
      <c r="J4945" s="60" t="s">
        <v>317</v>
      </c>
      <c r="K4945" s="60" t="s">
        <v>333</v>
      </c>
    </row>
    <row r="4946" spans="4:11">
      <c r="D4946" s="1" t="s">
        <v>5600</v>
      </c>
      <c r="E4946" s="60" t="s">
        <v>922</v>
      </c>
      <c r="F4946" s="60" t="s">
        <v>1810</v>
      </c>
      <c r="G4946" s="8" t="s">
        <v>353</v>
      </c>
      <c r="H4946" s="60">
        <v>44831</v>
      </c>
      <c r="I4946" s="60" t="s">
        <v>317</v>
      </c>
      <c r="J4946" s="60" t="s">
        <v>317</v>
      </c>
      <c r="K4946" s="60" t="s">
        <v>333</v>
      </c>
    </row>
    <row r="4947" spans="4:11">
      <c r="D4947" s="1" t="s">
        <v>5601</v>
      </c>
      <c r="E4947" s="60" t="s">
        <v>1812</v>
      </c>
      <c r="F4947" s="60" t="s">
        <v>1810</v>
      </c>
      <c r="G4947" s="8" t="s">
        <v>353</v>
      </c>
      <c r="H4947" s="60">
        <v>44831</v>
      </c>
      <c r="I4947" s="60" t="s">
        <v>317</v>
      </c>
      <c r="J4947" s="60" t="s">
        <v>317</v>
      </c>
      <c r="K4947" s="60" t="s">
        <v>333</v>
      </c>
    </row>
    <row r="4948" spans="4:11">
      <c r="D4948" s="1" t="s">
        <v>5602</v>
      </c>
      <c r="E4948" s="60" t="s">
        <v>922</v>
      </c>
      <c r="F4948" s="60" t="s">
        <v>1810</v>
      </c>
      <c r="G4948" s="8" t="s">
        <v>353</v>
      </c>
      <c r="H4948" s="60">
        <v>44588</v>
      </c>
      <c r="I4948" s="60" t="s">
        <v>317</v>
      </c>
      <c r="J4948" s="60" t="s">
        <v>317</v>
      </c>
      <c r="K4948" s="60" t="s">
        <v>333</v>
      </c>
    </row>
    <row r="4949" spans="4:11">
      <c r="D4949" s="1" t="s">
        <v>5603</v>
      </c>
      <c r="E4949" s="60" t="s">
        <v>922</v>
      </c>
      <c r="F4949" s="60" t="s">
        <v>1810</v>
      </c>
      <c r="G4949" s="8" t="s">
        <v>353</v>
      </c>
      <c r="H4949" s="60">
        <v>44551</v>
      </c>
      <c r="I4949" s="60" t="s">
        <v>317</v>
      </c>
      <c r="J4949" s="60" t="s">
        <v>317</v>
      </c>
      <c r="K4949" s="60" t="s">
        <v>333</v>
      </c>
    </row>
    <row r="4950" spans="4:11">
      <c r="D4950" s="1" t="s">
        <v>5604</v>
      </c>
      <c r="E4950" s="60" t="s">
        <v>1812</v>
      </c>
      <c r="F4950" s="60" t="s">
        <v>1810</v>
      </c>
      <c r="G4950" s="8" t="s">
        <v>353</v>
      </c>
      <c r="H4950" s="60">
        <v>44540</v>
      </c>
      <c r="I4950" s="60" t="s">
        <v>317</v>
      </c>
      <c r="J4950" s="60" t="s">
        <v>317</v>
      </c>
      <c r="K4950" s="60" t="s">
        <v>333</v>
      </c>
    </row>
    <row r="4951" spans="4:11">
      <c r="D4951" s="1" t="s">
        <v>5605</v>
      </c>
      <c r="E4951" s="60" t="s">
        <v>1812</v>
      </c>
      <c r="F4951" s="60" t="s">
        <v>1810</v>
      </c>
      <c r="G4951" s="8" t="s">
        <v>353</v>
      </c>
      <c r="H4951" s="60">
        <v>44775</v>
      </c>
      <c r="I4951" s="60" t="s">
        <v>317</v>
      </c>
      <c r="J4951" s="60" t="s">
        <v>317</v>
      </c>
      <c r="K4951" s="60" t="s">
        <v>333</v>
      </c>
    </row>
    <row r="4952" spans="4:11">
      <c r="D4952" s="1" t="s">
        <v>5606</v>
      </c>
      <c r="E4952" s="60" t="s">
        <v>1812</v>
      </c>
      <c r="F4952" s="60" t="s">
        <v>1810</v>
      </c>
      <c r="G4952" s="8" t="s">
        <v>353</v>
      </c>
      <c r="H4952" s="60">
        <v>44775</v>
      </c>
      <c r="I4952" s="60" t="s">
        <v>317</v>
      </c>
      <c r="J4952" s="60" t="s">
        <v>317</v>
      </c>
      <c r="K4952" s="60" t="s">
        <v>333</v>
      </c>
    </row>
    <row r="4953" spans="4:11">
      <c r="D4953" s="1" t="s">
        <v>5607</v>
      </c>
      <c r="E4953" s="60" t="s">
        <v>1812</v>
      </c>
      <c r="F4953" s="60" t="s">
        <v>1810</v>
      </c>
      <c r="G4953" s="8" t="s">
        <v>353</v>
      </c>
      <c r="H4953" s="60">
        <v>44775</v>
      </c>
      <c r="I4953" s="60" t="s">
        <v>317</v>
      </c>
      <c r="J4953" s="60" t="s">
        <v>317</v>
      </c>
      <c r="K4953" s="60" t="s">
        <v>333</v>
      </c>
    </row>
    <row r="4954" spans="4:11">
      <c r="D4954" s="1" t="s">
        <v>5608</v>
      </c>
      <c r="E4954" s="60" t="s">
        <v>1812</v>
      </c>
      <c r="F4954" s="60" t="s">
        <v>1810</v>
      </c>
      <c r="G4954" s="8" t="s">
        <v>353</v>
      </c>
      <c r="H4954" s="60">
        <v>44498</v>
      </c>
      <c r="I4954" s="60" t="s">
        <v>317</v>
      </c>
      <c r="J4954" s="60" t="s">
        <v>317</v>
      </c>
      <c r="K4954" s="60" t="s">
        <v>333</v>
      </c>
    </row>
    <row r="4955" spans="4:11">
      <c r="D4955" s="1" t="s">
        <v>5608</v>
      </c>
      <c r="E4955" s="60" t="s">
        <v>1000</v>
      </c>
      <c r="F4955" s="60" t="s">
        <v>1810</v>
      </c>
      <c r="G4955" s="8" t="s">
        <v>353</v>
      </c>
      <c r="H4955" s="60">
        <v>44498</v>
      </c>
      <c r="I4955" s="60" t="s">
        <v>317</v>
      </c>
      <c r="J4955" s="60" t="s">
        <v>317</v>
      </c>
      <c r="K4955" s="60" t="s">
        <v>333</v>
      </c>
    </row>
    <row r="4956" spans="4:11">
      <c r="D4956" s="1" t="s">
        <v>5608</v>
      </c>
      <c r="E4956" s="60" t="s">
        <v>979</v>
      </c>
      <c r="F4956" s="60" t="s">
        <v>1810</v>
      </c>
      <c r="G4956" s="8" t="s">
        <v>353</v>
      </c>
      <c r="H4956" s="60">
        <v>44498</v>
      </c>
      <c r="I4956" s="60" t="s">
        <v>317</v>
      </c>
      <c r="J4956" s="60" t="s">
        <v>317</v>
      </c>
      <c r="K4956" s="60" t="s">
        <v>333</v>
      </c>
    </row>
    <row r="4957" spans="4:11">
      <c r="D4957" s="1" t="s">
        <v>5609</v>
      </c>
      <c r="E4957" s="60" t="s">
        <v>1812</v>
      </c>
      <c r="F4957" s="60" t="s">
        <v>1810</v>
      </c>
      <c r="G4957" s="8" t="s">
        <v>353</v>
      </c>
      <c r="H4957" s="60">
        <v>44520</v>
      </c>
      <c r="I4957" s="60" t="s">
        <v>317</v>
      </c>
      <c r="J4957" s="60" t="s">
        <v>317</v>
      </c>
      <c r="K4957" s="60" t="s">
        <v>333</v>
      </c>
    </row>
    <row r="4958" spans="4:11">
      <c r="D4958" s="1" t="s">
        <v>5610</v>
      </c>
      <c r="E4958" s="60" t="s">
        <v>873</v>
      </c>
      <c r="F4958" s="60" t="s">
        <v>1810</v>
      </c>
      <c r="G4958" s="8" t="s">
        <v>353</v>
      </c>
      <c r="H4958" s="60">
        <v>44831</v>
      </c>
      <c r="I4958" s="60" t="s">
        <v>317</v>
      </c>
      <c r="J4958" s="60" t="s">
        <v>317</v>
      </c>
      <c r="K4958" s="60" t="s">
        <v>333</v>
      </c>
    </row>
    <row r="4959" spans="4:11">
      <c r="D4959" s="1" t="s">
        <v>5610</v>
      </c>
      <c r="E4959" s="60" t="s">
        <v>922</v>
      </c>
      <c r="F4959" s="60" t="s">
        <v>1810</v>
      </c>
      <c r="G4959" s="8" t="s">
        <v>353</v>
      </c>
      <c r="H4959" s="60">
        <v>44831</v>
      </c>
      <c r="I4959" s="60" t="s">
        <v>317</v>
      </c>
      <c r="J4959" s="60" t="s">
        <v>317</v>
      </c>
      <c r="K4959" s="60" t="s">
        <v>333</v>
      </c>
    </row>
    <row r="4960" spans="4:11">
      <c r="D4960" s="1" t="s">
        <v>5611</v>
      </c>
      <c r="E4960" s="60" t="s">
        <v>1812</v>
      </c>
      <c r="F4960" s="60" t="s">
        <v>1810</v>
      </c>
      <c r="G4960" s="8" t="s">
        <v>353</v>
      </c>
      <c r="H4960" s="60">
        <v>44504</v>
      </c>
      <c r="I4960" s="60" t="s">
        <v>317</v>
      </c>
      <c r="J4960" s="60" t="s">
        <v>317</v>
      </c>
      <c r="K4960" s="60" t="s">
        <v>333</v>
      </c>
    </row>
    <row r="4961" spans="4:11">
      <c r="D4961" s="1" t="s">
        <v>5611</v>
      </c>
      <c r="E4961" s="60" t="s">
        <v>922</v>
      </c>
      <c r="F4961" s="60" t="s">
        <v>1810</v>
      </c>
      <c r="G4961" s="8" t="s">
        <v>353</v>
      </c>
      <c r="H4961" s="60">
        <v>44504</v>
      </c>
      <c r="I4961" s="60" t="s">
        <v>317</v>
      </c>
      <c r="J4961" s="60" t="s">
        <v>317</v>
      </c>
      <c r="K4961" s="60" t="s">
        <v>333</v>
      </c>
    </row>
    <row r="4962" spans="4:11">
      <c r="D4962" s="1" t="s">
        <v>5612</v>
      </c>
      <c r="E4962" s="60" t="s">
        <v>1814</v>
      </c>
      <c r="F4962" s="60" t="s">
        <v>1810</v>
      </c>
      <c r="G4962" s="8" t="s">
        <v>353</v>
      </c>
      <c r="H4962" s="60">
        <v>44504</v>
      </c>
      <c r="I4962" s="60" t="s">
        <v>317</v>
      </c>
      <c r="J4962" s="60" t="s">
        <v>317</v>
      </c>
      <c r="K4962" s="60" t="s">
        <v>333</v>
      </c>
    </row>
    <row r="4963" spans="4:11">
      <c r="D4963" s="1" t="s">
        <v>5613</v>
      </c>
      <c r="E4963" s="60" t="s">
        <v>1812</v>
      </c>
      <c r="F4963" s="60" t="s">
        <v>1810</v>
      </c>
      <c r="G4963" s="8" t="s">
        <v>353</v>
      </c>
      <c r="H4963" s="60">
        <v>44507</v>
      </c>
      <c r="I4963" s="60" t="s">
        <v>317</v>
      </c>
      <c r="J4963" s="60" t="s">
        <v>317</v>
      </c>
      <c r="K4963" s="60" t="s">
        <v>333</v>
      </c>
    </row>
    <row r="4964" spans="4:11">
      <c r="D4964" s="1" t="s">
        <v>5614</v>
      </c>
      <c r="E4964" s="60" t="s">
        <v>979</v>
      </c>
      <c r="F4964" s="60" t="s">
        <v>1810</v>
      </c>
      <c r="G4964" s="8" t="s">
        <v>353</v>
      </c>
      <c r="H4964" s="60">
        <v>44824</v>
      </c>
      <c r="I4964" s="60" t="s">
        <v>317</v>
      </c>
      <c r="J4964" s="60" t="s">
        <v>317</v>
      </c>
      <c r="K4964" s="60" t="s">
        <v>333</v>
      </c>
    </row>
    <row r="4965" spans="4:11">
      <c r="D4965" s="1" t="s">
        <v>5615</v>
      </c>
      <c r="E4965" s="60" t="s">
        <v>1812</v>
      </c>
      <c r="F4965" s="60" t="s">
        <v>1810</v>
      </c>
      <c r="G4965" s="8" t="s">
        <v>353</v>
      </c>
      <c r="H4965" s="60">
        <v>44831</v>
      </c>
      <c r="I4965" s="60" t="s">
        <v>317</v>
      </c>
      <c r="J4965" s="60" t="s">
        <v>317</v>
      </c>
      <c r="K4965" s="60" t="s">
        <v>333</v>
      </c>
    </row>
    <row r="4966" spans="4:11">
      <c r="D4966" s="1" t="s">
        <v>5616</v>
      </c>
      <c r="E4966" s="60" t="s">
        <v>1000</v>
      </c>
      <c r="F4966" s="60" t="s">
        <v>1810</v>
      </c>
      <c r="G4966" s="8" t="s">
        <v>353</v>
      </c>
      <c r="H4966" s="60">
        <v>44907</v>
      </c>
      <c r="I4966" s="60" t="s">
        <v>317</v>
      </c>
      <c r="J4966" s="60" t="s">
        <v>317</v>
      </c>
      <c r="K4966" s="60" t="s">
        <v>333</v>
      </c>
    </row>
    <row r="4967" spans="4:11">
      <c r="D4967" s="1" t="s">
        <v>5616</v>
      </c>
      <c r="E4967" s="60" t="s">
        <v>1000</v>
      </c>
      <c r="F4967" s="60" t="s">
        <v>1810</v>
      </c>
      <c r="G4967" s="8" t="s">
        <v>353</v>
      </c>
      <c r="H4967" s="60">
        <v>44907</v>
      </c>
      <c r="I4967" s="60" t="s">
        <v>317</v>
      </c>
      <c r="J4967" s="60" t="s">
        <v>317</v>
      </c>
      <c r="K4967" s="60" t="s">
        <v>333</v>
      </c>
    </row>
    <row r="4968" spans="4:11">
      <c r="D4968" s="1" t="s">
        <v>5617</v>
      </c>
      <c r="E4968" s="60" t="s">
        <v>1813</v>
      </c>
      <c r="F4968" s="60" t="s">
        <v>1810</v>
      </c>
      <c r="G4968" s="8" t="s">
        <v>353</v>
      </c>
      <c r="H4968" s="60">
        <v>44907</v>
      </c>
      <c r="I4968" s="60" t="s">
        <v>317</v>
      </c>
      <c r="J4968" s="60" t="s">
        <v>317</v>
      </c>
      <c r="K4968" s="60" t="s">
        <v>333</v>
      </c>
    </row>
    <row r="4969" spans="4:11">
      <c r="D4969" s="1" t="s">
        <v>5617</v>
      </c>
      <c r="E4969" s="60" t="s">
        <v>1000</v>
      </c>
      <c r="F4969" s="60" t="s">
        <v>1810</v>
      </c>
      <c r="G4969" s="8" t="s">
        <v>353</v>
      </c>
      <c r="H4969" s="60">
        <v>44907</v>
      </c>
      <c r="I4969" s="60" t="s">
        <v>317</v>
      </c>
      <c r="J4969" s="60" t="s">
        <v>317</v>
      </c>
      <c r="K4969" s="60" t="s">
        <v>333</v>
      </c>
    </row>
    <row r="4970" spans="4:11">
      <c r="D4970" s="1" t="s">
        <v>5618</v>
      </c>
      <c r="E4970" s="60" t="s">
        <v>1000</v>
      </c>
      <c r="F4970" s="60" t="s">
        <v>1810</v>
      </c>
      <c r="G4970" s="8" t="s">
        <v>353</v>
      </c>
      <c r="H4970" s="60">
        <v>44907</v>
      </c>
      <c r="I4970" s="60" t="s">
        <v>317</v>
      </c>
      <c r="J4970" s="60" t="s">
        <v>317</v>
      </c>
      <c r="K4970" s="60" t="s">
        <v>333</v>
      </c>
    </row>
    <row r="4971" spans="4:11">
      <c r="D4971" s="1" t="s">
        <v>5619</v>
      </c>
      <c r="E4971" s="60" t="s">
        <v>1813</v>
      </c>
      <c r="F4971" s="60" t="s">
        <v>1810</v>
      </c>
      <c r="G4971" s="8" t="s">
        <v>353</v>
      </c>
      <c r="H4971" s="60">
        <v>44886</v>
      </c>
      <c r="I4971" s="60" t="s">
        <v>317</v>
      </c>
      <c r="J4971" s="60" t="s">
        <v>317</v>
      </c>
      <c r="K4971" s="60" t="s">
        <v>333</v>
      </c>
    </row>
    <row r="4972" spans="4:11">
      <c r="D4972" s="1" t="s">
        <v>5620</v>
      </c>
      <c r="E4972" s="60" t="s">
        <v>1813</v>
      </c>
      <c r="F4972" s="60" t="s">
        <v>1810</v>
      </c>
      <c r="G4972" s="8" t="s">
        <v>353</v>
      </c>
      <c r="H4972" s="60">
        <v>44886</v>
      </c>
      <c r="I4972" s="60" t="s">
        <v>317</v>
      </c>
      <c r="J4972" s="60" t="s">
        <v>317</v>
      </c>
      <c r="K4972" s="60" t="s">
        <v>333</v>
      </c>
    </row>
    <row r="4973" spans="4:11">
      <c r="D4973" s="1" t="s">
        <v>5620</v>
      </c>
      <c r="E4973" s="60" t="s">
        <v>1000</v>
      </c>
      <c r="F4973" s="60" t="s">
        <v>1810</v>
      </c>
      <c r="G4973" s="8" t="s">
        <v>353</v>
      </c>
      <c r="H4973" s="60">
        <v>44886</v>
      </c>
      <c r="I4973" s="60" t="s">
        <v>317</v>
      </c>
      <c r="J4973" s="60" t="s">
        <v>317</v>
      </c>
      <c r="K4973" s="60" t="s">
        <v>333</v>
      </c>
    </row>
    <row r="4974" spans="4:11">
      <c r="D4974" s="1" t="s">
        <v>5621</v>
      </c>
      <c r="E4974" s="60" t="s">
        <v>1812</v>
      </c>
      <c r="F4974" s="60" t="s">
        <v>1810</v>
      </c>
      <c r="G4974" s="8" t="s">
        <v>353</v>
      </c>
      <c r="H4974" s="60">
        <v>44886</v>
      </c>
      <c r="I4974" s="60" t="s">
        <v>317</v>
      </c>
      <c r="J4974" s="60" t="s">
        <v>317</v>
      </c>
      <c r="K4974" s="60" t="s">
        <v>333</v>
      </c>
    </row>
    <row r="4975" spans="4:11">
      <c r="D4975" s="1" t="s">
        <v>5622</v>
      </c>
      <c r="E4975" s="60" t="s">
        <v>1813</v>
      </c>
      <c r="F4975" s="60" t="s">
        <v>1810</v>
      </c>
      <c r="G4975" s="8" t="s">
        <v>353</v>
      </c>
      <c r="H4975" s="60">
        <v>44886</v>
      </c>
      <c r="I4975" s="60" t="s">
        <v>317</v>
      </c>
      <c r="J4975" s="60" t="s">
        <v>317</v>
      </c>
      <c r="K4975" s="60" t="s">
        <v>333</v>
      </c>
    </row>
    <row r="4976" spans="4:11">
      <c r="D4976" s="1" t="s">
        <v>5623</v>
      </c>
      <c r="E4976" s="60" t="s">
        <v>922</v>
      </c>
      <c r="F4976" s="60" t="s">
        <v>1810</v>
      </c>
      <c r="G4976" s="8" t="s">
        <v>353</v>
      </c>
      <c r="H4976" s="60">
        <v>44907</v>
      </c>
      <c r="I4976" s="60" t="s">
        <v>317</v>
      </c>
      <c r="J4976" s="60" t="s">
        <v>317</v>
      </c>
      <c r="K4976" s="60" t="s">
        <v>333</v>
      </c>
    </row>
    <row r="4977" spans="4:11">
      <c r="D4977" s="1" t="s">
        <v>5624</v>
      </c>
      <c r="E4977" s="60" t="s">
        <v>1000</v>
      </c>
      <c r="F4977" s="60" t="s">
        <v>1810</v>
      </c>
      <c r="G4977" s="8" t="s">
        <v>353</v>
      </c>
      <c r="H4977" s="60">
        <v>44907</v>
      </c>
      <c r="I4977" s="60" t="s">
        <v>317</v>
      </c>
      <c r="J4977" s="60" t="s">
        <v>317</v>
      </c>
      <c r="K4977" s="60" t="s">
        <v>333</v>
      </c>
    </row>
    <row r="4978" spans="4:11">
      <c r="D4978" s="1" t="s">
        <v>5625</v>
      </c>
      <c r="E4978" s="60" t="s">
        <v>922</v>
      </c>
      <c r="F4978" s="60" t="s">
        <v>1810</v>
      </c>
      <c r="G4978" s="8" t="s">
        <v>353</v>
      </c>
      <c r="H4978" s="60">
        <v>44907</v>
      </c>
      <c r="I4978" s="60" t="s">
        <v>317</v>
      </c>
      <c r="J4978" s="60" t="s">
        <v>317</v>
      </c>
      <c r="K4978" s="60" t="s">
        <v>333</v>
      </c>
    </row>
    <row r="4979" spans="4:11">
      <c r="D4979" s="1" t="s">
        <v>5626</v>
      </c>
      <c r="E4979" s="60" t="s">
        <v>1000</v>
      </c>
      <c r="F4979" s="60" t="s">
        <v>1810</v>
      </c>
      <c r="G4979" s="8" t="s">
        <v>353</v>
      </c>
      <c r="H4979" s="60">
        <v>44907</v>
      </c>
      <c r="I4979" s="60" t="s">
        <v>317</v>
      </c>
      <c r="J4979" s="60" t="s">
        <v>317</v>
      </c>
      <c r="K4979" s="60" t="s">
        <v>333</v>
      </c>
    </row>
    <row r="4980" spans="4:11">
      <c r="D4980" s="1" t="s">
        <v>5627</v>
      </c>
      <c r="E4980" s="60" t="s">
        <v>1000</v>
      </c>
      <c r="F4980" s="60" t="s">
        <v>1810</v>
      </c>
      <c r="G4980" s="8" t="s">
        <v>353</v>
      </c>
      <c r="H4980" s="60">
        <v>44907</v>
      </c>
      <c r="I4980" s="60" t="s">
        <v>317</v>
      </c>
      <c r="J4980" s="60" t="s">
        <v>317</v>
      </c>
      <c r="K4980" s="60" t="s">
        <v>333</v>
      </c>
    </row>
    <row r="4981" spans="4:11">
      <c r="D4981" s="1" t="s">
        <v>5628</v>
      </c>
      <c r="E4981" s="60" t="s">
        <v>1000</v>
      </c>
      <c r="F4981" s="60" t="s">
        <v>1810</v>
      </c>
      <c r="G4981" s="8" t="s">
        <v>353</v>
      </c>
      <c r="H4981" s="60">
        <v>44907</v>
      </c>
      <c r="I4981" s="60" t="s">
        <v>317</v>
      </c>
      <c r="J4981" s="60" t="s">
        <v>317</v>
      </c>
      <c r="K4981" s="60" t="s">
        <v>333</v>
      </c>
    </row>
    <row r="4982" spans="4:11">
      <c r="D4982" s="1" t="s">
        <v>5629</v>
      </c>
      <c r="E4982" s="60" t="s">
        <v>922</v>
      </c>
      <c r="F4982" s="60" t="s">
        <v>1810</v>
      </c>
      <c r="G4982" s="8" t="s">
        <v>353</v>
      </c>
      <c r="H4982" s="60">
        <v>44907</v>
      </c>
      <c r="I4982" s="60" t="s">
        <v>317</v>
      </c>
      <c r="J4982" s="60" t="s">
        <v>317</v>
      </c>
      <c r="K4982" s="60" t="s">
        <v>333</v>
      </c>
    </row>
    <row r="4983" spans="4:11">
      <c r="D4983" s="1" t="s">
        <v>5630</v>
      </c>
      <c r="E4983" s="60" t="s">
        <v>922</v>
      </c>
      <c r="F4983" s="60" t="s">
        <v>1810</v>
      </c>
      <c r="G4983" s="8" t="s">
        <v>353</v>
      </c>
      <c r="H4983" s="60">
        <v>44907</v>
      </c>
      <c r="I4983" s="60" t="s">
        <v>317</v>
      </c>
      <c r="J4983" s="60" t="s">
        <v>317</v>
      </c>
      <c r="K4983" s="60" t="s">
        <v>333</v>
      </c>
    </row>
    <row r="4984" spans="4:11">
      <c r="D4984" s="1" t="s">
        <v>5631</v>
      </c>
      <c r="E4984" s="60" t="s">
        <v>922</v>
      </c>
      <c r="F4984" s="60" t="s">
        <v>1810</v>
      </c>
      <c r="G4984" s="8" t="s">
        <v>353</v>
      </c>
      <c r="H4984" s="60">
        <v>44907</v>
      </c>
      <c r="I4984" s="60" t="s">
        <v>317</v>
      </c>
      <c r="J4984" s="60" t="s">
        <v>317</v>
      </c>
      <c r="K4984" s="60" t="s">
        <v>333</v>
      </c>
    </row>
    <row r="4985" spans="4:11">
      <c r="D4985" s="1" t="s">
        <v>5632</v>
      </c>
      <c r="E4985" s="60" t="s">
        <v>1000</v>
      </c>
      <c r="F4985" s="60" t="s">
        <v>1810</v>
      </c>
      <c r="G4985" s="8" t="s">
        <v>353</v>
      </c>
      <c r="H4985" s="60">
        <v>44473</v>
      </c>
      <c r="I4985" s="60" t="s">
        <v>317</v>
      </c>
      <c r="J4985" s="60" t="s">
        <v>317</v>
      </c>
      <c r="K4985" s="60" t="s">
        <v>333</v>
      </c>
    </row>
    <row r="4986" spans="4:11">
      <c r="D4986" s="1" t="s">
        <v>5632</v>
      </c>
      <c r="E4986" s="60" t="s">
        <v>979</v>
      </c>
      <c r="F4986" s="60" t="s">
        <v>1810</v>
      </c>
      <c r="G4986" s="8" t="s">
        <v>353</v>
      </c>
      <c r="H4986" s="60">
        <v>44473</v>
      </c>
      <c r="I4986" s="60" t="s">
        <v>317</v>
      </c>
      <c r="J4986" s="60" t="s">
        <v>317</v>
      </c>
      <c r="K4986" s="60" t="s">
        <v>333</v>
      </c>
    </row>
    <row r="4987" spans="4:11">
      <c r="D4987" s="1" t="s">
        <v>5633</v>
      </c>
      <c r="E4987" s="60" t="s">
        <v>922</v>
      </c>
      <c r="F4987" s="60" t="s">
        <v>1810</v>
      </c>
      <c r="G4987" s="8" t="s">
        <v>353</v>
      </c>
      <c r="H4987" s="60">
        <v>44629</v>
      </c>
      <c r="I4987" s="60" t="s">
        <v>317</v>
      </c>
      <c r="J4987" s="60" t="s">
        <v>317</v>
      </c>
      <c r="K4987" s="60" t="s">
        <v>333</v>
      </c>
    </row>
    <row r="4988" spans="4:11">
      <c r="D4988" s="1" t="s">
        <v>5634</v>
      </c>
      <c r="E4988" s="60" t="s">
        <v>922</v>
      </c>
      <c r="F4988" s="60" t="s">
        <v>1810</v>
      </c>
      <c r="G4988" s="8" t="s">
        <v>353</v>
      </c>
      <c r="H4988" s="60">
        <v>44473</v>
      </c>
      <c r="I4988" s="60" t="s">
        <v>317</v>
      </c>
      <c r="J4988" s="60" t="s">
        <v>317</v>
      </c>
      <c r="K4988" s="60" t="s">
        <v>333</v>
      </c>
    </row>
    <row r="4989" spans="4:11">
      <c r="D4989" s="1" t="s">
        <v>5635</v>
      </c>
      <c r="E4989" s="60" t="s">
        <v>922</v>
      </c>
      <c r="F4989" s="60" t="s">
        <v>1810</v>
      </c>
      <c r="G4989" s="8" t="s">
        <v>353</v>
      </c>
      <c r="H4989" s="60">
        <v>44649</v>
      </c>
      <c r="I4989" s="60" t="s">
        <v>317</v>
      </c>
      <c r="J4989" s="60" t="s">
        <v>317</v>
      </c>
      <c r="K4989" s="60" t="s">
        <v>333</v>
      </c>
    </row>
    <row r="4990" spans="4:11">
      <c r="D4990" s="1" t="s">
        <v>5636</v>
      </c>
      <c r="E4990" s="60" t="s">
        <v>1000</v>
      </c>
      <c r="F4990" s="60" t="s">
        <v>1810</v>
      </c>
      <c r="G4990" s="8" t="s">
        <v>353</v>
      </c>
      <c r="H4990" s="60">
        <v>44734</v>
      </c>
      <c r="I4990" s="60" t="s">
        <v>317</v>
      </c>
      <c r="J4990" s="60" t="s">
        <v>317</v>
      </c>
      <c r="K4990" s="60" t="s">
        <v>333</v>
      </c>
    </row>
    <row r="4991" spans="4:11">
      <c r="D4991" s="1" t="s">
        <v>5636</v>
      </c>
      <c r="E4991" s="60" t="s">
        <v>922</v>
      </c>
      <c r="F4991" s="60" t="s">
        <v>1810</v>
      </c>
      <c r="G4991" s="8" t="s">
        <v>353</v>
      </c>
      <c r="H4991" s="60">
        <v>44734</v>
      </c>
      <c r="I4991" s="60" t="s">
        <v>317</v>
      </c>
      <c r="J4991" s="60" t="s">
        <v>317</v>
      </c>
      <c r="K4991" s="60" t="s">
        <v>333</v>
      </c>
    </row>
    <row r="4992" spans="4:11">
      <c r="D4992" s="1" t="s">
        <v>5637</v>
      </c>
      <c r="E4992" s="60" t="s">
        <v>1812</v>
      </c>
      <c r="F4992" s="60" t="s">
        <v>1810</v>
      </c>
      <c r="G4992" s="8" t="s">
        <v>353</v>
      </c>
      <c r="H4992" s="60">
        <v>44494</v>
      </c>
      <c r="I4992" s="60" t="s">
        <v>317</v>
      </c>
      <c r="J4992" s="60" t="s">
        <v>317</v>
      </c>
      <c r="K4992" s="60" t="s">
        <v>333</v>
      </c>
    </row>
    <row r="4993" spans="4:11">
      <c r="D4993" s="1" t="s">
        <v>5637</v>
      </c>
      <c r="E4993" s="60" t="s">
        <v>1000</v>
      </c>
      <c r="F4993" s="60" t="s">
        <v>1810</v>
      </c>
      <c r="G4993" s="8" t="s">
        <v>353</v>
      </c>
      <c r="H4993" s="60">
        <v>44494</v>
      </c>
      <c r="I4993" s="60" t="s">
        <v>317</v>
      </c>
      <c r="J4993" s="60" t="s">
        <v>317</v>
      </c>
      <c r="K4993" s="60" t="s">
        <v>333</v>
      </c>
    </row>
    <row r="4994" spans="4:11">
      <c r="D4994" s="1" t="s">
        <v>5638</v>
      </c>
      <c r="E4994" s="60" t="s">
        <v>979</v>
      </c>
      <c r="F4994" s="60" t="s">
        <v>1810</v>
      </c>
      <c r="G4994" s="8" t="s">
        <v>353</v>
      </c>
      <c r="H4994" s="60">
        <v>44705</v>
      </c>
      <c r="I4994" s="60" t="s">
        <v>317</v>
      </c>
      <c r="J4994" s="60" t="s">
        <v>317</v>
      </c>
      <c r="K4994" s="60" t="s">
        <v>333</v>
      </c>
    </row>
    <row r="4995" spans="4:11">
      <c r="D4995" s="1" t="s">
        <v>5639</v>
      </c>
      <c r="E4995" s="60" t="s">
        <v>922</v>
      </c>
      <c r="F4995" s="60" t="s">
        <v>1810</v>
      </c>
      <c r="G4995" s="8" t="s">
        <v>353</v>
      </c>
      <c r="H4995" s="60">
        <v>44763</v>
      </c>
      <c r="I4995" s="60" t="s">
        <v>317</v>
      </c>
      <c r="J4995" s="60" t="s">
        <v>317</v>
      </c>
      <c r="K4995" s="60" t="s">
        <v>333</v>
      </c>
    </row>
    <row r="4996" spans="4:11">
      <c r="D4996" s="1" t="s">
        <v>5640</v>
      </c>
      <c r="E4996" s="60" t="s">
        <v>922</v>
      </c>
      <c r="F4996" s="60" t="s">
        <v>1810</v>
      </c>
      <c r="G4996" s="8" t="s">
        <v>353</v>
      </c>
      <c r="H4996" s="60">
        <v>44435</v>
      </c>
      <c r="I4996" s="60" t="s">
        <v>317</v>
      </c>
      <c r="J4996" s="60" t="s">
        <v>317</v>
      </c>
      <c r="K4996" s="60" t="s">
        <v>333</v>
      </c>
    </row>
    <row r="4997" spans="4:11">
      <c r="D4997" s="1" t="s">
        <v>5641</v>
      </c>
      <c r="E4997" s="60" t="s">
        <v>1000</v>
      </c>
      <c r="F4997" s="60" t="s">
        <v>1810</v>
      </c>
      <c r="G4997" s="8" t="s">
        <v>353</v>
      </c>
      <c r="H4997" s="60">
        <v>44479</v>
      </c>
      <c r="I4997" s="60" t="s">
        <v>317</v>
      </c>
      <c r="J4997" s="60" t="s">
        <v>317</v>
      </c>
      <c r="K4997" s="60" t="s">
        <v>333</v>
      </c>
    </row>
    <row r="4998" spans="4:11">
      <c r="D4998" s="1" t="s">
        <v>5641</v>
      </c>
      <c r="E4998" s="60" t="s">
        <v>922</v>
      </c>
      <c r="F4998" s="60" t="s">
        <v>1810</v>
      </c>
      <c r="G4998" s="8" t="s">
        <v>353</v>
      </c>
      <c r="H4998" s="60">
        <v>44479</v>
      </c>
      <c r="I4998" s="60" t="s">
        <v>317</v>
      </c>
      <c r="J4998" s="60" t="s">
        <v>317</v>
      </c>
      <c r="K4998" s="60" t="s">
        <v>333</v>
      </c>
    </row>
    <row r="4999" spans="4:11">
      <c r="D4999" s="1" t="s">
        <v>5642</v>
      </c>
      <c r="E4999" s="60" t="s">
        <v>1812</v>
      </c>
      <c r="F4999" s="60" t="s">
        <v>1810</v>
      </c>
      <c r="G4999" s="8" t="s">
        <v>353</v>
      </c>
      <c r="H4999" s="60">
        <v>44784</v>
      </c>
      <c r="I4999" s="60" t="s">
        <v>317</v>
      </c>
      <c r="J4999" s="60" t="s">
        <v>317</v>
      </c>
      <c r="K4999" s="60" t="s">
        <v>333</v>
      </c>
    </row>
    <row r="5000" spans="4:11">
      <c r="D5000" s="1" t="s">
        <v>5643</v>
      </c>
      <c r="E5000" s="60" t="s">
        <v>1813</v>
      </c>
      <c r="F5000" s="60" t="s">
        <v>1810</v>
      </c>
      <c r="G5000" s="8" t="s">
        <v>353</v>
      </c>
      <c r="H5000" s="60">
        <v>44705</v>
      </c>
      <c r="I5000" s="60" t="s">
        <v>317</v>
      </c>
      <c r="J5000" s="60" t="s">
        <v>317</v>
      </c>
      <c r="K5000" s="60" t="s">
        <v>333</v>
      </c>
    </row>
    <row r="5001" spans="4:11">
      <c r="D5001" s="1" t="s">
        <v>5643</v>
      </c>
      <c r="E5001" s="60" t="s">
        <v>922</v>
      </c>
      <c r="F5001" s="60" t="s">
        <v>1810</v>
      </c>
      <c r="G5001" s="8" t="s">
        <v>353</v>
      </c>
      <c r="H5001" s="60">
        <v>44705</v>
      </c>
      <c r="I5001" s="60" t="s">
        <v>317</v>
      </c>
      <c r="J5001" s="60" t="s">
        <v>317</v>
      </c>
      <c r="K5001" s="60" t="s">
        <v>333</v>
      </c>
    </row>
    <row r="5002" spans="4:11">
      <c r="D5002" s="1" t="s">
        <v>5644</v>
      </c>
      <c r="E5002" s="60" t="s">
        <v>922</v>
      </c>
      <c r="F5002" s="60" t="s">
        <v>1810</v>
      </c>
      <c r="G5002" s="8" t="s">
        <v>353</v>
      </c>
      <c r="H5002" s="60">
        <v>44747</v>
      </c>
      <c r="I5002" s="60" t="s">
        <v>317</v>
      </c>
      <c r="J5002" s="60" t="s">
        <v>317</v>
      </c>
      <c r="K5002" s="60" t="s">
        <v>333</v>
      </c>
    </row>
    <row r="5003" spans="4:11">
      <c r="D5003" s="1" t="s">
        <v>5645</v>
      </c>
      <c r="E5003" s="60" t="s">
        <v>979</v>
      </c>
      <c r="F5003" s="60" t="s">
        <v>1810</v>
      </c>
      <c r="G5003" s="8" t="s">
        <v>353</v>
      </c>
      <c r="H5003" s="60">
        <v>44588</v>
      </c>
      <c r="I5003" s="60" t="s">
        <v>317</v>
      </c>
      <c r="J5003" s="60" t="s">
        <v>317</v>
      </c>
      <c r="K5003" s="60" t="s">
        <v>333</v>
      </c>
    </row>
    <row r="5004" spans="4:11">
      <c r="D5004" s="1" t="s">
        <v>5646</v>
      </c>
      <c r="E5004" s="60" t="s">
        <v>1812</v>
      </c>
      <c r="F5004" s="60" t="s">
        <v>1810</v>
      </c>
      <c r="G5004" s="8" t="s">
        <v>353</v>
      </c>
      <c r="H5004" s="60">
        <v>44487</v>
      </c>
      <c r="I5004" s="60" t="s">
        <v>317</v>
      </c>
      <c r="J5004" s="60" t="s">
        <v>317</v>
      </c>
      <c r="K5004" s="60" t="s">
        <v>333</v>
      </c>
    </row>
    <row r="5005" spans="4:11">
      <c r="D5005" s="1" t="s">
        <v>5646</v>
      </c>
      <c r="E5005" s="60" t="s">
        <v>922</v>
      </c>
      <c r="F5005" s="60" t="s">
        <v>1810</v>
      </c>
      <c r="G5005" s="8" t="s">
        <v>353</v>
      </c>
      <c r="H5005" s="60">
        <v>44487</v>
      </c>
      <c r="I5005" s="60" t="s">
        <v>317</v>
      </c>
      <c r="J5005" s="60" t="s">
        <v>317</v>
      </c>
      <c r="K5005" s="60" t="s">
        <v>333</v>
      </c>
    </row>
    <row r="5006" spans="4:11">
      <c r="D5006" s="1" t="s">
        <v>5647</v>
      </c>
      <c r="E5006" s="60" t="s">
        <v>1812</v>
      </c>
      <c r="F5006" s="60" t="s">
        <v>1810</v>
      </c>
      <c r="G5006" s="8" t="s">
        <v>353</v>
      </c>
      <c r="H5006" s="60">
        <v>44487</v>
      </c>
      <c r="I5006" s="60" t="s">
        <v>317</v>
      </c>
      <c r="J5006" s="60" t="s">
        <v>317</v>
      </c>
      <c r="K5006" s="60" t="s">
        <v>333</v>
      </c>
    </row>
    <row r="5007" spans="4:11">
      <c r="D5007" s="1" t="s">
        <v>5648</v>
      </c>
      <c r="E5007" s="60" t="s">
        <v>922</v>
      </c>
      <c r="F5007" s="60" t="s">
        <v>1810</v>
      </c>
      <c r="G5007" s="8" t="s">
        <v>353</v>
      </c>
      <c r="H5007" s="60">
        <v>44712</v>
      </c>
      <c r="I5007" s="60" t="s">
        <v>317</v>
      </c>
      <c r="J5007" s="60" t="s">
        <v>317</v>
      </c>
      <c r="K5007" s="60" t="s">
        <v>333</v>
      </c>
    </row>
    <row r="5008" spans="4:11">
      <c r="D5008" s="1" t="s">
        <v>5649</v>
      </c>
      <c r="E5008" s="60" t="s">
        <v>1812</v>
      </c>
      <c r="F5008" s="60" t="s">
        <v>1810</v>
      </c>
      <c r="G5008" s="8" t="s">
        <v>353</v>
      </c>
      <c r="H5008" s="60">
        <v>44712</v>
      </c>
      <c r="I5008" s="60" t="s">
        <v>317</v>
      </c>
      <c r="J5008" s="60" t="s">
        <v>317</v>
      </c>
      <c r="K5008" s="60" t="s">
        <v>333</v>
      </c>
    </row>
    <row r="5009" spans="4:11">
      <c r="D5009" s="1" t="s">
        <v>5649</v>
      </c>
      <c r="E5009" s="60" t="s">
        <v>1000</v>
      </c>
      <c r="F5009" s="60" t="s">
        <v>1810</v>
      </c>
      <c r="G5009" s="8" t="s">
        <v>353</v>
      </c>
      <c r="H5009" s="60">
        <v>44712</v>
      </c>
      <c r="I5009" s="60" t="s">
        <v>317</v>
      </c>
      <c r="J5009" s="60" t="s">
        <v>317</v>
      </c>
      <c r="K5009" s="60" t="s">
        <v>333</v>
      </c>
    </row>
    <row r="5010" spans="4:11">
      <c r="D5010" s="1" t="s">
        <v>5650</v>
      </c>
      <c r="E5010" s="60" t="s">
        <v>1812</v>
      </c>
      <c r="F5010" s="60" t="s">
        <v>1810</v>
      </c>
      <c r="G5010" s="8" t="s">
        <v>353</v>
      </c>
      <c r="H5010" s="60">
        <v>44601</v>
      </c>
      <c r="I5010" s="60" t="s">
        <v>317</v>
      </c>
      <c r="J5010" s="60" t="s">
        <v>317</v>
      </c>
      <c r="K5010" s="60" t="s">
        <v>333</v>
      </c>
    </row>
    <row r="5011" spans="4:11">
      <c r="D5011" s="1" t="s">
        <v>5651</v>
      </c>
      <c r="E5011" s="60" t="s">
        <v>922</v>
      </c>
      <c r="F5011" s="60" t="s">
        <v>1810</v>
      </c>
      <c r="G5011" s="8" t="s">
        <v>353</v>
      </c>
      <c r="H5011" s="60">
        <v>44565</v>
      </c>
      <c r="I5011" s="60" t="s">
        <v>317</v>
      </c>
      <c r="J5011" s="60" t="s">
        <v>317</v>
      </c>
      <c r="K5011" s="60" t="s">
        <v>333</v>
      </c>
    </row>
    <row r="5012" spans="4:11">
      <c r="D5012" s="1" t="s">
        <v>5652</v>
      </c>
      <c r="E5012" s="60" t="s">
        <v>1812</v>
      </c>
      <c r="F5012" s="60" t="s">
        <v>1810</v>
      </c>
      <c r="G5012" s="8" t="s">
        <v>353</v>
      </c>
      <c r="H5012" s="60">
        <v>44565</v>
      </c>
      <c r="I5012" s="60" t="s">
        <v>317</v>
      </c>
      <c r="J5012" s="60" t="s">
        <v>317</v>
      </c>
      <c r="K5012" s="60" t="s">
        <v>333</v>
      </c>
    </row>
    <row r="5013" spans="4:11">
      <c r="D5013" s="1" t="s">
        <v>5653</v>
      </c>
      <c r="E5013" s="60" t="s">
        <v>1812</v>
      </c>
      <c r="F5013" s="60" t="s">
        <v>1810</v>
      </c>
      <c r="G5013" s="8" t="s">
        <v>353</v>
      </c>
      <c r="H5013" s="60">
        <v>44435</v>
      </c>
      <c r="I5013" s="60" t="s">
        <v>317</v>
      </c>
      <c r="J5013" s="60" t="s">
        <v>317</v>
      </c>
      <c r="K5013" s="60" t="s">
        <v>333</v>
      </c>
    </row>
    <row r="5014" spans="4:11">
      <c r="D5014" s="1" t="s">
        <v>5653</v>
      </c>
      <c r="E5014" s="60" t="s">
        <v>922</v>
      </c>
      <c r="F5014" s="60" t="s">
        <v>1810</v>
      </c>
      <c r="G5014" s="8" t="s">
        <v>353</v>
      </c>
      <c r="H5014" s="60">
        <v>44435</v>
      </c>
      <c r="I5014" s="60" t="s">
        <v>317</v>
      </c>
      <c r="J5014" s="60" t="s">
        <v>317</v>
      </c>
      <c r="K5014" s="60" t="s">
        <v>333</v>
      </c>
    </row>
    <row r="5015" spans="4:11">
      <c r="D5015" s="1" t="s">
        <v>5654</v>
      </c>
      <c r="E5015" s="60" t="s">
        <v>1812</v>
      </c>
      <c r="F5015" s="60" t="s">
        <v>1810</v>
      </c>
      <c r="G5015" s="8" t="s">
        <v>353</v>
      </c>
      <c r="H5015" s="60">
        <v>44816</v>
      </c>
      <c r="I5015" s="60" t="s">
        <v>317</v>
      </c>
      <c r="J5015" s="60" t="s">
        <v>317</v>
      </c>
      <c r="K5015" s="60" t="s">
        <v>333</v>
      </c>
    </row>
    <row r="5016" spans="4:11">
      <c r="D5016" s="1" t="s">
        <v>5655</v>
      </c>
      <c r="E5016" s="60" t="s">
        <v>922</v>
      </c>
      <c r="F5016" s="60" t="s">
        <v>1810</v>
      </c>
      <c r="G5016" s="8" t="s">
        <v>353</v>
      </c>
      <c r="H5016" s="60">
        <v>44713</v>
      </c>
      <c r="I5016" s="60" t="s">
        <v>317</v>
      </c>
      <c r="J5016" s="60" t="s">
        <v>317</v>
      </c>
      <c r="K5016" s="60" t="s">
        <v>333</v>
      </c>
    </row>
    <row r="5017" spans="4:11">
      <c r="D5017" s="1" t="s">
        <v>5656</v>
      </c>
      <c r="E5017" s="60" t="s">
        <v>1812</v>
      </c>
      <c r="F5017" s="60" t="s">
        <v>1810</v>
      </c>
      <c r="G5017" s="8" t="s">
        <v>353</v>
      </c>
      <c r="H5017" s="60">
        <v>44504</v>
      </c>
      <c r="I5017" s="60" t="s">
        <v>317</v>
      </c>
      <c r="J5017" s="60" t="s">
        <v>317</v>
      </c>
      <c r="K5017" s="60" t="s">
        <v>333</v>
      </c>
    </row>
    <row r="5018" spans="4:11">
      <c r="D5018" s="1" t="s">
        <v>5657</v>
      </c>
      <c r="E5018" s="60" t="s">
        <v>1000</v>
      </c>
      <c r="F5018" s="60" t="s">
        <v>1810</v>
      </c>
      <c r="G5018" s="8" t="s">
        <v>353</v>
      </c>
      <c r="H5018" s="60">
        <v>44504</v>
      </c>
      <c r="I5018" s="60" t="s">
        <v>317</v>
      </c>
      <c r="J5018" s="60" t="s">
        <v>317</v>
      </c>
      <c r="K5018" s="60" t="s">
        <v>333</v>
      </c>
    </row>
    <row r="5019" spans="4:11">
      <c r="D5019" s="1" t="s">
        <v>5657</v>
      </c>
      <c r="E5019" s="60" t="s">
        <v>922</v>
      </c>
      <c r="F5019" s="60" t="s">
        <v>1810</v>
      </c>
      <c r="G5019" s="8" t="s">
        <v>353</v>
      </c>
      <c r="H5019" s="60">
        <v>44504</v>
      </c>
      <c r="I5019" s="60" t="s">
        <v>317</v>
      </c>
      <c r="J5019" s="60" t="s">
        <v>317</v>
      </c>
      <c r="K5019" s="60" t="s">
        <v>333</v>
      </c>
    </row>
    <row r="5020" spans="4:11">
      <c r="D5020" s="1" t="s">
        <v>5658</v>
      </c>
      <c r="E5020" s="60" t="s">
        <v>922</v>
      </c>
      <c r="F5020" s="60" t="s">
        <v>1810</v>
      </c>
      <c r="G5020" s="8" t="s">
        <v>353</v>
      </c>
      <c r="H5020" s="60">
        <v>44665</v>
      </c>
      <c r="I5020" s="60" t="s">
        <v>317</v>
      </c>
      <c r="J5020" s="60" t="s">
        <v>317</v>
      </c>
      <c r="K5020" s="60" t="s">
        <v>333</v>
      </c>
    </row>
    <row r="5021" spans="4:11">
      <c r="D5021" s="1" t="s">
        <v>5659</v>
      </c>
      <c r="E5021" s="60" t="s">
        <v>922</v>
      </c>
      <c r="F5021" s="60" t="s">
        <v>1810</v>
      </c>
      <c r="G5021" s="8" t="s">
        <v>353</v>
      </c>
      <c r="H5021" s="60">
        <v>44479</v>
      </c>
      <c r="I5021" s="60" t="s">
        <v>317</v>
      </c>
      <c r="J5021" s="60" t="s">
        <v>317</v>
      </c>
      <c r="K5021" s="60" t="s">
        <v>333</v>
      </c>
    </row>
    <row r="5022" spans="4:11">
      <c r="D5022" s="1" t="s">
        <v>5660</v>
      </c>
      <c r="E5022" s="60" t="s">
        <v>1000</v>
      </c>
      <c r="F5022" s="60" t="s">
        <v>1810</v>
      </c>
      <c r="G5022" s="8" t="s">
        <v>353</v>
      </c>
      <c r="H5022" s="60">
        <v>44879</v>
      </c>
      <c r="I5022" s="60" t="s">
        <v>317</v>
      </c>
      <c r="J5022" s="60" t="s">
        <v>317</v>
      </c>
      <c r="K5022" s="60" t="s">
        <v>333</v>
      </c>
    </row>
    <row r="5023" spans="4:11">
      <c r="D5023" s="1" t="s">
        <v>5661</v>
      </c>
      <c r="E5023" s="60" t="s">
        <v>1812</v>
      </c>
      <c r="F5023" s="60" t="s">
        <v>1810</v>
      </c>
      <c r="G5023" s="8" t="s">
        <v>353</v>
      </c>
      <c r="H5023" s="60">
        <v>44645</v>
      </c>
      <c r="I5023" s="60" t="s">
        <v>317</v>
      </c>
      <c r="J5023" s="60" t="s">
        <v>317</v>
      </c>
      <c r="K5023" s="60" t="s">
        <v>333</v>
      </c>
    </row>
    <row r="5024" spans="4:11">
      <c r="D5024" s="1" t="s">
        <v>5662</v>
      </c>
      <c r="E5024" s="60" t="s">
        <v>922</v>
      </c>
      <c r="F5024" s="60" t="s">
        <v>1810</v>
      </c>
      <c r="G5024" s="8" t="s">
        <v>353</v>
      </c>
      <c r="H5024" s="60">
        <v>44513</v>
      </c>
      <c r="I5024" s="60" t="s">
        <v>317</v>
      </c>
      <c r="J5024" s="60" t="s">
        <v>317</v>
      </c>
      <c r="K5024" s="60" t="s">
        <v>333</v>
      </c>
    </row>
    <row r="5025" spans="4:11">
      <c r="D5025" s="1" t="s">
        <v>5663</v>
      </c>
      <c r="E5025" s="60" t="s">
        <v>1813</v>
      </c>
      <c r="F5025" s="60" t="s">
        <v>1810</v>
      </c>
      <c r="G5025" s="8" t="s">
        <v>353</v>
      </c>
      <c r="H5025" s="60">
        <v>44513</v>
      </c>
      <c r="I5025" s="60" t="s">
        <v>317</v>
      </c>
      <c r="J5025" s="60" t="s">
        <v>317</v>
      </c>
      <c r="K5025" s="60" t="s">
        <v>333</v>
      </c>
    </row>
    <row r="5026" spans="4:11">
      <c r="D5026" s="1" t="s">
        <v>5664</v>
      </c>
      <c r="E5026" s="60" t="s">
        <v>1000</v>
      </c>
      <c r="F5026" s="60" t="s">
        <v>1810</v>
      </c>
      <c r="G5026" s="8" t="s">
        <v>353</v>
      </c>
      <c r="H5026" s="60">
        <v>44513</v>
      </c>
      <c r="I5026" s="60" t="s">
        <v>317</v>
      </c>
      <c r="J5026" s="60" t="s">
        <v>317</v>
      </c>
      <c r="K5026" s="60" t="s">
        <v>333</v>
      </c>
    </row>
    <row r="5027" spans="4:11">
      <c r="D5027" s="1" t="s">
        <v>5665</v>
      </c>
      <c r="E5027" s="60" t="s">
        <v>1812</v>
      </c>
      <c r="F5027" s="60" t="s">
        <v>1810</v>
      </c>
      <c r="G5027" s="8" t="s">
        <v>353</v>
      </c>
      <c r="H5027" s="60">
        <v>44763</v>
      </c>
      <c r="I5027" s="60" t="s">
        <v>317</v>
      </c>
      <c r="J5027" s="60" t="s">
        <v>317</v>
      </c>
      <c r="K5027" s="60" t="s">
        <v>333</v>
      </c>
    </row>
    <row r="5028" spans="4:11">
      <c r="D5028" s="1" t="s">
        <v>5665</v>
      </c>
      <c r="E5028" s="60" t="s">
        <v>1812</v>
      </c>
      <c r="F5028" s="60" t="s">
        <v>1810</v>
      </c>
      <c r="G5028" s="8" t="s">
        <v>353</v>
      </c>
      <c r="H5028" s="60">
        <v>44763</v>
      </c>
      <c r="I5028" s="60" t="s">
        <v>317</v>
      </c>
      <c r="J5028" s="60" t="s">
        <v>317</v>
      </c>
      <c r="K5028" s="60" t="s">
        <v>333</v>
      </c>
    </row>
    <row r="5029" spans="4:11">
      <c r="D5029" s="1" t="s">
        <v>5666</v>
      </c>
      <c r="E5029" s="60" t="s">
        <v>1812</v>
      </c>
      <c r="F5029" s="60" t="s">
        <v>1810</v>
      </c>
      <c r="G5029" s="8" t="s">
        <v>353</v>
      </c>
      <c r="H5029" s="60">
        <v>44614</v>
      </c>
      <c r="I5029" s="60" t="s">
        <v>317</v>
      </c>
      <c r="J5029" s="60" t="s">
        <v>317</v>
      </c>
      <c r="K5029" s="60" t="s">
        <v>333</v>
      </c>
    </row>
    <row r="5030" spans="4:11">
      <c r="D5030" s="1" t="s">
        <v>5667</v>
      </c>
      <c r="E5030" s="60" t="s">
        <v>1812</v>
      </c>
      <c r="F5030" s="60" t="s">
        <v>1810</v>
      </c>
      <c r="G5030" s="8" t="s">
        <v>353</v>
      </c>
      <c r="H5030" s="60">
        <v>44671</v>
      </c>
      <c r="I5030" s="60" t="s">
        <v>317</v>
      </c>
      <c r="J5030" s="60" t="s">
        <v>317</v>
      </c>
      <c r="K5030" s="60" t="s">
        <v>333</v>
      </c>
    </row>
    <row r="5031" spans="4:11">
      <c r="D5031" s="1" t="s">
        <v>5668</v>
      </c>
      <c r="E5031" s="60" t="s">
        <v>922</v>
      </c>
      <c r="F5031" s="60" t="s">
        <v>1810</v>
      </c>
      <c r="G5031" s="8" t="s">
        <v>353</v>
      </c>
      <c r="H5031" s="60">
        <v>44565</v>
      </c>
      <c r="I5031" s="60" t="s">
        <v>317</v>
      </c>
      <c r="J5031" s="60" t="s">
        <v>317</v>
      </c>
      <c r="K5031" s="60" t="s">
        <v>333</v>
      </c>
    </row>
    <row r="5032" spans="4:11">
      <c r="D5032" s="1" t="s">
        <v>5669</v>
      </c>
      <c r="E5032" s="60" t="s">
        <v>1000</v>
      </c>
      <c r="F5032" s="60" t="s">
        <v>1810</v>
      </c>
      <c r="G5032" s="8" t="s">
        <v>353</v>
      </c>
      <c r="H5032" s="60">
        <v>44775</v>
      </c>
      <c r="I5032" s="60" t="s">
        <v>317</v>
      </c>
      <c r="J5032" s="60" t="s">
        <v>317</v>
      </c>
      <c r="K5032" s="60" t="s">
        <v>333</v>
      </c>
    </row>
    <row r="5033" spans="4:11">
      <c r="D5033" s="1" t="s">
        <v>5670</v>
      </c>
      <c r="E5033" s="60" t="s">
        <v>1812</v>
      </c>
      <c r="F5033" s="60" t="s">
        <v>1810</v>
      </c>
      <c r="G5033" s="8" t="s">
        <v>353</v>
      </c>
      <c r="H5033" s="60">
        <v>44421</v>
      </c>
      <c r="I5033" s="60" t="s">
        <v>317</v>
      </c>
      <c r="J5033" s="60" t="s">
        <v>317</v>
      </c>
      <c r="K5033" s="60" t="s">
        <v>333</v>
      </c>
    </row>
    <row r="5034" spans="4:11">
      <c r="D5034" s="1" t="s">
        <v>5671</v>
      </c>
      <c r="E5034" s="60" t="s">
        <v>922</v>
      </c>
      <c r="F5034" s="60" t="s">
        <v>1810</v>
      </c>
      <c r="G5034" s="8" t="s">
        <v>353</v>
      </c>
      <c r="H5034" s="60">
        <v>44776</v>
      </c>
      <c r="I5034" s="60" t="s">
        <v>317</v>
      </c>
      <c r="J5034" s="60" t="s">
        <v>317</v>
      </c>
      <c r="K5034" s="60" t="s">
        <v>333</v>
      </c>
    </row>
    <row r="5035" spans="4:11">
      <c r="D5035" s="1" t="s">
        <v>5672</v>
      </c>
      <c r="E5035" s="60" t="s">
        <v>1812</v>
      </c>
      <c r="F5035" s="60" t="s">
        <v>1810</v>
      </c>
      <c r="G5035" s="8" t="s">
        <v>353</v>
      </c>
      <c r="H5035" s="60">
        <v>44671</v>
      </c>
      <c r="I5035" s="60" t="s">
        <v>317</v>
      </c>
      <c r="J5035" s="60" t="s">
        <v>317</v>
      </c>
      <c r="K5035" s="60" t="s">
        <v>333</v>
      </c>
    </row>
    <row r="5036" spans="4:11">
      <c r="D5036" s="1" t="s">
        <v>5673</v>
      </c>
      <c r="E5036" s="60" t="s">
        <v>1812</v>
      </c>
      <c r="F5036" s="60" t="s">
        <v>1810</v>
      </c>
      <c r="G5036" s="8" t="s">
        <v>353</v>
      </c>
      <c r="H5036" s="60">
        <v>44621</v>
      </c>
      <c r="I5036" s="60" t="s">
        <v>317</v>
      </c>
      <c r="J5036" s="60" t="s">
        <v>317</v>
      </c>
      <c r="K5036" s="60" t="s">
        <v>333</v>
      </c>
    </row>
    <row r="5037" spans="4:11">
      <c r="D5037" s="1" t="s">
        <v>5674</v>
      </c>
      <c r="E5037" s="60" t="s">
        <v>922</v>
      </c>
      <c r="F5037" s="60" t="s">
        <v>1810</v>
      </c>
      <c r="G5037" s="8" t="s">
        <v>353</v>
      </c>
      <c r="H5037" s="60">
        <v>44789</v>
      </c>
      <c r="I5037" s="60" t="s">
        <v>317</v>
      </c>
      <c r="J5037" s="60" t="s">
        <v>317</v>
      </c>
      <c r="K5037" s="60" t="s">
        <v>333</v>
      </c>
    </row>
    <row r="5038" spans="4:11">
      <c r="D5038" s="1" t="s">
        <v>5675</v>
      </c>
      <c r="E5038" s="60" t="s">
        <v>922</v>
      </c>
      <c r="F5038" s="60" t="s">
        <v>1810</v>
      </c>
      <c r="G5038" s="8" t="s">
        <v>353</v>
      </c>
      <c r="H5038" s="60">
        <v>44519</v>
      </c>
      <c r="I5038" s="60" t="s">
        <v>317</v>
      </c>
      <c r="J5038" s="60" t="s">
        <v>317</v>
      </c>
      <c r="K5038" s="60" t="s">
        <v>333</v>
      </c>
    </row>
    <row r="5039" spans="4:11">
      <c r="D5039" s="1" t="s">
        <v>5676</v>
      </c>
      <c r="E5039" s="60" t="s">
        <v>1000</v>
      </c>
      <c r="F5039" s="60" t="s">
        <v>1810</v>
      </c>
      <c r="G5039" s="8" t="s">
        <v>353</v>
      </c>
      <c r="H5039" s="60">
        <v>44712</v>
      </c>
      <c r="I5039" s="60" t="s">
        <v>317</v>
      </c>
      <c r="J5039" s="60" t="s">
        <v>317</v>
      </c>
      <c r="K5039" s="60" t="s">
        <v>333</v>
      </c>
    </row>
    <row r="5040" spans="4:11">
      <c r="D5040" s="1" t="s">
        <v>5677</v>
      </c>
      <c r="E5040" s="60" t="s">
        <v>922</v>
      </c>
      <c r="F5040" s="60" t="s">
        <v>1810</v>
      </c>
      <c r="G5040" s="8" t="s">
        <v>353</v>
      </c>
      <c r="H5040" s="60">
        <v>44712</v>
      </c>
      <c r="I5040" s="60" t="s">
        <v>317</v>
      </c>
      <c r="J5040" s="60" t="s">
        <v>317</v>
      </c>
      <c r="K5040" s="60" t="s">
        <v>333</v>
      </c>
    </row>
    <row r="5041" spans="4:11">
      <c r="D5041" s="1" t="s">
        <v>5678</v>
      </c>
      <c r="E5041" s="60" t="s">
        <v>1000</v>
      </c>
      <c r="F5041" s="60" t="s">
        <v>1810</v>
      </c>
      <c r="G5041" s="8" t="s">
        <v>353</v>
      </c>
      <c r="H5041" s="60">
        <v>44712</v>
      </c>
      <c r="I5041" s="60" t="s">
        <v>317</v>
      </c>
      <c r="J5041" s="60" t="s">
        <v>317</v>
      </c>
      <c r="K5041" s="60" t="s">
        <v>333</v>
      </c>
    </row>
    <row r="5042" spans="4:11">
      <c r="D5042" s="1" t="s">
        <v>5679</v>
      </c>
      <c r="E5042" s="60" t="s">
        <v>1812</v>
      </c>
      <c r="F5042" s="60" t="s">
        <v>1810</v>
      </c>
      <c r="G5042" s="8" t="s">
        <v>353</v>
      </c>
      <c r="H5042" s="60">
        <v>44671</v>
      </c>
      <c r="I5042" s="60" t="s">
        <v>317</v>
      </c>
      <c r="J5042" s="60" t="s">
        <v>317</v>
      </c>
      <c r="K5042" s="60" t="s">
        <v>333</v>
      </c>
    </row>
    <row r="5043" spans="4:11">
      <c r="D5043" s="1" t="s">
        <v>5680</v>
      </c>
      <c r="E5043" s="60" t="s">
        <v>922</v>
      </c>
      <c r="F5043" s="60" t="s">
        <v>1810</v>
      </c>
      <c r="G5043" s="8" t="s">
        <v>353</v>
      </c>
      <c r="H5043" s="60">
        <v>44903</v>
      </c>
      <c r="I5043" s="60" t="s">
        <v>317</v>
      </c>
      <c r="J5043" s="60" t="s">
        <v>317</v>
      </c>
      <c r="K5043" s="60" t="s">
        <v>333</v>
      </c>
    </row>
    <row r="5044" spans="4:11">
      <c r="D5044" s="1" t="s">
        <v>5681</v>
      </c>
      <c r="E5044" s="60" t="s">
        <v>1812</v>
      </c>
      <c r="F5044" s="60" t="s">
        <v>1810</v>
      </c>
      <c r="G5044" s="8" t="s">
        <v>353</v>
      </c>
      <c r="H5044" s="60">
        <v>44513</v>
      </c>
      <c r="I5044" s="60" t="s">
        <v>317</v>
      </c>
      <c r="J5044" s="60" t="s">
        <v>317</v>
      </c>
      <c r="K5044" s="60" t="s">
        <v>333</v>
      </c>
    </row>
    <row r="5045" spans="4:11">
      <c r="D5045" s="1" t="s">
        <v>5682</v>
      </c>
      <c r="E5045" s="60" t="s">
        <v>1812</v>
      </c>
      <c r="F5045" s="60" t="s">
        <v>1810</v>
      </c>
      <c r="G5045" s="8" t="s">
        <v>353</v>
      </c>
      <c r="H5045" s="60">
        <v>44513</v>
      </c>
      <c r="I5045" s="60" t="s">
        <v>317</v>
      </c>
      <c r="J5045" s="60" t="s">
        <v>317</v>
      </c>
      <c r="K5045" s="60" t="s">
        <v>333</v>
      </c>
    </row>
    <row r="5046" spans="4:11">
      <c r="D5046" s="1" t="s">
        <v>5683</v>
      </c>
      <c r="E5046" s="60" t="s">
        <v>922</v>
      </c>
      <c r="F5046" s="60" t="s">
        <v>1810</v>
      </c>
      <c r="G5046" s="8" t="s">
        <v>353</v>
      </c>
      <c r="H5046" s="60">
        <v>44588</v>
      </c>
      <c r="I5046" s="60" t="s">
        <v>317</v>
      </c>
      <c r="J5046" s="60" t="s">
        <v>317</v>
      </c>
      <c r="K5046" s="60" t="s">
        <v>333</v>
      </c>
    </row>
    <row r="5047" spans="4:11">
      <c r="D5047" s="1" t="s">
        <v>5684</v>
      </c>
      <c r="E5047" s="60" t="s">
        <v>1000</v>
      </c>
      <c r="F5047" s="60" t="s">
        <v>1810</v>
      </c>
      <c r="G5047" s="8" t="s">
        <v>353</v>
      </c>
      <c r="H5047" s="60">
        <v>44513</v>
      </c>
      <c r="I5047" s="60" t="s">
        <v>317</v>
      </c>
      <c r="J5047" s="60" t="s">
        <v>317</v>
      </c>
      <c r="K5047" s="60" t="s">
        <v>333</v>
      </c>
    </row>
    <row r="5048" spans="4:11">
      <c r="D5048" s="1" t="s">
        <v>5685</v>
      </c>
      <c r="E5048" s="60" t="s">
        <v>1000</v>
      </c>
      <c r="F5048" s="60" t="s">
        <v>1810</v>
      </c>
      <c r="G5048" s="8" t="s">
        <v>353</v>
      </c>
      <c r="H5048" s="60">
        <v>44498</v>
      </c>
      <c r="I5048" s="60" t="s">
        <v>317</v>
      </c>
      <c r="J5048" s="60" t="s">
        <v>317</v>
      </c>
      <c r="K5048" s="60" t="s">
        <v>333</v>
      </c>
    </row>
    <row r="5049" spans="4:11">
      <c r="D5049" s="1" t="s">
        <v>5686</v>
      </c>
      <c r="E5049" s="60" t="s">
        <v>922</v>
      </c>
      <c r="F5049" s="60" t="s">
        <v>1810</v>
      </c>
      <c r="G5049" s="8" t="s">
        <v>353</v>
      </c>
      <c r="H5049" s="60">
        <v>44663</v>
      </c>
      <c r="I5049" s="60" t="s">
        <v>317</v>
      </c>
      <c r="J5049" s="60" t="s">
        <v>317</v>
      </c>
      <c r="K5049" s="60" t="s">
        <v>333</v>
      </c>
    </row>
    <row r="5050" spans="4:11">
      <c r="D5050" s="1" t="s">
        <v>5687</v>
      </c>
      <c r="E5050" s="60" t="s">
        <v>1812</v>
      </c>
      <c r="F5050" s="60" t="s">
        <v>1810</v>
      </c>
      <c r="G5050" s="8" t="s">
        <v>353</v>
      </c>
      <c r="H5050" s="60">
        <v>44621</v>
      </c>
      <c r="I5050" s="60" t="s">
        <v>317</v>
      </c>
      <c r="J5050" s="60" t="s">
        <v>317</v>
      </c>
      <c r="K5050" s="60" t="s">
        <v>333</v>
      </c>
    </row>
    <row r="5051" spans="4:11">
      <c r="D5051" s="1" t="s">
        <v>5687</v>
      </c>
      <c r="E5051" s="60" t="s">
        <v>922</v>
      </c>
      <c r="F5051" s="60" t="s">
        <v>1810</v>
      </c>
      <c r="G5051" s="8" t="s">
        <v>353</v>
      </c>
      <c r="H5051" s="60">
        <v>44621</v>
      </c>
      <c r="I5051" s="60" t="s">
        <v>317</v>
      </c>
      <c r="J5051" s="60" t="s">
        <v>317</v>
      </c>
      <c r="K5051" s="60" t="s">
        <v>333</v>
      </c>
    </row>
    <row r="5052" spans="4:11">
      <c r="D5052" s="1" t="s">
        <v>5688</v>
      </c>
      <c r="E5052" s="60" t="s">
        <v>1813</v>
      </c>
      <c r="F5052" s="60" t="s">
        <v>1810</v>
      </c>
      <c r="G5052" s="8" t="s">
        <v>353</v>
      </c>
      <c r="H5052" s="60">
        <v>44621</v>
      </c>
      <c r="I5052" s="60" t="s">
        <v>317</v>
      </c>
      <c r="J5052" s="60" t="s">
        <v>317</v>
      </c>
      <c r="K5052" s="60" t="s">
        <v>333</v>
      </c>
    </row>
    <row r="5053" spans="4:11">
      <c r="D5053" s="1" t="s">
        <v>5688</v>
      </c>
      <c r="E5053" s="60" t="s">
        <v>922</v>
      </c>
      <c r="F5053" s="60" t="s">
        <v>1810</v>
      </c>
      <c r="G5053" s="8" t="s">
        <v>353</v>
      </c>
      <c r="H5053" s="60">
        <v>44621</v>
      </c>
      <c r="I5053" s="60" t="s">
        <v>317</v>
      </c>
      <c r="J5053" s="60" t="s">
        <v>317</v>
      </c>
      <c r="K5053" s="60" t="s">
        <v>333</v>
      </c>
    </row>
    <row r="5054" spans="4:11">
      <c r="D5054" s="1" t="s">
        <v>5689</v>
      </c>
      <c r="E5054" s="60" t="s">
        <v>1812</v>
      </c>
      <c r="F5054" s="60" t="s">
        <v>1810</v>
      </c>
      <c r="G5054" s="8" t="s">
        <v>353</v>
      </c>
      <c r="H5054" s="60">
        <v>44621</v>
      </c>
      <c r="I5054" s="60" t="s">
        <v>317</v>
      </c>
      <c r="J5054" s="60" t="s">
        <v>317</v>
      </c>
      <c r="K5054" s="60" t="s">
        <v>333</v>
      </c>
    </row>
    <row r="5055" spans="4:11">
      <c r="D5055" s="1" t="s">
        <v>5690</v>
      </c>
      <c r="E5055" s="60" t="s">
        <v>922</v>
      </c>
      <c r="F5055" s="60" t="s">
        <v>1810</v>
      </c>
      <c r="G5055" s="8" t="s">
        <v>353</v>
      </c>
      <c r="H5055" s="60">
        <v>44870</v>
      </c>
      <c r="I5055" s="60" t="s">
        <v>317</v>
      </c>
      <c r="J5055" s="60" t="s">
        <v>317</v>
      </c>
      <c r="K5055" s="60" t="s">
        <v>333</v>
      </c>
    </row>
    <row r="5056" spans="4:11">
      <c r="D5056" s="1" t="s">
        <v>5691</v>
      </c>
      <c r="E5056" s="60" t="s">
        <v>1813</v>
      </c>
      <c r="F5056" s="60" t="s">
        <v>1810</v>
      </c>
      <c r="G5056" s="8" t="s">
        <v>353</v>
      </c>
      <c r="H5056" s="60">
        <v>44712</v>
      </c>
      <c r="I5056" s="60" t="s">
        <v>317</v>
      </c>
      <c r="J5056" s="60" t="s">
        <v>317</v>
      </c>
      <c r="K5056" s="60" t="s">
        <v>333</v>
      </c>
    </row>
    <row r="5057" spans="4:11">
      <c r="D5057" s="1" t="s">
        <v>5692</v>
      </c>
      <c r="E5057" s="60" t="s">
        <v>1812</v>
      </c>
      <c r="F5057" s="60" t="s">
        <v>1810</v>
      </c>
      <c r="G5057" s="8" t="s">
        <v>353</v>
      </c>
      <c r="H5057" s="60">
        <v>44558</v>
      </c>
      <c r="I5057" s="60" t="s">
        <v>317</v>
      </c>
      <c r="J5057" s="60" t="s">
        <v>317</v>
      </c>
      <c r="K5057" s="60" t="s">
        <v>333</v>
      </c>
    </row>
    <row r="5058" spans="4:11">
      <c r="D5058" s="1" t="s">
        <v>5693</v>
      </c>
      <c r="E5058" s="60" t="s">
        <v>1814</v>
      </c>
      <c r="F5058" s="60" t="s">
        <v>1810</v>
      </c>
      <c r="G5058" s="8" t="s">
        <v>353</v>
      </c>
      <c r="H5058" s="60">
        <v>44495</v>
      </c>
      <c r="I5058" s="60" t="s">
        <v>317</v>
      </c>
      <c r="J5058" s="60" t="s">
        <v>317</v>
      </c>
      <c r="K5058" s="60" t="s">
        <v>333</v>
      </c>
    </row>
    <row r="5059" spans="4:11">
      <c r="D5059" s="1" t="s">
        <v>5693</v>
      </c>
      <c r="E5059" s="60" t="s">
        <v>1000</v>
      </c>
      <c r="F5059" s="60" t="s">
        <v>1810</v>
      </c>
      <c r="G5059" s="8" t="s">
        <v>353</v>
      </c>
      <c r="H5059" s="60">
        <v>44495</v>
      </c>
      <c r="I5059" s="60" t="s">
        <v>317</v>
      </c>
      <c r="J5059" s="60" t="s">
        <v>317</v>
      </c>
      <c r="K5059" s="60" t="s">
        <v>333</v>
      </c>
    </row>
    <row r="5060" spans="4:11">
      <c r="D5060" s="1" t="s">
        <v>5694</v>
      </c>
      <c r="E5060" s="60" t="s">
        <v>1812</v>
      </c>
      <c r="F5060" s="60" t="s">
        <v>1810</v>
      </c>
      <c r="G5060" s="8" t="s">
        <v>353</v>
      </c>
      <c r="H5060" s="60">
        <v>44504</v>
      </c>
      <c r="I5060" s="60" t="s">
        <v>317</v>
      </c>
      <c r="J5060" s="60" t="s">
        <v>317</v>
      </c>
      <c r="K5060" s="60" t="s">
        <v>333</v>
      </c>
    </row>
    <row r="5061" spans="4:11">
      <c r="D5061" s="1" t="s">
        <v>5695</v>
      </c>
      <c r="E5061" s="60" t="s">
        <v>1812</v>
      </c>
      <c r="F5061" s="60" t="s">
        <v>1810</v>
      </c>
      <c r="G5061" s="8" t="s">
        <v>353</v>
      </c>
      <c r="H5061" s="60">
        <v>44705</v>
      </c>
      <c r="I5061" s="60" t="s">
        <v>317</v>
      </c>
      <c r="J5061" s="60" t="s">
        <v>317</v>
      </c>
      <c r="K5061" s="60" t="s">
        <v>333</v>
      </c>
    </row>
    <row r="5062" spans="4:11">
      <c r="D5062" s="1" t="s">
        <v>5696</v>
      </c>
      <c r="E5062" s="60" t="s">
        <v>922</v>
      </c>
      <c r="F5062" s="60" t="s">
        <v>1810</v>
      </c>
      <c r="G5062" s="8" t="s">
        <v>353</v>
      </c>
      <c r="H5062" s="60">
        <v>44670</v>
      </c>
      <c r="I5062" s="60" t="s">
        <v>317</v>
      </c>
      <c r="J5062" s="60" t="s">
        <v>317</v>
      </c>
      <c r="K5062" s="60" t="s">
        <v>333</v>
      </c>
    </row>
    <row r="5063" spans="4:11">
      <c r="D5063" s="1" t="s">
        <v>5697</v>
      </c>
      <c r="E5063" s="60" t="s">
        <v>1812</v>
      </c>
      <c r="F5063" s="60" t="s">
        <v>1810</v>
      </c>
      <c r="G5063" s="8" t="s">
        <v>353</v>
      </c>
      <c r="H5063" s="60">
        <v>44558</v>
      </c>
      <c r="I5063" s="60" t="s">
        <v>317</v>
      </c>
      <c r="J5063" s="60" t="s">
        <v>317</v>
      </c>
      <c r="K5063" s="60" t="s">
        <v>333</v>
      </c>
    </row>
    <row r="5064" spans="4:11">
      <c r="D5064" s="1" t="s">
        <v>5698</v>
      </c>
      <c r="E5064" s="60" t="s">
        <v>1812</v>
      </c>
      <c r="F5064" s="60" t="s">
        <v>1810</v>
      </c>
      <c r="G5064" s="8" t="s">
        <v>353</v>
      </c>
      <c r="H5064" s="60">
        <v>44670</v>
      </c>
      <c r="I5064" s="60" t="s">
        <v>317</v>
      </c>
      <c r="J5064" s="60" t="s">
        <v>317</v>
      </c>
      <c r="K5064" s="60" t="s">
        <v>333</v>
      </c>
    </row>
    <row r="5065" spans="4:11">
      <c r="D5065" s="1" t="s">
        <v>5699</v>
      </c>
      <c r="E5065" s="60" t="s">
        <v>1812</v>
      </c>
      <c r="F5065" s="60" t="s">
        <v>1810</v>
      </c>
      <c r="G5065" s="8" t="s">
        <v>353</v>
      </c>
      <c r="H5065" s="60">
        <v>44631</v>
      </c>
      <c r="I5065" s="60" t="s">
        <v>317</v>
      </c>
      <c r="J5065" s="60" t="s">
        <v>317</v>
      </c>
      <c r="K5065" s="60" t="s">
        <v>333</v>
      </c>
    </row>
    <row r="5066" spans="4:11">
      <c r="D5066" s="1" t="s">
        <v>5700</v>
      </c>
      <c r="E5066" s="60" t="s">
        <v>894</v>
      </c>
      <c r="F5066" s="60" t="s">
        <v>1810</v>
      </c>
      <c r="G5066" s="8" t="s">
        <v>353</v>
      </c>
      <c r="H5066" s="60">
        <v>44565</v>
      </c>
      <c r="I5066" s="60" t="s">
        <v>317</v>
      </c>
      <c r="J5066" s="60" t="s">
        <v>317</v>
      </c>
      <c r="K5066" s="60" t="s">
        <v>333</v>
      </c>
    </row>
    <row r="5067" spans="4:11">
      <c r="D5067" s="1" t="s">
        <v>5701</v>
      </c>
      <c r="E5067" s="60" t="s">
        <v>1812</v>
      </c>
      <c r="F5067" s="60" t="s">
        <v>1810</v>
      </c>
      <c r="G5067" s="8" t="s">
        <v>353</v>
      </c>
      <c r="H5067" s="60">
        <v>44565</v>
      </c>
      <c r="I5067" s="60" t="s">
        <v>317</v>
      </c>
      <c r="J5067" s="60" t="s">
        <v>317</v>
      </c>
      <c r="K5067" s="60" t="s">
        <v>333</v>
      </c>
    </row>
    <row r="5068" spans="4:11">
      <c r="D5068" s="1" t="s">
        <v>5702</v>
      </c>
      <c r="E5068" s="60" t="s">
        <v>1812</v>
      </c>
      <c r="F5068" s="60" t="s">
        <v>1810</v>
      </c>
      <c r="G5068" s="8" t="s">
        <v>353</v>
      </c>
      <c r="H5068" s="60">
        <v>44498</v>
      </c>
      <c r="I5068" s="60" t="s">
        <v>317</v>
      </c>
      <c r="J5068" s="60" t="s">
        <v>317</v>
      </c>
      <c r="K5068" s="60" t="s">
        <v>333</v>
      </c>
    </row>
    <row r="5069" spans="4:11">
      <c r="D5069" s="1" t="s">
        <v>5702</v>
      </c>
      <c r="E5069" s="60" t="s">
        <v>1000</v>
      </c>
      <c r="F5069" s="60" t="s">
        <v>1810</v>
      </c>
      <c r="G5069" s="8" t="s">
        <v>353</v>
      </c>
      <c r="H5069" s="60">
        <v>44498</v>
      </c>
      <c r="I5069" s="60" t="s">
        <v>317</v>
      </c>
      <c r="J5069" s="60" t="s">
        <v>317</v>
      </c>
      <c r="K5069" s="60" t="s">
        <v>333</v>
      </c>
    </row>
    <row r="5070" spans="4:11">
      <c r="D5070" s="1" t="s">
        <v>5702</v>
      </c>
      <c r="E5070" s="60" t="s">
        <v>922</v>
      </c>
      <c r="F5070" s="60" t="s">
        <v>1810</v>
      </c>
      <c r="G5070" s="8" t="s">
        <v>353</v>
      </c>
      <c r="H5070" s="60">
        <v>44498</v>
      </c>
      <c r="I5070" s="60" t="s">
        <v>317</v>
      </c>
      <c r="J5070" s="60" t="s">
        <v>317</v>
      </c>
      <c r="K5070" s="60" t="s">
        <v>333</v>
      </c>
    </row>
    <row r="5071" spans="4:11">
      <c r="D5071" s="1" t="s">
        <v>5703</v>
      </c>
      <c r="E5071" s="60" t="s">
        <v>979</v>
      </c>
      <c r="F5071" s="60" t="s">
        <v>1810</v>
      </c>
      <c r="G5071" s="8" t="s">
        <v>353</v>
      </c>
      <c r="H5071" s="60">
        <v>44642</v>
      </c>
      <c r="I5071" s="60" t="s">
        <v>317</v>
      </c>
      <c r="J5071" s="60" t="s">
        <v>317</v>
      </c>
      <c r="K5071" s="60" t="s">
        <v>333</v>
      </c>
    </row>
    <row r="5072" spans="4:11">
      <c r="D5072" s="1" t="s">
        <v>5704</v>
      </c>
      <c r="E5072" s="60" t="s">
        <v>1812</v>
      </c>
      <c r="F5072" s="60" t="s">
        <v>1810</v>
      </c>
      <c r="G5072" s="8" t="s">
        <v>353</v>
      </c>
      <c r="H5072" s="60">
        <v>44642</v>
      </c>
      <c r="I5072" s="60" t="s">
        <v>317</v>
      </c>
      <c r="J5072" s="60" t="s">
        <v>317</v>
      </c>
      <c r="K5072" s="60" t="s">
        <v>333</v>
      </c>
    </row>
    <row r="5073" spans="4:11">
      <c r="D5073" s="1" t="s">
        <v>5705</v>
      </c>
      <c r="E5073" s="60" t="s">
        <v>1000</v>
      </c>
      <c r="F5073" s="60" t="s">
        <v>1810</v>
      </c>
      <c r="G5073" s="8" t="s">
        <v>353</v>
      </c>
      <c r="H5073" s="60">
        <v>44802</v>
      </c>
      <c r="I5073" s="60" t="s">
        <v>317</v>
      </c>
      <c r="J5073" s="60" t="s">
        <v>317</v>
      </c>
      <c r="K5073" s="60" t="s">
        <v>333</v>
      </c>
    </row>
    <row r="5074" spans="4:11">
      <c r="D5074" s="1" t="s">
        <v>5706</v>
      </c>
      <c r="E5074" s="60" t="s">
        <v>1813</v>
      </c>
      <c r="F5074" s="60" t="s">
        <v>1810</v>
      </c>
      <c r="G5074" s="8" t="s">
        <v>353</v>
      </c>
      <c r="H5074" s="60">
        <v>44637</v>
      </c>
      <c r="I5074" s="60" t="s">
        <v>317</v>
      </c>
      <c r="J5074" s="60" t="s">
        <v>317</v>
      </c>
      <c r="K5074" s="60" t="s">
        <v>333</v>
      </c>
    </row>
    <row r="5075" spans="4:11">
      <c r="D5075" s="1" t="s">
        <v>5707</v>
      </c>
      <c r="E5075" s="60" t="s">
        <v>1000</v>
      </c>
      <c r="F5075" s="60" t="s">
        <v>1810</v>
      </c>
      <c r="G5075" s="8" t="s">
        <v>353</v>
      </c>
      <c r="H5075" s="60">
        <v>44488</v>
      </c>
      <c r="I5075" s="60" t="s">
        <v>317</v>
      </c>
      <c r="J5075" s="60" t="s">
        <v>317</v>
      </c>
      <c r="K5075" s="60" t="s">
        <v>333</v>
      </c>
    </row>
    <row r="5076" spans="4:11">
      <c r="D5076" s="1" t="s">
        <v>5708</v>
      </c>
      <c r="E5076" s="60" t="s">
        <v>922</v>
      </c>
      <c r="F5076" s="60" t="s">
        <v>1810</v>
      </c>
      <c r="G5076" s="8" t="s">
        <v>353</v>
      </c>
      <c r="H5076" s="60">
        <v>44909</v>
      </c>
      <c r="I5076" s="60" t="s">
        <v>317</v>
      </c>
      <c r="J5076" s="60" t="s">
        <v>317</v>
      </c>
      <c r="K5076" s="60" t="s">
        <v>333</v>
      </c>
    </row>
    <row r="5077" spans="4:11">
      <c r="D5077" s="1" t="s">
        <v>5709</v>
      </c>
      <c r="E5077" s="60" t="s">
        <v>1812</v>
      </c>
      <c r="F5077" s="60" t="s">
        <v>1810</v>
      </c>
      <c r="G5077" s="8" t="s">
        <v>353</v>
      </c>
      <c r="H5077" s="60">
        <v>44663</v>
      </c>
      <c r="I5077" s="60" t="s">
        <v>317</v>
      </c>
      <c r="J5077" s="60" t="s">
        <v>317</v>
      </c>
      <c r="K5077" s="60" t="s">
        <v>333</v>
      </c>
    </row>
    <row r="5078" spans="4:11">
      <c r="D5078" s="1" t="s">
        <v>5709</v>
      </c>
      <c r="E5078" s="60" t="s">
        <v>922</v>
      </c>
      <c r="F5078" s="60" t="s">
        <v>1810</v>
      </c>
      <c r="G5078" s="8" t="s">
        <v>353</v>
      </c>
      <c r="H5078" s="60">
        <v>44663</v>
      </c>
      <c r="I5078" s="60" t="s">
        <v>317</v>
      </c>
      <c r="J5078" s="60" t="s">
        <v>317</v>
      </c>
      <c r="K5078" s="60" t="s">
        <v>333</v>
      </c>
    </row>
    <row r="5079" spans="4:11">
      <c r="D5079" s="1" t="s">
        <v>5710</v>
      </c>
      <c r="E5079" s="60" t="s">
        <v>1812</v>
      </c>
      <c r="F5079" s="60" t="s">
        <v>1810</v>
      </c>
      <c r="G5079" s="8" t="s">
        <v>353</v>
      </c>
      <c r="H5079" s="60">
        <v>44575</v>
      </c>
      <c r="I5079" s="60" t="s">
        <v>317</v>
      </c>
      <c r="J5079" s="60" t="s">
        <v>317</v>
      </c>
      <c r="K5079" s="60" t="s">
        <v>333</v>
      </c>
    </row>
    <row r="5080" spans="4:11">
      <c r="D5080" s="1" t="s">
        <v>5710</v>
      </c>
      <c r="E5080" s="60" t="s">
        <v>922</v>
      </c>
      <c r="F5080" s="60" t="s">
        <v>1810</v>
      </c>
      <c r="G5080" s="8" t="s">
        <v>353</v>
      </c>
      <c r="H5080" s="60">
        <v>44575</v>
      </c>
      <c r="I5080" s="60" t="s">
        <v>317</v>
      </c>
      <c r="J5080" s="60" t="s">
        <v>317</v>
      </c>
      <c r="K5080" s="60" t="s">
        <v>333</v>
      </c>
    </row>
    <row r="5081" spans="4:11">
      <c r="D5081" s="1" t="s">
        <v>5711</v>
      </c>
      <c r="E5081" s="60" t="s">
        <v>1814</v>
      </c>
      <c r="F5081" s="60" t="s">
        <v>1810</v>
      </c>
      <c r="G5081" s="8" t="s">
        <v>353</v>
      </c>
      <c r="H5081" s="60">
        <v>44909</v>
      </c>
      <c r="I5081" s="60" t="s">
        <v>317</v>
      </c>
      <c r="J5081" s="60" t="s">
        <v>317</v>
      </c>
      <c r="K5081" s="60" t="s">
        <v>333</v>
      </c>
    </row>
    <row r="5082" spans="4:11">
      <c r="D5082" s="1" t="s">
        <v>5712</v>
      </c>
      <c r="E5082" s="60" t="s">
        <v>1814</v>
      </c>
      <c r="F5082" s="60" t="s">
        <v>1810</v>
      </c>
      <c r="G5082" s="8" t="s">
        <v>353</v>
      </c>
      <c r="H5082" s="60">
        <v>44665</v>
      </c>
      <c r="I5082" s="60" t="s">
        <v>317</v>
      </c>
      <c r="J5082" s="60" t="s">
        <v>317</v>
      </c>
      <c r="K5082" s="60" t="s">
        <v>333</v>
      </c>
    </row>
    <row r="5083" spans="4:11">
      <c r="D5083" s="1" t="s">
        <v>5712</v>
      </c>
      <c r="E5083" s="60" t="s">
        <v>1812</v>
      </c>
      <c r="F5083" s="60" t="s">
        <v>1810</v>
      </c>
      <c r="G5083" s="8" t="s">
        <v>353</v>
      </c>
      <c r="H5083" s="60">
        <v>44665</v>
      </c>
      <c r="I5083" s="60" t="s">
        <v>317</v>
      </c>
      <c r="J5083" s="60" t="s">
        <v>317</v>
      </c>
      <c r="K5083" s="60" t="s">
        <v>333</v>
      </c>
    </row>
    <row r="5084" spans="4:11">
      <c r="D5084" s="1" t="s">
        <v>5713</v>
      </c>
      <c r="E5084" s="60" t="s">
        <v>1812</v>
      </c>
      <c r="F5084" s="60" t="s">
        <v>1810</v>
      </c>
      <c r="G5084" s="8" t="s">
        <v>353</v>
      </c>
      <c r="H5084" s="60">
        <v>44665</v>
      </c>
      <c r="I5084" s="60" t="s">
        <v>317</v>
      </c>
      <c r="J5084" s="60" t="s">
        <v>317</v>
      </c>
      <c r="K5084" s="60" t="s">
        <v>333</v>
      </c>
    </row>
    <row r="5085" spans="4:11">
      <c r="D5085" s="1" t="s">
        <v>5714</v>
      </c>
      <c r="E5085" s="60" t="s">
        <v>1812</v>
      </c>
      <c r="F5085" s="60" t="s">
        <v>1810</v>
      </c>
      <c r="G5085" s="8" t="s">
        <v>353</v>
      </c>
      <c r="H5085" s="60">
        <v>44517</v>
      </c>
      <c r="I5085" s="60" t="s">
        <v>317</v>
      </c>
      <c r="J5085" s="60" t="s">
        <v>317</v>
      </c>
      <c r="K5085" s="60" t="s">
        <v>333</v>
      </c>
    </row>
    <row r="5086" spans="4:11">
      <c r="D5086" s="1" t="s">
        <v>5715</v>
      </c>
      <c r="E5086" s="60" t="s">
        <v>1812</v>
      </c>
      <c r="F5086" s="60" t="s">
        <v>1810</v>
      </c>
      <c r="G5086" s="8" t="s">
        <v>353</v>
      </c>
      <c r="H5086" s="60">
        <v>44841</v>
      </c>
      <c r="I5086" s="60" t="s">
        <v>317</v>
      </c>
      <c r="J5086" s="60" t="s">
        <v>317</v>
      </c>
      <c r="K5086" s="60" t="s">
        <v>333</v>
      </c>
    </row>
    <row r="5087" spans="4:11">
      <c r="D5087" s="1" t="s">
        <v>5716</v>
      </c>
      <c r="E5087" s="60" t="s">
        <v>979</v>
      </c>
      <c r="F5087" s="60" t="s">
        <v>1810</v>
      </c>
      <c r="G5087" s="8" t="s">
        <v>353</v>
      </c>
      <c r="H5087" s="60">
        <v>44663</v>
      </c>
      <c r="I5087" s="60" t="s">
        <v>317</v>
      </c>
      <c r="J5087" s="60" t="s">
        <v>317</v>
      </c>
      <c r="K5087" s="60" t="s">
        <v>333</v>
      </c>
    </row>
    <row r="5088" spans="4:11">
      <c r="D5088" s="1" t="s">
        <v>5717</v>
      </c>
      <c r="E5088" s="60" t="s">
        <v>922</v>
      </c>
      <c r="F5088" s="60" t="s">
        <v>1810</v>
      </c>
      <c r="G5088" s="8" t="s">
        <v>353</v>
      </c>
      <c r="H5088" s="60">
        <v>44909</v>
      </c>
      <c r="I5088" s="60" t="s">
        <v>317</v>
      </c>
      <c r="J5088" s="60" t="s">
        <v>317</v>
      </c>
      <c r="K5088" s="60" t="s">
        <v>333</v>
      </c>
    </row>
    <row r="5089" spans="4:11">
      <c r="D5089" s="1" t="s">
        <v>5718</v>
      </c>
      <c r="E5089" s="60" t="s">
        <v>1812</v>
      </c>
      <c r="F5089" s="60" t="s">
        <v>1810</v>
      </c>
      <c r="G5089" s="8" t="s">
        <v>353</v>
      </c>
      <c r="H5089" s="60">
        <v>44462</v>
      </c>
      <c r="I5089" s="60" t="s">
        <v>317</v>
      </c>
      <c r="J5089" s="60" t="s">
        <v>317</v>
      </c>
      <c r="K5089" s="60" t="s">
        <v>333</v>
      </c>
    </row>
    <row r="5090" spans="4:11">
      <c r="D5090" s="1" t="s">
        <v>5718</v>
      </c>
      <c r="E5090" s="60" t="s">
        <v>922</v>
      </c>
      <c r="F5090" s="60" t="s">
        <v>1810</v>
      </c>
      <c r="G5090" s="8" t="s">
        <v>353</v>
      </c>
      <c r="H5090" s="60">
        <v>44462</v>
      </c>
      <c r="I5090" s="60" t="s">
        <v>317</v>
      </c>
      <c r="J5090" s="60" t="s">
        <v>317</v>
      </c>
      <c r="K5090" s="60" t="s">
        <v>333</v>
      </c>
    </row>
    <row r="5091" spans="4:11">
      <c r="D5091" s="1" t="s">
        <v>5719</v>
      </c>
      <c r="E5091" s="60" t="s">
        <v>922</v>
      </c>
      <c r="F5091" s="60" t="s">
        <v>1810</v>
      </c>
      <c r="G5091" s="8" t="s">
        <v>353</v>
      </c>
      <c r="H5091" s="60">
        <v>44588</v>
      </c>
      <c r="I5091" s="60" t="s">
        <v>317</v>
      </c>
      <c r="J5091" s="60" t="s">
        <v>317</v>
      </c>
      <c r="K5091" s="60" t="s">
        <v>333</v>
      </c>
    </row>
    <row r="5092" spans="4:11">
      <c r="D5092" s="1" t="s">
        <v>5720</v>
      </c>
      <c r="E5092" s="60" t="s">
        <v>1812</v>
      </c>
      <c r="F5092" s="60" t="s">
        <v>1810</v>
      </c>
      <c r="G5092" s="8" t="s">
        <v>353</v>
      </c>
      <c r="H5092" s="60">
        <v>44628</v>
      </c>
      <c r="I5092" s="60" t="s">
        <v>317</v>
      </c>
      <c r="J5092" s="60" t="s">
        <v>317</v>
      </c>
      <c r="K5092" s="60" t="s">
        <v>333</v>
      </c>
    </row>
    <row r="5093" spans="4:11">
      <c r="D5093" s="1" t="s">
        <v>5721</v>
      </c>
      <c r="E5093" s="60" t="s">
        <v>1812</v>
      </c>
      <c r="F5093" s="60" t="s">
        <v>1810</v>
      </c>
      <c r="G5093" s="8" t="s">
        <v>353</v>
      </c>
      <c r="H5093" s="60">
        <v>44558</v>
      </c>
      <c r="I5093" s="60" t="s">
        <v>317</v>
      </c>
      <c r="J5093" s="60" t="s">
        <v>317</v>
      </c>
      <c r="K5093" s="60" t="s">
        <v>333</v>
      </c>
    </row>
    <row r="5094" spans="4:11">
      <c r="D5094" s="1" t="s">
        <v>5722</v>
      </c>
      <c r="E5094" s="60" t="s">
        <v>922</v>
      </c>
      <c r="F5094" s="60" t="s">
        <v>1810</v>
      </c>
      <c r="G5094" s="8" t="s">
        <v>353</v>
      </c>
      <c r="H5094" s="60">
        <v>44601</v>
      </c>
      <c r="I5094" s="60" t="s">
        <v>317</v>
      </c>
      <c r="J5094" s="60" t="s">
        <v>317</v>
      </c>
      <c r="K5094" s="60" t="s">
        <v>333</v>
      </c>
    </row>
    <row r="5095" spans="4:11">
      <c r="D5095" s="1" t="s">
        <v>5723</v>
      </c>
      <c r="E5095" s="60" t="s">
        <v>922</v>
      </c>
      <c r="F5095" s="60" t="s">
        <v>1810</v>
      </c>
      <c r="G5095" s="8" t="s">
        <v>353</v>
      </c>
      <c r="H5095" s="60">
        <v>44691</v>
      </c>
      <c r="I5095" s="60" t="s">
        <v>317</v>
      </c>
      <c r="J5095" s="60" t="s">
        <v>317</v>
      </c>
      <c r="K5095" s="60" t="s">
        <v>333</v>
      </c>
    </row>
    <row r="5096" spans="4:11">
      <c r="D5096" s="1" t="s">
        <v>5724</v>
      </c>
      <c r="E5096" s="60" t="s">
        <v>1812</v>
      </c>
      <c r="F5096" s="60" t="s">
        <v>1810</v>
      </c>
      <c r="G5096" s="8" t="s">
        <v>353</v>
      </c>
      <c r="H5096" s="60">
        <v>44691</v>
      </c>
      <c r="I5096" s="60" t="s">
        <v>317</v>
      </c>
      <c r="J5096" s="60" t="s">
        <v>317</v>
      </c>
      <c r="K5096" s="60" t="s">
        <v>333</v>
      </c>
    </row>
    <row r="5097" spans="4:11">
      <c r="D5097" s="1" t="s">
        <v>5725</v>
      </c>
      <c r="E5097" s="60" t="s">
        <v>1813</v>
      </c>
      <c r="F5097" s="60" t="s">
        <v>1810</v>
      </c>
      <c r="G5097" s="8" t="s">
        <v>353</v>
      </c>
      <c r="H5097" s="60">
        <v>44513</v>
      </c>
      <c r="I5097" s="60" t="s">
        <v>317</v>
      </c>
      <c r="J5097" s="60" t="s">
        <v>317</v>
      </c>
      <c r="K5097" s="60" t="s">
        <v>333</v>
      </c>
    </row>
    <row r="5098" spans="4:11">
      <c r="D5098" s="1" t="s">
        <v>5726</v>
      </c>
      <c r="E5098" s="60" t="s">
        <v>1812</v>
      </c>
      <c r="F5098" s="60" t="s">
        <v>1810</v>
      </c>
      <c r="G5098" s="8" t="s">
        <v>353</v>
      </c>
      <c r="H5098" s="60">
        <v>44504</v>
      </c>
      <c r="I5098" s="60" t="s">
        <v>317</v>
      </c>
      <c r="J5098" s="60" t="s">
        <v>317</v>
      </c>
      <c r="K5098" s="60" t="s">
        <v>333</v>
      </c>
    </row>
    <row r="5099" spans="4:11">
      <c r="D5099" s="1" t="s">
        <v>5726</v>
      </c>
      <c r="E5099" s="60" t="s">
        <v>922</v>
      </c>
      <c r="F5099" s="60" t="s">
        <v>1810</v>
      </c>
      <c r="G5099" s="8" t="s">
        <v>353</v>
      </c>
      <c r="H5099" s="60">
        <v>44504</v>
      </c>
      <c r="I5099" s="60" t="s">
        <v>317</v>
      </c>
      <c r="J5099" s="60" t="s">
        <v>317</v>
      </c>
      <c r="K5099" s="60" t="s">
        <v>333</v>
      </c>
    </row>
    <row r="5100" spans="4:11">
      <c r="D5100" s="1" t="s">
        <v>5727</v>
      </c>
      <c r="E5100" s="60" t="s">
        <v>1812</v>
      </c>
      <c r="F5100" s="60" t="s">
        <v>1810</v>
      </c>
      <c r="G5100" s="8" t="s">
        <v>353</v>
      </c>
      <c r="H5100" s="60">
        <v>44450</v>
      </c>
      <c r="I5100" s="60" t="s">
        <v>317</v>
      </c>
      <c r="J5100" s="60" t="s">
        <v>317</v>
      </c>
      <c r="K5100" s="60" t="s">
        <v>333</v>
      </c>
    </row>
    <row r="5101" spans="4:11">
      <c r="D5101" s="1" t="s">
        <v>5727</v>
      </c>
      <c r="E5101" s="60" t="s">
        <v>922</v>
      </c>
      <c r="F5101" s="60" t="s">
        <v>1810</v>
      </c>
      <c r="G5101" s="8" t="s">
        <v>353</v>
      </c>
      <c r="H5101" s="60">
        <v>44450</v>
      </c>
      <c r="I5101" s="60" t="s">
        <v>317</v>
      </c>
      <c r="J5101" s="60" t="s">
        <v>317</v>
      </c>
      <c r="K5101" s="60" t="s">
        <v>333</v>
      </c>
    </row>
    <row r="5102" spans="4:11">
      <c r="D5102" s="1" t="s">
        <v>5728</v>
      </c>
      <c r="E5102" s="60" t="s">
        <v>1812</v>
      </c>
      <c r="F5102" s="60" t="s">
        <v>1810</v>
      </c>
      <c r="G5102" s="8" t="s">
        <v>353</v>
      </c>
      <c r="H5102" s="60">
        <v>44547</v>
      </c>
      <c r="I5102" s="60" t="s">
        <v>317</v>
      </c>
      <c r="J5102" s="60" t="s">
        <v>317</v>
      </c>
      <c r="K5102" s="60" t="s">
        <v>333</v>
      </c>
    </row>
    <row r="5103" spans="4:11">
      <c r="D5103" s="1" t="s">
        <v>5729</v>
      </c>
      <c r="E5103" s="60" t="s">
        <v>1812</v>
      </c>
      <c r="F5103" s="60" t="s">
        <v>1810</v>
      </c>
      <c r="G5103" s="8" t="s">
        <v>353</v>
      </c>
      <c r="H5103" s="60">
        <v>44547</v>
      </c>
      <c r="I5103" s="60" t="s">
        <v>317</v>
      </c>
      <c r="J5103" s="60" t="s">
        <v>317</v>
      </c>
      <c r="K5103" s="60" t="s">
        <v>333</v>
      </c>
    </row>
    <row r="5104" spans="4:11">
      <c r="D5104" s="1" t="s">
        <v>5730</v>
      </c>
      <c r="E5104" s="60" t="s">
        <v>1000</v>
      </c>
      <c r="F5104" s="60" t="s">
        <v>1810</v>
      </c>
      <c r="G5104" s="8" t="s">
        <v>353</v>
      </c>
      <c r="H5104" s="60">
        <v>44691</v>
      </c>
      <c r="I5104" s="60" t="s">
        <v>317</v>
      </c>
      <c r="J5104" s="60" t="s">
        <v>317</v>
      </c>
      <c r="K5104" s="60" t="s">
        <v>333</v>
      </c>
    </row>
    <row r="5105" spans="4:11">
      <c r="D5105" s="1" t="s">
        <v>5731</v>
      </c>
      <c r="E5105" s="60" t="s">
        <v>922</v>
      </c>
      <c r="F5105" s="60" t="s">
        <v>1810</v>
      </c>
      <c r="G5105" s="8" t="s">
        <v>353</v>
      </c>
      <c r="H5105" s="60">
        <v>44636</v>
      </c>
      <c r="I5105" s="60" t="s">
        <v>317</v>
      </c>
      <c r="J5105" s="60" t="s">
        <v>317</v>
      </c>
      <c r="K5105" s="60" t="s">
        <v>333</v>
      </c>
    </row>
    <row r="5106" spans="4:11">
      <c r="D5106" s="1" t="s">
        <v>5732</v>
      </c>
      <c r="E5106" s="60" t="s">
        <v>922</v>
      </c>
      <c r="F5106" s="60" t="s">
        <v>1810</v>
      </c>
      <c r="G5106" s="8" t="s">
        <v>353</v>
      </c>
      <c r="H5106" s="60">
        <v>44636</v>
      </c>
      <c r="I5106" s="60" t="s">
        <v>317</v>
      </c>
      <c r="J5106" s="60" t="s">
        <v>317</v>
      </c>
      <c r="K5106" s="60" t="s">
        <v>333</v>
      </c>
    </row>
    <row r="5107" spans="4:11">
      <c r="D5107" s="1" t="s">
        <v>5733</v>
      </c>
      <c r="E5107" s="60" t="s">
        <v>922</v>
      </c>
      <c r="F5107" s="60" t="s">
        <v>1810</v>
      </c>
      <c r="G5107" s="8" t="s">
        <v>353</v>
      </c>
      <c r="H5107" s="60">
        <v>44628</v>
      </c>
      <c r="I5107" s="60" t="s">
        <v>317</v>
      </c>
      <c r="J5107" s="60" t="s">
        <v>317</v>
      </c>
      <c r="K5107" s="60" t="s">
        <v>333</v>
      </c>
    </row>
    <row r="5108" spans="4:11">
      <c r="D5108" s="1" t="s">
        <v>5734</v>
      </c>
      <c r="E5108" s="60" t="s">
        <v>922</v>
      </c>
      <c r="F5108" s="60" t="s">
        <v>1810</v>
      </c>
      <c r="G5108" s="8" t="s">
        <v>353</v>
      </c>
      <c r="H5108" s="60">
        <v>44628</v>
      </c>
      <c r="I5108" s="60" t="s">
        <v>317</v>
      </c>
      <c r="J5108" s="60" t="s">
        <v>317</v>
      </c>
      <c r="K5108" s="60" t="s">
        <v>333</v>
      </c>
    </row>
    <row r="5109" spans="4:11">
      <c r="D5109" s="1" t="s">
        <v>5735</v>
      </c>
      <c r="E5109" s="60" t="s">
        <v>873</v>
      </c>
      <c r="F5109" s="60" t="s">
        <v>1810</v>
      </c>
      <c r="G5109" s="8" t="s">
        <v>353</v>
      </c>
      <c r="H5109" s="60">
        <v>44628</v>
      </c>
      <c r="I5109" s="60" t="s">
        <v>317</v>
      </c>
      <c r="J5109" s="60" t="s">
        <v>317</v>
      </c>
      <c r="K5109" s="60" t="s">
        <v>333</v>
      </c>
    </row>
    <row r="5110" spans="4:11">
      <c r="D5110" s="1" t="s">
        <v>5735</v>
      </c>
      <c r="E5110" s="60" t="s">
        <v>922</v>
      </c>
      <c r="F5110" s="60" t="s">
        <v>1810</v>
      </c>
      <c r="G5110" s="8" t="s">
        <v>353</v>
      </c>
      <c r="H5110" s="60">
        <v>44628</v>
      </c>
      <c r="I5110" s="60" t="s">
        <v>317</v>
      </c>
      <c r="J5110" s="60" t="s">
        <v>317</v>
      </c>
      <c r="K5110" s="60" t="s">
        <v>333</v>
      </c>
    </row>
    <row r="5111" spans="4:11">
      <c r="D5111" s="1" t="s">
        <v>5736</v>
      </c>
      <c r="E5111" s="60" t="s">
        <v>1812</v>
      </c>
      <c r="F5111" s="60" t="s">
        <v>1810</v>
      </c>
      <c r="G5111" s="8" t="s">
        <v>353</v>
      </c>
      <c r="H5111" s="60">
        <v>44628</v>
      </c>
      <c r="I5111" s="60" t="s">
        <v>317</v>
      </c>
      <c r="J5111" s="60" t="s">
        <v>317</v>
      </c>
      <c r="K5111" s="60" t="s">
        <v>333</v>
      </c>
    </row>
    <row r="5112" spans="4:11">
      <c r="D5112" s="1" t="s">
        <v>5737</v>
      </c>
      <c r="E5112" s="60" t="s">
        <v>922</v>
      </c>
      <c r="F5112" s="60" t="s">
        <v>1810</v>
      </c>
      <c r="G5112" s="8" t="s">
        <v>353</v>
      </c>
      <c r="H5112" s="60">
        <v>44628</v>
      </c>
      <c r="I5112" s="60" t="s">
        <v>317</v>
      </c>
      <c r="J5112" s="60" t="s">
        <v>317</v>
      </c>
      <c r="K5112" s="60" t="s">
        <v>333</v>
      </c>
    </row>
    <row r="5113" spans="4:11">
      <c r="D5113" s="1" t="s">
        <v>5738</v>
      </c>
      <c r="E5113" s="60" t="s">
        <v>922</v>
      </c>
      <c r="F5113" s="60" t="s">
        <v>1810</v>
      </c>
      <c r="G5113" s="8" t="s">
        <v>353</v>
      </c>
      <c r="H5113" s="60">
        <v>44628</v>
      </c>
      <c r="I5113" s="60" t="s">
        <v>317</v>
      </c>
      <c r="J5113" s="60" t="s">
        <v>317</v>
      </c>
      <c r="K5113" s="60" t="s">
        <v>333</v>
      </c>
    </row>
    <row r="5114" spans="4:11">
      <c r="D5114" s="1" t="s">
        <v>5739</v>
      </c>
      <c r="E5114" s="60" t="s">
        <v>922</v>
      </c>
      <c r="F5114" s="60" t="s">
        <v>1810</v>
      </c>
      <c r="G5114" s="8" t="s">
        <v>353</v>
      </c>
      <c r="H5114" s="60">
        <v>44628</v>
      </c>
      <c r="I5114" s="60" t="s">
        <v>317</v>
      </c>
      <c r="J5114" s="60" t="s">
        <v>317</v>
      </c>
      <c r="K5114" s="60" t="s">
        <v>333</v>
      </c>
    </row>
    <row r="5115" spans="4:11">
      <c r="D5115" s="1" t="s">
        <v>5740</v>
      </c>
      <c r="E5115" s="60" t="s">
        <v>922</v>
      </c>
      <c r="F5115" s="60" t="s">
        <v>1810</v>
      </c>
      <c r="G5115" s="8" t="s">
        <v>353</v>
      </c>
      <c r="H5115" s="60">
        <v>44628</v>
      </c>
      <c r="I5115" s="60" t="s">
        <v>317</v>
      </c>
      <c r="J5115" s="60" t="s">
        <v>317</v>
      </c>
      <c r="K5115" s="60" t="s">
        <v>333</v>
      </c>
    </row>
    <row r="5116" spans="4:11">
      <c r="D5116" s="1" t="s">
        <v>5741</v>
      </c>
      <c r="E5116" s="60" t="s">
        <v>1812</v>
      </c>
      <c r="F5116" s="60" t="s">
        <v>1810</v>
      </c>
      <c r="G5116" s="8" t="s">
        <v>353</v>
      </c>
      <c r="H5116" s="60">
        <v>44575</v>
      </c>
      <c r="I5116" s="60" t="s">
        <v>317</v>
      </c>
      <c r="J5116" s="60" t="s">
        <v>317</v>
      </c>
      <c r="K5116" s="60" t="s">
        <v>333</v>
      </c>
    </row>
    <row r="5117" spans="4:11">
      <c r="D5117" s="1" t="s">
        <v>5742</v>
      </c>
      <c r="E5117" s="60" t="s">
        <v>1812</v>
      </c>
      <c r="F5117" s="60" t="s">
        <v>1810</v>
      </c>
      <c r="G5117" s="8" t="s">
        <v>353</v>
      </c>
      <c r="H5117" s="60">
        <v>44559</v>
      </c>
      <c r="I5117" s="60" t="s">
        <v>317</v>
      </c>
      <c r="J5117" s="60" t="s">
        <v>317</v>
      </c>
      <c r="K5117" s="60" t="s">
        <v>333</v>
      </c>
    </row>
    <row r="5118" spans="4:11">
      <c r="D5118" s="1" t="s">
        <v>5742</v>
      </c>
      <c r="E5118" s="60" t="s">
        <v>922</v>
      </c>
      <c r="F5118" s="60" t="s">
        <v>1810</v>
      </c>
      <c r="G5118" s="8" t="s">
        <v>353</v>
      </c>
      <c r="H5118" s="60">
        <v>44559</v>
      </c>
      <c r="I5118" s="60" t="s">
        <v>317</v>
      </c>
      <c r="J5118" s="60" t="s">
        <v>317</v>
      </c>
      <c r="K5118" s="60" t="s">
        <v>333</v>
      </c>
    </row>
    <row r="5119" spans="4:11">
      <c r="D5119" s="1" t="s">
        <v>5743</v>
      </c>
      <c r="E5119" s="60" t="s">
        <v>1000</v>
      </c>
      <c r="F5119" s="60" t="s">
        <v>1810</v>
      </c>
      <c r="G5119" s="8" t="s">
        <v>353</v>
      </c>
      <c r="H5119" s="60">
        <v>44479</v>
      </c>
      <c r="I5119" s="60" t="s">
        <v>317</v>
      </c>
      <c r="J5119" s="60" t="s">
        <v>317</v>
      </c>
      <c r="K5119" s="60" t="s">
        <v>333</v>
      </c>
    </row>
    <row r="5120" spans="4:11">
      <c r="D5120" s="1" t="s">
        <v>5743</v>
      </c>
      <c r="E5120" s="60" t="s">
        <v>922</v>
      </c>
      <c r="F5120" s="60" t="s">
        <v>1810</v>
      </c>
      <c r="G5120" s="8" t="s">
        <v>353</v>
      </c>
      <c r="H5120" s="60">
        <v>44479</v>
      </c>
      <c r="I5120" s="60" t="s">
        <v>317</v>
      </c>
      <c r="J5120" s="60" t="s">
        <v>317</v>
      </c>
      <c r="K5120" s="60" t="s">
        <v>333</v>
      </c>
    </row>
    <row r="5121" spans="4:11">
      <c r="D5121" s="1" t="s">
        <v>5744</v>
      </c>
      <c r="E5121" s="60" t="s">
        <v>922</v>
      </c>
      <c r="F5121" s="60" t="s">
        <v>1810</v>
      </c>
      <c r="G5121" s="8" t="s">
        <v>353</v>
      </c>
      <c r="H5121" s="60">
        <v>44663</v>
      </c>
      <c r="I5121" s="60" t="s">
        <v>317</v>
      </c>
      <c r="J5121" s="60" t="s">
        <v>317</v>
      </c>
      <c r="K5121" s="60" t="s">
        <v>333</v>
      </c>
    </row>
    <row r="5122" spans="4:11">
      <c r="D5122" s="1" t="s">
        <v>5745</v>
      </c>
      <c r="E5122" s="60" t="s">
        <v>1000</v>
      </c>
      <c r="F5122" s="60" t="s">
        <v>1810</v>
      </c>
      <c r="G5122" s="8" t="s">
        <v>353</v>
      </c>
      <c r="H5122" s="60">
        <v>44754</v>
      </c>
      <c r="I5122" s="60" t="s">
        <v>317</v>
      </c>
      <c r="J5122" s="60" t="s">
        <v>317</v>
      </c>
      <c r="K5122" s="60" t="s">
        <v>333</v>
      </c>
    </row>
    <row r="5123" spans="4:11">
      <c r="D5123" s="1" t="s">
        <v>5746</v>
      </c>
      <c r="E5123" s="60" t="s">
        <v>1000</v>
      </c>
      <c r="F5123" s="60" t="s">
        <v>1810</v>
      </c>
      <c r="G5123" s="8" t="s">
        <v>353</v>
      </c>
      <c r="H5123" s="60">
        <v>44754</v>
      </c>
      <c r="I5123" s="60" t="s">
        <v>317</v>
      </c>
      <c r="J5123" s="60" t="s">
        <v>317</v>
      </c>
      <c r="K5123" s="60" t="s">
        <v>333</v>
      </c>
    </row>
    <row r="5124" spans="4:11">
      <c r="D5124" s="1" t="s">
        <v>5747</v>
      </c>
      <c r="E5124" s="60" t="s">
        <v>1812</v>
      </c>
      <c r="F5124" s="60" t="s">
        <v>1810</v>
      </c>
      <c r="G5124" s="8" t="s">
        <v>353</v>
      </c>
      <c r="H5124" s="60">
        <v>44754</v>
      </c>
      <c r="I5124" s="60" t="s">
        <v>317</v>
      </c>
      <c r="J5124" s="60" t="s">
        <v>317</v>
      </c>
      <c r="K5124" s="60" t="s">
        <v>333</v>
      </c>
    </row>
    <row r="5125" spans="4:11">
      <c r="D5125" s="1" t="s">
        <v>5747</v>
      </c>
      <c r="E5125" s="60" t="s">
        <v>922</v>
      </c>
      <c r="F5125" s="60" t="s">
        <v>1810</v>
      </c>
      <c r="G5125" s="8" t="s">
        <v>353</v>
      </c>
      <c r="H5125" s="60">
        <v>44754</v>
      </c>
      <c r="I5125" s="60" t="s">
        <v>317</v>
      </c>
      <c r="J5125" s="60" t="s">
        <v>317</v>
      </c>
      <c r="K5125" s="60" t="s">
        <v>333</v>
      </c>
    </row>
    <row r="5126" spans="4:11">
      <c r="D5126" s="1" t="s">
        <v>5748</v>
      </c>
      <c r="E5126" s="60" t="s">
        <v>1814</v>
      </c>
      <c r="F5126" s="60" t="s">
        <v>1810</v>
      </c>
      <c r="G5126" s="8" t="s">
        <v>353</v>
      </c>
      <c r="H5126" s="60">
        <v>44502</v>
      </c>
      <c r="I5126" s="60" t="s">
        <v>317</v>
      </c>
      <c r="J5126" s="60" t="s">
        <v>317</v>
      </c>
      <c r="K5126" s="60" t="s">
        <v>333</v>
      </c>
    </row>
    <row r="5127" spans="4:11">
      <c r="D5127" s="1" t="s">
        <v>5749</v>
      </c>
      <c r="E5127" s="60" t="s">
        <v>922</v>
      </c>
      <c r="F5127" s="60" t="s">
        <v>1810</v>
      </c>
      <c r="G5127" s="8" t="s">
        <v>353</v>
      </c>
      <c r="H5127" s="60">
        <v>44705</v>
      </c>
      <c r="I5127" s="60" t="s">
        <v>317</v>
      </c>
      <c r="J5127" s="60" t="s">
        <v>317</v>
      </c>
      <c r="K5127" s="60" t="s">
        <v>333</v>
      </c>
    </row>
    <row r="5128" spans="4:11">
      <c r="D5128" s="1" t="s">
        <v>5750</v>
      </c>
      <c r="E5128" s="60" t="s">
        <v>922</v>
      </c>
      <c r="F5128" s="60" t="s">
        <v>1810</v>
      </c>
      <c r="G5128" s="8" t="s">
        <v>353</v>
      </c>
      <c r="H5128" s="60">
        <v>44705</v>
      </c>
      <c r="I5128" s="60" t="s">
        <v>317</v>
      </c>
      <c r="J5128" s="60" t="s">
        <v>317</v>
      </c>
      <c r="K5128" s="60" t="s">
        <v>333</v>
      </c>
    </row>
    <row r="5129" spans="4:11">
      <c r="D5129" s="1" t="s">
        <v>5751</v>
      </c>
      <c r="E5129" s="60" t="s">
        <v>1812</v>
      </c>
      <c r="F5129" s="60" t="s">
        <v>1810</v>
      </c>
      <c r="G5129" s="8" t="s">
        <v>353</v>
      </c>
      <c r="H5129" s="60">
        <v>44705</v>
      </c>
      <c r="I5129" s="60" t="s">
        <v>317</v>
      </c>
      <c r="J5129" s="60" t="s">
        <v>317</v>
      </c>
      <c r="K5129" s="60" t="s">
        <v>333</v>
      </c>
    </row>
    <row r="5130" spans="4:11">
      <c r="D5130" s="1" t="s">
        <v>5751</v>
      </c>
      <c r="E5130" s="60" t="s">
        <v>922</v>
      </c>
      <c r="F5130" s="60" t="s">
        <v>1810</v>
      </c>
      <c r="G5130" s="8" t="s">
        <v>353</v>
      </c>
      <c r="H5130" s="60">
        <v>44705</v>
      </c>
      <c r="I5130" s="60" t="s">
        <v>317</v>
      </c>
      <c r="J5130" s="60" t="s">
        <v>317</v>
      </c>
      <c r="K5130" s="60" t="s">
        <v>333</v>
      </c>
    </row>
    <row r="5131" spans="4:11">
      <c r="D5131" s="1" t="s">
        <v>5752</v>
      </c>
      <c r="E5131" s="60" t="s">
        <v>1812</v>
      </c>
      <c r="F5131" s="60" t="s">
        <v>1810</v>
      </c>
      <c r="G5131" s="8" t="s">
        <v>353</v>
      </c>
      <c r="H5131" s="60">
        <v>44734</v>
      </c>
      <c r="I5131" s="60" t="s">
        <v>317</v>
      </c>
      <c r="J5131" s="60" t="s">
        <v>317</v>
      </c>
      <c r="K5131" s="60" t="s">
        <v>333</v>
      </c>
    </row>
    <row r="5132" spans="4:11">
      <c r="D5132" s="1" t="s">
        <v>5753</v>
      </c>
      <c r="E5132" s="60" t="s">
        <v>979</v>
      </c>
      <c r="F5132" s="60" t="s">
        <v>1810</v>
      </c>
      <c r="G5132" s="8" t="s">
        <v>353</v>
      </c>
      <c r="H5132" s="60">
        <v>44621</v>
      </c>
      <c r="I5132" s="60" t="s">
        <v>317</v>
      </c>
      <c r="J5132" s="60" t="s">
        <v>317</v>
      </c>
      <c r="K5132" s="60" t="s">
        <v>333</v>
      </c>
    </row>
    <row r="5133" spans="4:11">
      <c r="D5133" s="1" t="s">
        <v>5754</v>
      </c>
      <c r="E5133" s="60" t="s">
        <v>1000</v>
      </c>
      <c r="F5133" s="60" t="s">
        <v>1815</v>
      </c>
      <c r="G5133" s="8" t="s">
        <v>353</v>
      </c>
      <c r="H5133" s="60">
        <v>43964</v>
      </c>
      <c r="I5133" s="60" t="s">
        <v>317</v>
      </c>
      <c r="J5133" s="60" t="s">
        <v>317</v>
      </c>
      <c r="K5133" s="60" t="s">
        <v>333</v>
      </c>
    </row>
    <row r="5134" spans="4:11">
      <c r="D5134" s="1" t="s">
        <v>5755</v>
      </c>
      <c r="E5134" s="60" t="s">
        <v>922</v>
      </c>
      <c r="F5134" s="60" t="s">
        <v>1810</v>
      </c>
      <c r="G5134" s="8" t="s">
        <v>353</v>
      </c>
      <c r="H5134" s="60">
        <v>44636</v>
      </c>
      <c r="I5134" s="60" t="s">
        <v>317</v>
      </c>
      <c r="J5134" s="60" t="s">
        <v>317</v>
      </c>
      <c r="K5134" s="60" t="s">
        <v>333</v>
      </c>
    </row>
    <row r="5135" spans="4:11">
      <c r="D5135" s="1" t="s">
        <v>5756</v>
      </c>
      <c r="E5135" s="60" t="s">
        <v>1813</v>
      </c>
      <c r="F5135" s="60" t="s">
        <v>1810</v>
      </c>
      <c r="G5135" s="8" t="s">
        <v>353</v>
      </c>
      <c r="H5135" s="60">
        <v>44592</v>
      </c>
      <c r="I5135" s="60" t="s">
        <v>317</v>
      </c>
      <c r="J5135" s="60" t="s">
        <v>317</v>
      </c>
      <c r="K5135" s="60" t="s">
        <v>333</v>
      </c>
    </row>
    <row r="5136" spans="4:11">
      <c r="D5136" s="1" t="s">
        <v>5757</v>
      </c>
      <c r="E5136" s="60" t="s">
        <v>1813</v>
      </c>
      <c r="F5136" s="60" t="s">
        <v>1810</v>
      </c>
      <c r="G5136" s="8" t="s">
        <v>353</v>
      </c>
      <c r="H5136" s="60">
        <v>44747</v>
      </c>
      <c r="I5136" s="60" t="s">
        <v>317</v>
      </c>
      <c r="J5136" s="60" t="s">
        <v>317</v>
      </c>
      <c r="K5136" s="60" t="s">
        <v>333</v>
      </c>
    </row>
    <row r="5137" spans="4:11">
      <c r="D5137" s="1" t="s">
        <v>5758</v>
      </c>
      <c r="E5137" s="60" t="s">
        <v>1812</v>
      </c>
      <c r="F5137" s="60" t="s">
        <v>1810</v>
      </c>
      <c r="G5137" s="8" t="s">
        <v>353</v>
      </c>
      <c r="H5137" s="60">
        <v>44478</v>
      </c>
      <c r="I5137" s="60" t="s">
        <v>317</v>
      </c>
      <c r="J5137" s="60" t="s">
        <v>317</v>
      </c>
      <c r="K5137" s="60" t="s">
        <v>333</v>
      </c>
    </row>
    <row r="5138" spans="4:11">
      <c r="D5138" s="1" t="s">
        <v>5759</v>
      </c>
      <c r="E5138" s="60" t="s">
        <v>1000</v>
      </c>
      <c r="F5138" s="60" t="s">
        <v>1810</v>
      </c>
      <c r="G5138" s="8" t="s">
        <v>353</v>
      </c>
      <c r="H5138" s="60">
        <v>44479</v>
      </c>
      <c r="I5138" s="60" t="s">
        <v>317</v>
      </c>
      <c r="J5138" s="60" t="s">
        <v>317</v>
      </c>
      <c r="K5138" s="60" t="s">
        <v>333</v>
      </c>
    </row>
    <row r="5139" spans="4:11">
      <c r="D5139" s="1" t="s">
        <v>5759</v>
      </c>
      <c r="E5139" s="60" t="s">
        <v>979</v>
      </c>
      <c r="F5139" s="60" t="s">
        <v>1810</v>
      </c>
      <c r="G5139" s="8" t="s">
        <v>353</v>
      </c>
      <c r="H5139" s="60">
        <v>44479</v>
      </c>
      <c r="I5139" s="60" t="s">
        <v>317</v>
      </c>
      <c r="J5139" s="60" t="s">
        <v>317</v>
      </c>
      <c r="K5139" s="60" t="s">
        <v>333</v>
      </c>
    </row>
    <row r="5140" spans="4:11">
      <c r="D5140" s="1" t="s">
        <v>5760</v>
      </c>
      <c r="E5140" s="60" t="s">
        <v>922</v>
      </c>
      <c r="F5140" s="60" t="s">
        <v>1810</v>
      </c>
      <c r="G5140" s="8" t="s">
        <v>353</v>
      </c>
      <c r="H5140" s="60">
        <v>44462</v>
      </c>
      <c r="I5140" s="60" t="s">
        <v>317</v>
      </c>
      <c r="J5140" s="60" t="s">
        <v>317</v>
      </c>
      <c r="K5140" s="60" t="s">
        <v>333</v>
      </c>
    </row>
    <row r="5141" spans="4:11">
      <c r="D5141" s="1" t="s">
        <v>5761</v>
      </c>
      <c r="E5141" s="60" t="s">
        <v>922</v>
      </c>
      <c r="F5141" s="60" t="s">
        <v>1810</v>
      </c>
      <c r="G5141" s="8" t="s">
        <v>353</v>
      </c>
      <c r="H5141" s="60">
        <v>44484</v>
      </c>
      <c r="I5141" s="60" t="s">
        <v>317</v>
      </c>
      <c r="J5141" s="60" t="s">
        <v>317</v>
      </c>
      <c r="K5141" s="60" t="s">
        <v>333</v>
      </c>
    </row>
    <row r="5142" spans="4:11">
      <c r="D5142" s="1" t="s">
        <v>5762</v>
      </c>
      <c r="E5142" s="60" t="s">
        <v>1812</v>
      </c>
      <c r="F5142" s="60" t="s">
        <v>1810</v>
      </c>
      <c r="G5142" s="8" t="s">
        <v>353</v>
      </c>
      <c r="H5142" s="60">
        <v>44484</v>
      </c>
      <c r="I5142" s="60" t="s">
        <v>317</v>
      </c>
      <c r="J5142" s="60" t="s">
        <v>317</v>
      </c>
      <c r="K5142" s="60" t="s">
        <v>333</v>
      </c>
    </row>
    <row r="5143" spans="4:11">
      <c r="D5143" s="1" t="s">
        <v>5762</v>
      </c>
      <c r="E5143" s="60" t="s">
        <v>1000</v>
      </c>
      <c r="F5143" s="60" t="s">
        <v>1810</v>
      </c>
      <c r="G5143" s="8" t="s">
        <v>353</v>
      </c>
      <c r="H5143" s="60">
        <v>44484</v>
      </c>
      <c r="I5143" s="60" t="s">
        <v>317</v>
      </c>
      <c r="J5143" s="60" t="s">
        <v>317</v>
      </c>
      <c r="K5143" s="60" t="s">
        <v>333</v>
      </c>
    </row>
    <row r="5144" spans="4:11">
      <c r="D5144" s="1" t="s">
        <v>5763</v>
      </c>
      <c r="E5144" s="60" t="s">
        <v>1812</v>
      </c>
      <c r="F5144" s="60" t="s">
        <v>1810</v>
      </c>
      <c r="G5144" s="8" t="s">
        <v>353</v>
      </c>
      <c r="H5144" s="60">
        <v>44484</v>
      </c>
      <c r="I5144" s="60" t="s">
        <v>317</v>
      </c>
      <c r="J5144" s="60" t="s">
        <v>317</v>
      </c>
      <c r="K5144" s="60" t="s">
        <v>333</v>
      </c>
    </row>
    <row r="5145" spans="4:11">
      <c r="D5145" s="1" t="s">
        <v>5764</v>
      </c>
      <c r="E5145" s="60" t="s">
        <v>1812</v>
      </c>
      <c r="F5145" s="60" t="s">
        <v>1810</v>
      </c>
      <c r="G5145" s="8" t="s">
        <v>353</v>
      </c>
      <c r="H5145" s="60">
        <v>44484</v>
      </c>
      <c r="I5145" s="60" t="s">
        <v>317</v>
      </c>
      <c r="J5145" s="60" t="s">
        <v>317</v>
      </c>
      <c r="K5145" s="60" t="s">
        <v>333</v>
      </c>
    </row>
    <row r="5146" spans="4:11">
      <c r="D5146" s="1" t="s">
        <v>5765</v>
      </c>
      <c r="E5146" s="60" t="s">
        <v>1812</v>
      </c>
      <c r="F5146" s="60" t="s">
        <v>1810</v>
      </c>
      <c r="G5146" s="8" t="s">
        <v>353</v>
      </c>
      <c r="H5146" s="60">
        <v>44621</v>
      </c>
      <c r="I5146" s="60" t="s">
        <v>317</v>
      </c>
      <c r="J5146" s="60" t="s">
        <v>317</v>
      </c>
      <c r="K5146" s="60" t="s">
        <v>333</v>
      </c>
    </row>
    <row r="5147" spans="4:11">
      <c r="D5147" s="1" t="s">
        <v>5766</v>
      </c>
      <c r="E5147" s="60" t="s">
        <v>1000</v>
      </c>
      <c r="F5147" s="60" t="s">
        <v>1810</v>
      </c>
      <c r="G5147" s="8" t="s">
        <v>353</v>
      </c>
      <c r="H5147" s="60">
        <v>44454</v>
      </c>
      <c r="I5147" s="60" t="s">
        <v>317</v>
      </c>
      <c r="J5147" s="60" t="s">
        <v>317</v>
      </c>
      <c r="K5147" s="60" t="s">
        <v>333</v>
      </c>
    </row>
    <row r="5148" spans="4:11">
      <c r="D5148" s="1" t="s">
        <v>5767</v>
      </c>
      <c r="E5148" s="60" t="s">
        <v>1814</v>
      </c>
      <c r="F5148" s="60" t="s">
        <v>1810</v>
      </c>
      <c r="G5148" s="8" t="s">
        <v>353</v>
      </c>
      <c r="H5148" s="60">
        <v>44454</v>
      </c>
      <c r="I5148" s="60" t="s">
        <v>317</v>
      </c>
      <c r="J5148" s="60" t="s">
        <v>317</v>
      </c>
      <c r="K5148" s="60" t="s">
        <v>333</v>
      </c>
    </row>
    <row r="5149" spans="4:11">
      <c r="D5149" s="1" t="s">
        <v>5767</v>
      </c>
      <c r="E5149" s="60" t="s">
        <v>1000</v>
      </c>
      <c r="F5149" s="60" t="s">
        <v>1810</v>
      </c>
      <c r="G5149" s="8" t="s">
        <v>353</v>
      </c>
      <c r="H5149" s="60">
        <v>44454</v>
      </c>
      <c r="I5149" s="60" t="s">
        <v>317</v>
      </c>
      <c r="J5149" s="60" t="s">
        <v>317</v>
      </c>
      <c r="K5149" s="60" t="s">
        <v>333</v>
      </c>
    </row>
    <row r="5150" spans="4:11">
      <c r="D5150" s="1" t="s">
        <v>5768</v>
      </c>
      <c r="E5150" s="60" t="s">
        <v>1812</v>
      </c>
      <c r="F5150" s="60" t="s">
        <v>1810</v>
      </c>
      <c r="G5150" s="8" t="s">
        <v>353</v>
      </c>
      <c r="H5150" s="60">
        <v>44621</v>
      </c>
      <c r="I5150" s="60" t="s">
        <v>317</v>
      </c>
      <c r="J5150" s="60" t="s">
        <v>317</v>
      </c>
      <c r="K5150" s="60" t="s">
        <v>333</v>
      </c>
    </row>
    <row r="5151" spans="4:11">
      <c r="D5151" s="1" t="s">
        <v>5768</v>
      </c>
      <c r="E5151" s="60" t="s">
        <v>1000</v>
      </c>
      <c r="F5151" s="60" t="s">
        <v>1810</v>
      </c>
      <c r="G5151" s="8" t="s">
        <v>353</v>
      </c>
      <c r="H5151" s="60">
        <v>44621</v>
      </c>
      <c r="I5151" s="60" t="s">
        <v>317</v>
      </c>
      <c r="J5151" s="60" t="s">
        <v>317</v>
      </c>
      <c r="K5151" s="60" t="s">
        <v>333</v>
      </c>
    </row>
    <row r="5152" spans="4:11">
      <c r="D5152" s="1" t="s">
        <v>5769</v>
      </c>
      <c r="E5152" s="60" t="s">
        <v>922</v>
      </c>
      <c r="F5152" s="60" t="s">
        <v>1810</v>
      </c>
      <c r="G5152" s="8" t="s">
        <v>353</v>
      </c>
      <c r="H5152" s="60">
        <v>44621</v>
      </c>
      <c r="I5152" s="60" t="s">
        <v>317</v>
      </c>
      <c r="J5152" s="60" t="s">
        <v>317</v>
      </c>
      <c r="K5152" s="60" t="s">
        <v>333</v>
      </c>
    </row>
    <row r="5153" spans="4:11">
      <c r="D5153" s="1" t="s">
        <v>5770</v>
      </c>
      <c r="E5153" s="60" t="s">
        <v>922</v>
      </c>
      <c r="F5153" s="60" t="s">
        <v>1810</v>
      </c>
      <c r="G5153" s="8" t="s">
        <v>353</v>
      </c>
      <c r="H5153" s="60">
        <v>44763</v>
      </c>
      <c r="I5153" s="60" t="s">
        <v>317</v>
      </c>
      <c r="J5153" s="60" t="s">
        <v>317</v>
      </c>
      <c r="K5153" s="60" t="s">
        <v>333</v>
      </c>
    </row>
    <row r="5154" spans="4:11">
      <c r="D5154" s="1" t="s">
        <v>5771</v>
      </c>
      <c r="E5154" s="60" t="s">
        <v>1000</v>
      </c>
      <c r="F5154" s="60" t="s">
        <v>1810</v>
      </c>
      <c r="G5154" s="8" t="s">
        <v>353</v>
      </c>
      <c r="H5154" s="60">
        <v>44734</v>
      </c>
      <c r="I5154" s="60" t="s">
        <v>317</v>
      </c>
      <c r="J5154" s="60" t="s">
        <v>317</v>
      </c>
      <c r="K5154" s="60" t="s">
        <v>333</v>
      </c>
    </row>
    <row r="5155" spans="4:11">
      <c r="D5155" s="1" t="s">
        <v>5772</v>
      </c>
      <c r="E5155" s="60" t="s">
        <v>922</v>
      </c>
      <c r="F5155" s="60" t="s">
        <v>1810</v>
      </c>
      <c r="G5155" s="8" t="s">
        <v>353</v>
      </c>
      <c r="H5155" s="60">
        <v>44637</v>
      </c>
      <c r="I5155" s="60" t="s">
        <v>317</v>
      </c>
      <c r="J5155" s="60" t="s">
        <v>317</v>
      </c>
      <c r="K5155" s="60" t="s">
        <v>333</v>
      </c>
    </row>
    <row r="5156" spans="4:11">
      <c r="D5156" s="1" t="s">
        <v>5773</v>
      </c>
      <c r="E5156" s="60" t="s">
        <v>1812</v>
      </c>
      <c r="F5156" s="60" t="s">
        <v>1810</v>
      </c>
      <c r="G5156" s="8" t="s">
        <v>353</v>
      </c>
      <c r="H5156" s="60">
        <v>44625</v>
      </c>
      <c r="I5156" s="60" t="s">
        <v>317</v>
      </c>
      <c r="J5156" s="60" t="s">
        <v>317</v>
      </c>
      <c r="K5156" s="60" t="s">
        <v>333</v>
      </c>
    </row>
    <row r="5157" spans="4:11">
      <c r="D5157" s="1" t="s">
        <v>5773</v>
      </c>
      <c r="E5157" s="60" t="s">
        <v>922</v>
      </c>
      <c r="F5157" s="60" t="s">
        <v>1810</v>
      </c>
      <c r="G5157" s="8" t="s">
        <v>353</v>
      </c>
      <c r="H5157" s="60">
        <v>44625</v>
      </c>
      <c r="I5157" s="60" t="s">
        <v>317</v>
      </c>
      <c r="J5157" s="60" t="s">
        <v>317</v>
      </c>
      <c r="K5157" s="60" t="s">
        <v>333</v>
      </c>
    </row>
    <row r="5158" spans="4:11">
      <c r="D5158" s="1" t="s">
        <v>5774</v>
      </c>
      <c r="E5158" s="60" t="s">
        <v>1812</v>
      </c>
      <c r="F5158" s="60" t="s">
        <v>1810</v>
      </c>
      <c r="G5158" s="8" t="s">
        <v>353</v>
      </c>
      <c r="H5158" s="60">
        <v>44615</v>
      </c>
      <c r="I5158" s="60" t="s">
        <v>317</v>
      </c>
      <c r="J5158" s="60" t="s">
        <v>317</v>
      </c>
      <c r="K5158" s="60" t="s">
        <v>333</v>
      </c>
    </row>
    <row r="5159" spans="4:11">
      <c r="D5159" s="1" t="s">
        <v>5775</v>
      </c>
      <c r="E5159" s="60" t="s">
        <v>922</v>
      </c>
      <c r="F5159" s="60" t="s">
        <v>1810</v>
      </c>
      <c r="G5159" s="8" t="s">
        <v>353</v>
      </c>
      <c r="H5159" s="60">
        <v>44754</v>
      </c>
      <c r="I5159" s="60" t="s">
        <v>317</v>
      </c>
      <c r="J5159" s="60" t="s">
        <v>317</v>
      </c>
      <c r="K5159" s="60" t="s">
        <v>333</v>
      </c>
    </row>
    <row r="5160" spans="4:11">
      <c r="D5160" s="1" t="s">
        <v>5776</v>
      </c>
      <c r="E5160" s="60" t="s">
        <v>1812</v>
      </c>
      <c r="F5160" s="60" t="s">
        <v>1810</v>
      </c>
      <c r="G5160" s="8" t="s">
        <v>353</v>
      </c>
      <c r="H5160" s="60">
        <v>44705</v>
      </c>
      <c r="I5160" s="60" t="s">
        <v>317</v>
      </c>
      <c r="J5160" s="60" t="s">
        <v>317</v>
      </c>
      <c r="K5160" s="60" t="s">
        <v>333</v>
      </c>
    </row>
    <row r="5161" spans="4:11">
      <c r="D5161" s="1" t="s">
        <v>5777</v>
      </c>
      <c r="E5161" s="60" t="s">
        <v>922</v>
      </c>
      <c r="F5161" s="60" t="s">
        <v>1810</v>
      </c>
      <c r="G5161" s="8" t="s">
        <v>353</v>
      </c>
      <c r="H5161" s="60">
        <v>44450</v>
      </c>
      <c r="I5161" s="60" t="s">
        <v>317</v>
      </c>
      <c r="J5161" s="60" t="s">
        <v>317</v>
      </c>
      <c r="K5161" s="60" t="s">
        <v>333</v>
      </c>
    </row>
    <row r="5162" spans="4:11">
      <c r="D5162" s="1" t="s">
        <v>5778</v>
      </c>
      <c r="E5162" s="60" t="s">
        <v>922</v>
      </c>
      <c r="F5162" s="60" t="s">
        <v>1810</v>
      </c>
      <c r="G5162" s="8" t="s">
        <v>353</v>
      </c>
      <c r="H5162" s="60">
        <v>44450</v>
      </c>
      <c r="I5162" s="60" t="s">
        <v>317</v>
      </c>
      <c r="J5162" s="60" t="s">
        <v>317</v>
      </c>
      <c r="K5162" s="60" t="s">
        <v>333</v>
      </c>
    </row>
    <row r="5163" spans="4:11">
      <c r="D5163" s="1" t="s">
        <v>5779</v>
      </c>
      <c r="E5163" s="60" t="s">
        <v>1812</v>
      </c>
      <c r="F5163" s="60" t="s">
        <v>1810</v>
      </c>
      <c r="G5163" s="8" t="s">
        <v>353</v>
      </c>
      <c r="H5163" s="60">
        <v>44775</v>
      </c>
      <c r="I5163" s="60" t="s">
        <v>317</v>
      </c>
      <c r="J5163" s="60" t="s">
        <v>317</v>
      </c>
      <c r="K5163" s="60" t="s">
        <v>333</v>
      </c>
    </row>
    <row r="5164" spans="4:11">
      <c r="D5164" s="1" t="s">
        <v>5780</v>
      </c>
      <c r="E5164" s="60" t="s">
        <v>1812</v>
      </c>
      <c r="F5164" s="60" t="s">
        <v>1810</v>
      </c>
      <c r="G5164" s="8" t="s">
        <v>353</v>
      </c>
      <c r="H5164" s="60">
        <v>44421</v>
      </c>
      <c r="I5164" s="60" t="s">
        <v>317</v>
      </c>
      <c r="J5164" s="60" t="s">
        <v>317</v>
      </c>
      <c r="K5164" s="60" t="s">
        <v>333</v>
      </c>
    </row>
    <row r="5165" spans="4:11">
      <c r="D5165" s="1" t="s">
        <v>5781</v>
      </c>
      <c r="E5165" s="60" t="s">
        <v>1812</v>
      </c>
      <c r="F5165" s="60" t="s">
        <v>1810</v>
      </c>
      <c r="G5165" s="8" t="s">
        <v>353</v>
      </c>
      <c r="H5165" s="60">
        <v>44763</v>
      </c>
      <c r="I5165" s="60" t="s">
        <v>317</v>
      </c>
      <c r="J5165" s="60" t="s">
        <v>317</v>
      </c>
      <c r="K5165" s="60" t="s">
        <v>333</v>
      </c>
    </row>
    <row r="5166" spans="4:11">
      <c r="D5166" s="1" t="s">
        <v>5782</v>
      </c>
      <c r="E5166" s="60" t="s">
        <v>922</v>
      </c>
      <c r="F5166" s="60" t="s">
        <v>1810</v>
      </c>
      <c r="G5166" s="8" t="s">
        <v>353</v>
      </c>
      <c r="H5166" s="60">
        <v>44831</v>
      </c>
      <c r="I5166" s="60" t="s">
        <v>317</v>
      </c>
      <c r="J5166" s="60" t="s">
        <v>317</v>
      </c>
      <c r="K5166" s="60" t="s">
        <v>333</v>
      </c>
    </row>
    <row r="5167" spans="4:11">
      <c r="D5167" s="1" t="s">
        <v>5783</v>
      </c>
      <c r="E5167" s="60" t="s">
        <v>1812</v>
      </c>
      <c r="F5167" s="60" t="s">
        <v>1810</v>
      </c>
      <c r="G5167" s="8" t="s">
        <v>353</v>
      </c>
      <c r="H5167" s="60">
        <v>44705</v>
      </c>
      <c r="I5167" s="60" t="s">
        <v>317</v>
      </c>
      <c r="J5167" s="60" t="s">
        <v>317</v>
      </c>
      <c r="K5167" s="60" t="s">
        <v>333</v>
      </c>
    </row>
    <row r="5168" spans="4:11">
      <c r="D5168" s="1" t="s">
        <v>5784</v>
      </c>
      <c r="E5168" s="60" t="s">
        <v>1813</v>
      </c>
      <c r="F5168" s="60" t="s">
        <v>1810</v>
      </c>
      <c r="G5168" s="8" t="s">
        <v>353</v>
      </c>
      <c r="H5168" s="60">
        <v>44644</v>
      </c>
      <c r="I5168" s="60" t="s">
        <v>317</v>
      </c>
      <c r="J5168" s="60" t="s">
        <v>317</v>
      </c>
      <c r="K5168" s="60" t="s">
        <v>333</v>
      </c>
    </row>
    <row r="5169" spans="4:11">
      <c r="D5169" s="1" t="s">
        <v>5785</v>
      </c>
      <c r="E5169" s="60" t="s">
        <v>922</v>
      </c>
      <c r="F5169" s="60" t="s">
        <v>1810</v>
      </c>
      <c r="G5169" s="8" t="s">
        <v>353</v>
      </c>
      <c r="H5169" s="60">
        <v>44547</v>
      </c>
      <c r="I5169" s="60" t="s">
        <v>317</v>
      </c>
      <c r="J5169" s="60" t="s">
        <v>317</v>
      </c>
      <c r="K5169" s="60" t="s">
        <v>333</v>
      </c>
    </row>
    <row r="5170" spans="4:11">
      <c r="D5170" s="1" t="s">
        <v>5786</v>
      </c>
      <c r="E5170" s="60" t="s">
        <v>979</v>
      </c>
      <c r="F5170" s="60" t="s">
        <v>1810</v>
      </c>
      <c r="G5170" s="8" t="s">
        <v>353</v>
      </c>
      <c r="H5170" s="60">
        <v>44473</v>
      </c>
      <c r="I5170" s="60" t="s">
        <v>317</v>
      </c>
      <c r="J5170" s="60" t="s">
        <v>317</v>
      </c>
      <c r="K5170" s="60" t="s">
        <v>333</v>
      </c>
    </row>
    <row r="5171" spans="4:11">
      <c r="D5171" s="1" t="s">
        <v>5787</v>
      </c>
      <c r="E5171" s="60" t="s">
        <v>1812</v>
      </c>
      <c r="F5171" s="60" t="s">
        <v>1810</v>
      </c>
      <c r="G5171" s="8" t="s">
        <v>353</v>
      </c>
      <c r="H5171" s="60">
        <v>44705</v>
      </c>
      <c r="I5171" s="60" t="s">
        <v>317</v>
      </c>
      <c r="J5171" s="60" t="s">
        <v>317</v>
      </c>
      <c r="K5171" s="60" t="s">
        <v>333</v>
      </c>
    </row>
    <row r="5172" spans="4:11">
      <c r="D5172" s="1" t="s">
        <v>5788</v>
      </c>
      <c r="E5172" s="60" t="s">
        <v>922</v>
      </c>
      <c r="F5172" s="60" t="s">
        <v>1810</v>
      </c>
      <c r="G5172" s="8" t="s">
        <v>353</v>
      </c>
      <c r="H5172" s="60">
        <v>44484</v>
      </c>
      <c r="I5172" s="60" t="s">
        <v>317</v>
      </c>
      <c r="J5172" s="60" t="s">
        <v>317</v>
      </c>
      <c r="K5172" s="60" t="s">
        <v>333</v>
      </c>
    </row>
    <row r="5173" spans="4:11">
      <c r="D5173" s="1" t="s">
        <v>5789</v>
      </c>
      <c r="E5173" s="60" t="s">
        <v>1812</v>
      </c>
      <c r="F5173" s="60" t="s">
        <v>1810</v>
      </c>
      <c r="G5173" s="8" t="s">
        <v>353</v>
      </c>
      <c r="H5173" s="60">
        <v>44628</v>
      </c>
      <c r="I5173" s="60" t="s">
        <v>317</v>
      </c>
      <c r="J5173" s="60" t="s">
        <v>317</v>
      </c>
      <c r="K5173" s="60" t="s">
        <v>333</v>
      </c>
    </row>
    <row r="5174" spans="4:11">
      <c r="D5174" s="1" t="s">
        <v>5790</v>
      </c>
      <c r="E5174" s="60" t="s">
        <v>922</v>
      </c>
      <c r="F5174" s="60" t="s">
        <v>1810</v>
      </c>
      <c r="G5174" s="8" t="s">
        <v>353</v>
      </c>
      <c r="H5174" s="60">
        <v>44827</v>
      </c>
      <c r="I5174" s="60" t="s">
        <v>317</v>
      </c>
      <c r="J5174" s="60" t="s">
        <v>317</v>
      </c>
      <c r="K5174" s="60" t="s">
        <v>333</v>
      </c>
    </row>
    <row r="5175" spans="4:11">
      <c r="D5175" s="1" t="s">
        <v>5791</v>
      </c>
      <c r="E5175" s="60" t="s">
        <v>922</v>
      </c>
      <c r="F5175" s="60" t="s">
        <v>1810</v>
      </c>
      <c r="G5175" s="8" t="s">
        <v>353</v>
      </c>
      <c r="H5175" s="60">
        <v>44627</v>
      </c>
      <c r="I5175" s="60" t="s">
        <v>317</v>
      </c>
      <c r="J5175" s="60" t="s">
        <v>317</v>
      </c>
      <c r="K5175" s="60" t="s">
        <v>333</v>
      </c>
    </row>
    <row r="5176" spans="4:11">
      <c r="D5176" s="1" t="s">
        <v>5792</v>
      </c>
      <c r="E5176" s="60" t="s">
        <v>1812</v>
      </c>
      <c r="F5176" s="60" t="s">
        <v>1810</v>
      </c>
      <c r="G5176" s="8" t="s">
        <v>353</v>
      </c>
      <c r="H5176" s="60">
        <v>44621</v>
      </c>
      <c r="I5176" s="60" t="s">
        <v>317</v>
      </c>
      <c r="J5176" s="60" t="s">
        <v>317</v>
      </c>
      <c r="K5176" s="60" t="s">
        <v>333</v>
      </c>
    </row>
    <row r="5177" spans="4:11">
      <c r="D5177" s="1" t="s">
        <v>5793</v>
      </c>
      <c r="E5177" s="60" t="s">
        <v>1812</v>
      </c>
      <c r="F5177" s="60" t="s">
        <v>1810</v>
      </c>
      <c r="G5177" s="8" t="s">
        <v>353</v>
      </c>
      <c r="H5177" s="60">
        <v>44621</v>
      </c>
      <c r="I5177" s="60" t="s">
        <v>317</v>
      </c>
      <c r="J5177" s="60" t="s">
        <v>317</v>
      </c>
      <c r="K5177" s="60" t="s">
        <v>333</v>
      </c>
    </row>
    <row r="5178" spans="4:11">
      <c r="D5178" s="1" t="s">
        <v>5794</v>
      </c>
      <c r="E5178" s="60" t="s">
        <v>922</v>
      </c>
      <c r="F5178" s="60" t="s">
        <v>1810</v>
      </c>
      <c r="G5178" s="8" t="s">
        <v>353</v>
      </c>
      <c r="H5178" s="60">
        <v>44621</v>
      </c>
      <c r="I5178" s="60" t="s">
        <v>317</v>
      </c>
      <c r="J5178" s="60" t="s">
        <v>317</v>
      </c>
      <c r="K5178" s="60" t="s">
        <v>333</v>
      </c>
    </row>
    <row r="5179" spans="4:11">
      <c r="D5179" s="1" t="s">
        <v>5795</v>
      </c>
      <c r="E5179" s="60" t="s">
        <v>1812</v>
      </c>
      <c r="F5179" s="60" t="s">
        <v>1810</v>
      </c>
      <c r="G5179" s="8" t="s">
        <v>353</v>
      </c>
      <c r="H5179" s="60">
        <v>44570</v>
      </c>
      <c r="I5179" s="60" t="s">
        <v>317</v>
      </c>
      <c r="J5179" s="60" t="s">
        <v>317</v>
      </c>
      <c r="K5179" s="60" t="s">
        <v>333</v>
      </c>
    </row>
    <row r="5180" spans="4:11">
      <c r="D5180" s="1" t="s">
        <v>5795</v>
      </c>
      <c r="E5180" s="60" t="s">
        <v>922</v>
      </c>
      <c r="F5180" s="60" t="s">
        <v>1810</v>
      </c>
      <c r="G5180" s="8" t="s">
        <v>353</v>
      </c>
      <c r="H5180" s="60">
        <v>44570</v>
      </c>
      <c r="I5180" s="60" t="s">
        <v>317</v>
      </c>
      <c r="J5180" s="60" t="s">
        <v>317</v>
      </c>
      <c r="K5180" s="60" t="s">
        <v>333</v>
      </c>
    </row>
    <row r="5181" spans="4:11">
      <c r="D5181" s="1" t="s">
        <v>5796</v>
      </c>
      <c r="E5181" s="60" t="s">
        <v>1812</v>
      </c>
      <c r="F5181" s="60" t="s">
        <v>1810</v>
      </c>
      <c r="G5181" s="8" t="s">
        <v>353</v>
      </c>
      <c r="H5181" s="60">
        <v>44570</v>
      </c>
      <c r="I5181" s="60" t="s">
        <v>317</v>
      </c>
      <c r="J5181" s="60" t="s">
        <v>317</v>
      </c>
      <c r="K5181" s="60" t="s">
        <v>333</v>
      </c>
    </row>
    <row r="5182" spans="4:11">
      <c r="D5182" s="1" t="s">
        <v>5796</v>
      </c>
      <c r="E5182" s="60" t="s">
        <v>1000</v>
      </c>
      <c r="F5182" s="60" t="s">
        <v>1810</v>
      </c>
      <c r="G5182" s="8" t="s">
        <v>353</v>
      </c>
      <c r="H5182" s="60">
        <v>44570</v>
      </c>
      <c r="I5182" s="60" t="s">
        <v>317</v>
      </c>
      <c r="J5182" s="60" t="s">
        <v>317</v>
      </c>
      <c r="K5182" s="60" t="s">
        <v>333</v>
      </c>
    </row>
    <row r="5183" spans="4:11">
      <c r="D5183" s="1" t="s">
        <v>5796</v>
      </c>
      <c r="E5183" s="60" t="s">
        <v>922</v>
      </c>
      <c r="F5183" s="60" t="s">
        <v>1810</v>
      </c>
      <c r="G5183" s="8" t="s">
        <v>353</v>
      </c>
      <c r="H5183" s="60">
        <v>44570</v>
      </c>
      <c r="I5183" s="60" t="s">
        <v>317</v>
      </c>
      <c r="J5183" s="60" t="s">
        <v>317</v>
      </c>
      <c r="K5183" s="60" t="s">
        <v>333</v>
      </c>
    </row>
    <row r="5184" spans="4:11">
      <c r="D5184" s="1" t="s">
        <v>5797</v>
      </c>
      <c r="E5184" s="60" t="s">
        <v>922</v>
      </c>
      <c r="F5184" s="60" t="s">
        <v>1810</v>
      </c>
      <c r="G5184" s="8" t="s">
        <v>353</v>
      </c>
      <c r="H5184" s="60">
        <v>44570</v>
      </c>
      <c r="I5184" s="60" t="s">
        <v>317</v>
      </c>
      <c r="J5184" s="60" t="s">
        <v>317</v>
      </c>
      <c r="K5184" s="60" t="s">
        <v>333</v>
      </c>
    </row>
    <row r="5185" spans="4:11">
      <c r="D5185" s="1" t="s">
        <v>5798</v>
      </c>
      <c r="E5185" s="60" t="s">
        <v>873</v>
      </c>
      <c r="F5185" s="60" t="s">
        <v>1810</v>
      </c>
      <c r="G5185" s="8" t="s">
        <v>353</v>
      </c>
      <c r="H5185" s="60">
        <v>44570</v>
      </c>
      <c r="I5185" s="60" t="s">
        <v>317</v>
      </c>
      <c r="J5185" s="60" t="s">
        <v>317</v>
      </c>
      <c r="K5185" s="60" t="s">
        <v>333</v>
      </c>
    </row>
    <row r="5186" spans="4:11">
      <c r="D5186" s="1" t="s">
        <v>5798</v>
      </c>
      <c r="E5186" s="60" t="s">
        <v>1812</v>
      </c>
      <c r="F5186" s="60" t="s">
        <v>1810</v>
      </c>
      <c r="G5186" s="8" t="s">
        <v>353</v>
      </c>
      <c r="H5186" s="60">
        <v>44570</v>
      </c>
      <c r="I5186" s="60" t="s">
        <v>317</v>
      </c>
      <c r="J5186" s="60" t="s">
        <v>317</v>
      </c>
      <c r="K5186" s="60" t="s">
        <v>333</v>
      </c>
    </row>
    <row r="5187" spans="4:11">
      <c r="D5187" s="1" t="s">
        <v>5799</v>
      </c>
      <c r="E5187" s="60" t="s">
        <v>1812</v>
      </c>
      <c r="F5187" s="60" t="s">
        <v>1810</v>
      </c>
      <c r="G5187" s="8" t="s">
        <v>353</v>
      </c>
      <c r="H5187" s="60">
        <v>44570</v>
      </c>
      <c r="I5187" s="60" t="s">
        <v>317</v>
      </c>
      <c r="J5187" s="60" t="s">
        <v>317</v>
      </c>
      <c r="K5187" s="60" t="s">
        <v>333</v>
      </c>
    </row>
    <row r="5188" spans="4:11">
      <c r="D5188" s="1" t="s">
        <v>5800</v>
      </c>
      <c r="E5188" s="60" t="s">
        <v>1814</v>
      </c>
      <c r="F5188" s="60" t="s">
        <v>1810</v>
      </c>
      <c r="G5188" s="8" t="s">
        <v>353</v>
      </c>
      <c r="H5188" s="60">
        <v>44712</v>
      </c>
      <c r="I5188" s="60" t="s">
        <v>317</v>
      </c>
      <c r="J5188" s="60" t="s">
        <v>317</v>
      </c>
      <c r="K5188" s="60" t="s">
        <v>333</v>
      </c>
    </row>
    <row r="5189" spans="4:11">
      <c r="D5189" s="1" t="s">
        <v>5801</v>
      </c>
      <c r="E5189" s="60" t="s">
        <v>1812</v>
      </c>
      <c r="F5189" s="60" t="s">
        <v>1810</v>
      </c>
      <c r="G5189" s="8" t="s">
        <v>353</v>
      </c>
      <c r="H5189" s="60">
        <v>44601</v>
      </c>
      <c r="I5189" s="60" t="s">
        <v>317</v>
      </c>
      <c r="J5189" s="60" t="s">
        <v>317</v>
      </c>
      <c r="K5189" s="60" t="s">
        <v>333</v>
      </c>
    </row>
    <row r="5190" spans="4:11">
      <c r="D5190" s="1" t="s">
        <v>5802</v>
      </c>
      <c r="E5190" s="60" t="s">
        <v>1812</v>
      </c>
      <c r="F5190" s="60" t="s">
        <v>1810</v>
      </c>
      <c r="G5190" s="8" t="s">
        <v>353</v>
      </c>
      <c r="H5190" s="60">
        <v>44601</v>
      </c>
      <c r="I5190" s="60" t="s">
        <v>317</v>
      </c>
      <c r="J5190" s="60" t="s">
        <v>317</v>
      </c>
      <c r="K5190" s="60" t="s">
        <v>333</v>
      </c>
    </row>
    <row r="5191" spans="4:11">
      <c r="D5191" s="1" t="s">
        <v>5803</v>
      </c>
      <c r="E5191" s="60" t="s">
        <v>922</v>
      </c>
      <c r="F5191" s="60" t="s">
        <v>1810</v>
      </c>
      <c r="G5191" s="8" t="s">
        <v>353</v>
      </c>
      <c r="H5191" s="60">
        <v>44551</v>
      </c>
      <c r="I5191" s="60" t="s">
        <v>317</v>
      </c>
      <c r="J5191" s="60" t="s">
        <v>317</v>
      </c>
      <c r="K5191" s="60" t="s">
        <v>333</v>
      </c>
    </row>
    <row r="5192" spans="4:11">
      <c r="D5192" s="1" t="s">
        <v>5804</v>
      </c>
      <c r="E5192" s="60" t="s">
        <v>1812</v>
      </c>
      <c r="F5192" s="60" t="s">
        <v>1810</v>
      </c>
      <c r="G5192" s="8" t="s">
        <v>353</v>
      </c>
      <c r="H5192" s="60">
        <v>44551</v>
      </c>
      <c r="I5192" s="60" t="s">
        <v>317</v>
      </c>
      <c r="J5192" s="60" t="s">
        <v>317</v>
      </c>
      <c r="K5192" s="60" t="s">
        <v>333</v>
      </c>
    </row>
    <row r="5193" spans="4:11">
      <c r="D5193" s="1" t="s">
        <v>5804</v>
      </c>
      <c r="E5193" s="60" t="s">
        <v>922</v>
      </c>
      <c r="F5193" s="60" t="s">
        <v>1810</v>
      </c>
      <c r="G5193" s="8" t="s">
        <v>353</v>
      </c>
      <c r="H5193" s="60">
        <v>44551</v>
      </c>
      <c r="I5193" s="60" t="s">
        <v>317</v>
      </c>
      <c r="J5193" s="60" t="s">
        <v>317</v>
      </c>
      <c r="K5193" s="60" t="s">
        <v>333</v>
      </c>
    </row>
    <row r="5194" spans="4:11">
      <c r="D5194" s="1" t="s">
        <v>5805</v>
      </c>
      <c r="E5194" s="60" t="s">
        <v>873</v>
      </c>
      <c r="F5194" s="60" t="s">
        <v>1810</v>
      </c>
      <c r="G5194" s="8" t="s">
        <v>353</v>
      </c>
      <c r="H5194" s="60">
        <v>44631</v>
      </c>
      <c r="I5194" s="60" t="s">
        <v>317</v>
      </c>
      <c r="J5194" s="60" t="s">
        <v>317</v>
      </c>
      <c r="K5194" s="60" t="s">
        <v>333</v>
      </c>
    </row>
    <row r="5195" spans="4:11">
      <c r="D5195" s="1" t="s">
        <v>5805</v>
      </c>
      <c r="E5195" s="60" t="s">
        <v>979</v>
      </c>
      <c r="F5195" s="60" t="s">
        <v>1810</v>
      </c>
      <c r="G5195" s="8" t="s">
        <v>353</v>
      </c>
      <c r="H5195" s="60">
        <v>44631</v>
      </c>
      <c r="I5195" s="60" t="s">
        <v>317</v>
      </c>
      <c r="J5195" s="60" t="s">
        <v>317</v>
      </c>
      <c r="K5195" s="60" t="s">
        <v>333</v>
      </c>
    </row>
    <row r="5196" spans="4:11">
      <c r="D5196" s="1" t="s">
        <v>5806</v>
      </c>
      <c r="E5196" s="60" t="s">
        <v>1812</v>
      </c>
      <c r="F5196" s="60" t="s">
        <v>1810</v>
      </c>
      <c r="G5196" s="8" t="s">
        <v>353</v>
      </c>
      <c r="H5196" s="60">
        <v>44558</v>
      </c>
      <c r="I5196" s="60" t="s">
        <v>317</v>
      </c>
      <c r="J5196" s="60" t="s">
        <v>317</v>
      </c>
      <c r="K5196" s="60" t="s">
        <v>333</v>
      </c>
    </row>
    <row r="5197" spans="4:11">
      <c r="D5197" s="1" t="s">
        <v>5807</v>
      </c>
      <c r="E5197" s="60" t="s">
        <v>979</v>
      </c>
      <c r="F5197" s="60" t="s">
        <v>1810</v>
      </c>
      <c r="G5197" s="8" t="s">
        <v>353</v>
      </c>
      <c r="H5197" s="60">
        <v>44676</v>
      </c>
      <c r="I5197" s="60" t="s">
        <v>317</v>
      </c>
      <c r="J5197" s="60" t="s">
        <v>317</v>
      </c>
      <c r="K5197" s="60" t="s">
        <v>333</v>
      </c>
    </row>
    <row r="5198" spans="4:11">
      <c r="D5198" s="1" t="s">
        <v>5808</v>
      </c>
      <c r="E5198" s="60" t="s">
        <v>1812</v>
      </c>
      <c r="F5198" s="60" t="s">
        <v>1810</v>
      </c>
      <c r="G5198" s="8" t="s">
        <v>353</v>
      </c>
      <c r="H5198" s="60">
        <v>44705</v>
      </c>
      <c r="I5198" s="60" t="s">
        <v>317</v>
      </c>
      <c r="J5198" s="60" t="s">
        <v>317</v>
      </c>
      <c r="K5198" s="60" t="s">
        <v>333</v>
      </c>
    </row>
    <row r="5199" spans="4:11">
      <c r="D5199" s="1" t="s">
        <v>5809</v>
      </c>
      <c r="E5199" s="60" t="s">
        <v>1812</v>
      </c>
      <c r="F5199" s="60" t="s">
        <v>1810</v>
      </c>
      <c r="G5199" s="8" t="s">
        <v>353</v>
      </c>
      <c r="H5199" s="60">
        <v>44691</v>
      </c>
      <c r="I5199" s="60" t="s">
        <v>317</v>
      </c>
      <c r="J5199" s="60" t="s">
        <v>317</v>
      </c>
      <c r="K5199" s="60" t="s">
        <v>333</v>
      </c>
    </row>
    <row r="5200" spans="4:11">
      <c r="D5200" s="1" t="s">
        <v>5810</v>
      </c>
      <c r="E5200" s="60" t="s">
        <v>1000</v>
      </c>
      <c r="F5200" s="60" t="s">
        <v>1810</v>
      </c>
      <c r="G5200" s="8" t="s">
        <v>353</v>
      </c>
      <c r="H5200" s="60">
        <v>44897</v>
      </c>
      <c r="I5200" s="60" t="s">
        <v>317</v>
      </c>
      <c r="J5200" s="60" t="s">
        <v>317</v>
      </c>
      <c r="K5200" s="60" t="s">
        <v>333</v>
      </c>
    </row>
    <row r="5201" spans="4:11">
      <c r="D5201" s="1" t="s">
        <v>5811</v>
      </c>
      <c r="E5201" s="60" t="s">
        <v>922</v>
      </c>
      <c r="F5201" s="60" t="s">
        <v>1810</v>
      </c>
      <c r="G5201" s="8" t="s">
        <v>353</v>
      </c>
      <c r="H5201" s="60">
        <v>44642</v>
      </c>
      <c r="I5201" s="60" t="s">
        <v>317</v>
      </c>
      <c r="J5201" s="60" t="s">
        <v>317</v>
      </c>
      <c r="K5201" s="60" t="s">
        <v>333</v>
      </c>
    </row>
    <row r="5202" spans="4:11">
      <c r="D5202" s="1" t="s">
        <v>5812</v>
      </c>
      <c r="E5202" s="60" t="s">
        <v>922</v>
      </c>
      <c r="F5202" s="60" t="s">
        <v>1810</v>
      </c>
      <c r="G5202" s="8" t="s">
        <v>353</v>
      </c>
      <c r="H5202" s="60">
        <v>44615</v>
      </c>
      <c r="I5202" s="60" t="s">
        <v>317</v>
      </c>
      <c r="J5202" s="60" t="s">
        <v>317</v>
      </c>
      <c r="K5202" s="60" t="s">
        <v>333</v>
      </c>
    </row>
    <row r="5203" spans="4:11">
      <c r="D5203" s="1" t="s">
        <v>5813</v>
      </c>
      <c r="E5203" s="60" t="s">
        <v>1812</v>
      </c>
      <c r="F5203" s="60" t="s">
        <v>1810</v>
      </c>
      <c r="G5203" s="8" t="s">
        <v>353</v>
      </c>
      <c r="H5203" s="60">
        <v>44615</v>
      </c>
      <c r="I5203" s="60" t="s">
        <v>317</v>
      </c>
      <c r="J5203" s="60" t="s">
        <v>317</v>
      </c>
      <c r="K5203" s="60" t="s">
        <v>333</v>
      </c>
    </row>
    <row r="5204" spans="4:11">
      <c r="D5204" s="1" t="s">
        <v>5813</v>
      </c>
      <c r="E5204" s="60" t="s">
        <v>922</v>
      </c>
      <c r="F5204" s="60" t="s">
        <v>1810</v>
      </c>
      <c r="G5204" s="8" t="s">
        <v>353</v>
      </c>
      <c r="H5204" s="60">
        <v>44615</v>
      </c>
      <c r="I5204" s="60" t="s">
        <v>317</v>
      </c>
      <c r="J5204" s="60" t="s">
        <v>317</v>
      </c>
      <c r="K5204" s="60" t="s">
        <v>333</v>
      </c>
    </row>
    <row r="5205" spans="4:11">
      <c r="D5205" s="1" t="s">
        <v>5814</v>
      </c>
      <c r="E5205" s="60" t="s">
        <v>922</v>
      </c>
      <c r="F5205" s="60" t="s">
        <v>1810</v>
      </c>
      <c r="G5205" s="8" t="s">
        <v>353</v>
      </c>
      <c r="H5205" s="60">
        <v>44530</v>
      </c>
      <c r="I5205" s="60" t="s">
        <v>317</v>
      </c>
      <c r="J5205" s="60" t="s">
        <v>317</v>
      </c>
      <c r="K5205" s="60" t="s">
        <v>333</v>
      </c>
    </row>
    <row r="5206" spans="4:11">
      <c r="D5206" s="1" t="s">
        <v>5815</v>
      </c>
      <c r="E5206" s="60" t="s">
        <v>922</v>
      </c>
      <c r="F5206" s="60" t="s">
        <v>1810</v>
      </c>
      <c r="G5206" s="8" t="s">
        <v>353</v>
      </c>
      <c r="H5206" s="60">
        <v>44630</v>
      </c>
      <c r="I5206" s="60" t="s">
        <v>317</v>
      </c>
      <c r="J5206" s="60" t="s">
        <v>317</v>
      </c>
      <c r="K5206" s="60" t="s">
        <v>333</v>
      </c>
    </row>
    <row r="5207" spans="4:11">
      <c r="D5207" s="1" t="s">
        <v>5816</v>
      </c>
      <c r="E5207" s="60" t="s">
        <v>922</v>
      </c>
      <c r="F5207" s="60" t="s">
        <v>1810</v>
      </c>
      <c r="G5207" s="8" t="s">
        <v>353</v>
      </c>
      <c r="H5207" s="60">
        <v>44488</v>
      </c>
      <c r="I5207" s="60" t="s">
        <v>317</v>
      </c>
      <c r="J5207" s="60" t="s">
        <v>317</v>
      </c>
      <c r="K5207" s="60" t="s">
        <v>333</v>
      </c>
    </row>
    <row r="5208" spans="4:11">
      <c r="D5208" s="1" t="s">
        <v>5817</v>
      </c>
      <c r="E5208" s="60" t="s">
        <v>922</v>
      </c>
      <c r="F5208" s="60" t="s">
        <v>1810</v>
      </c>
      <c r="G5208" s="8" t="s">
        <v>353</v>
      </c>
      <c r="H5208" s="60">
        <v>44784</v>
      </c>
      <c r="I5208" s="60" t="s">
        <v>317</v>
      </c>
      <c r="J5208" s="60" t="s">
        <v>317</v>
      </c>
      <c r="K5208" s="60" t="s">
        <v>333</v>
      </c>
    </row>
    <row r="5209" spans="4:11">
      <c r="D5209" s="1" t="s">
        <v>5818</v>
      </c>
      <c r="E5209" s="60" t="s">
        <v>1812</v>
      </c>
      <c r="F5209" s="60" t="s">
        <v>1810</v>
      </c>
      <c r="G5209" s="8" t="s">
        <v>353</v>
      </c>
      <c r="H5209" s="60">
        <v>44691</v>
      </c>
      <c r="I5209" s="60" t="s">
        <v>317</v>
      </c>
      <c r="J5209" s="60" t="s">
        <v>317</v>
      </c>
      <c r="K5209" s="60" t="s">
        <v>333</v>
      </c>
    </row>
    <row r="5210" spans="4:11">
      <c r="D5210" s="1" t="s">
        <v>5819</v>
      </c>
      <c r="E5210" s="60" t="s">
        <v>1000</v>
      </c>
      <c r="F5210" s="60" t="s">
        <v>1810</v>
      </c>
      <c r="G5210" s="8" t="s">
        <v>353</v>
      </c>
      <c r="H5210" s="60">
        <v>44691</v>
      </c>
      <c r="I5210" s="60" t="s">
        <v>317</v>
      </c>
      <c r="J5210" s="60" t="s">
        <v>317</v>
      </c>
      <c r="K5210" s="60" t="s">
        <v>333</v>
      </c>
    </row>
    <row r="5211" spans="4:11">
      <c r="D5211" s="1" t="s">
        <v>5819</v>
      </c>
      <c r="E5211" s="60" t="s">
        <v>922</v>
      </c>
      <c r="F5211" s="60" t="s">
        <v>1810</v>
      </c>
      <c r="G5211" s="8" t="s">
        <v>353</v>
      </c>
      <c r="H5211" s="60">
        <v>44778</v>
      </c>
      <c r="I5211" s="60" t="s">
        <v>317</v>
      </c>
      <c r="J5211" s="60" t="s">
        <v>317</v>
      </c>
      <c r="K5211" s="60" t="s">
        <v>333</v>
      </c>
    </row>
    <row r="5212" spans="4:11">
      <c r="D5212" s="1" t="s">
        <v>5820</v>
      </c>
      <c r="E5212" s="60" t="s">
        <v>922</v>
      </c>
      <c r="F5212" s="60" t="s">
        <v>1810</v>
      </c>
      <c r="G5212" s="8" t="s">
        <v>353</v>
      </c>
      <c r="H5212" s="60">
        <v>44691</v>
      </c>
      <c r="I5212" s="60" t="s">
        <v>317</v>
      </c>
      <c r="J5212" s="60" t="s">
        <v>317</v>
      </c>
      <c r="K5212" s="60" t="s">
        <v>333</v>
      </c>
    </row>
    <row r="5213" spans="4:11">
      <c r="D5213" s="1" t="s">
        <v>5821</v>
      </c>
      <c r="E5213" s="60" t="s">
        <v>979</v>
      </c>
      <c r="F5213" s="60" t="s">
        <v>1810</v>
      </c>
      <c r="G5213" s="8" t="s">
        <v>353</v>
      </c>
      <c r="H5213" s="60">
        <v>44530</v>
      </c>
      <c r="I5213" s="60" t="s">
        <v>317</v>
      </c>
      <c r="J5213" s="60" t="s">
        <v>317</v>
      </c>
      <c r="K5213" s="60" t="s">
        <v>333</v>
      </c>
    </row>
    <row r="5214" spans="4:11">
      <c r="D5214" s="1" t="s">
        <v>5822</v>
      </c>
      <c r="E5214" s="60" t="s">
        <v>922</v>
      </c>
      <c r="F5214" s="60" t="s">
        <v>1810</v>
      </c>
      <c r="G5214" s="8" t="s">
        <v>353</v>
      </c>
      <c r="H5214" s="60">
        <v>44479</v>
      </c>
      <c r="I5214" s="60" t="s">
        <v>317</v>
      </c>
      <c r="J5214" s="60" t="s">
        <v>317</v>
      </c>
      <c r="K5214" s="60" t="s">
        <v>333</v>
      </c>
    </row>
    <row r="5215" spans="4:11">
      <c r="D5215" s="1" t="s">
        <v>5823</v>
      </c>
      <c r="E5215" s="60" t="s">
        <v>1812</v>
      </c>
      <c r="F5215" s="60" t="s">
        <v>1810</v>
      </c>
      <c r="G5215" s="8" t="s">
        <v>353</v>
      </c>
      <c r="H5215" s="60">
        <v>44479</v>
      </c>
      <c r="I5215" s="60" t="s">
        <v>317</v>
      </c>
      <c r="J5215" s="60" t="s">
        <v>317</v>
      </c>
      <c r="K5215" s="60" t="s">
        <v>333</v>
      </c>
    </row>
    <row r="5216" spans="4:11">
      <c r="D5216" s="1" t="s">
        <v>5824</v>
      </c>
      <c r="E5216" s="60" t="s">
        <v>1000</v>
      </c>
      <c r="F5216" s="60" t="s">
        <v>1810</v>
      </c>
      <c r="G5216" s="8" t="s">
        <v>353</v>
      </c>
      <c r="H5216" s="60">
        <v>44479</v>
      </c>
      <c r="I5216" s="60" t="s">
        <v>317</v>
      </c>
      <c r="J5216" s="60" t="s">
        <v>317</v>
      </c>
      <c r="K5216" s="60" t="s">
        <v>333</v>
      </c>
    </row>
    <row r="5217" spans="4:11">
      <c r="D5217" s="1" t="s">
        <v>5824</v>
      </c>
      <c r="E5217" s="60" t="s">
        <v>922</v>
      </c>
      <c r="F5217" s="60" t="s">
        <v>1810</v>
      </c>
      <c r="G5217" s="8" t="s">
        <v>353</v>
      </c>
      <c r="H5217" s="60">
        <v>44479</v>
      </c>
      <c r="I5217" s="60" t="s">
        <v>317</v>
      </c>
      <c r="J5217" s="60" t="s">
        <v>317</v>
      </c>
      <c r="K5217" s="60" t="s">
        <v>333</v>
      </c>
    </row>
    <row r="5218" spans="4:11">
      <c r="D5218" s="1" t="s">
        <v>5825</v>
      </c>
      <c r="E5218" s="60" t="s">
        <v>1812</v>
      </c>
      <c r="F5218" s="60" t="s">
        <v>1810</v>
      </c>
      <c r="G5218" s="8" t="s">
        <v>353</v>
      </c>
      <c r="H5218" s="60">
        <v>44479</v>
      </c>
      <c r="I5218" s="60" t="s">
        <v>317</v>
      </c>
      <c r="J5218" s="60" t="s">
        <v>317</v>
      </c>
      <c r="K5218" s="60" t="s">
        <v>333</v>
      </c>
    </row>
    <row r="5219" spans="4:11">
      <c r="D5219" s="1" t="s">
        <v>5825</v>
      </c>
      <c r="E5219" s="60" t="s">
        <v>1000</v>
      </c>
      <c r="F5219" s="60" t="s">
        <v>1810</v>
      </c>
      <c r="G5219" s="8" t="s">
        <v>353</v>
      </c>
      <c r="H5219" s="60">
        <v>44479</v>
      </c>
      <c r="I5219" s="60" t="s">
        <v>317</v>
      </c>
      <c r="J5219" s="60" t="s">
        <v>317</v>
      </c>
      <c r="K5219" s="60" t="s">
        <v>333</v>
      </c>
    </row>
    <row r="5220" spans="4:11">
      <c r="D5220" s="1" t="s">
        <v>5826</v>
      </c>
      <c r="E5220" s="60" t="s">
        <v>1813</v>
      </c>
      <c r="F5220" s="60" t="s">
        <v>1810</v>
      </c>
      <c r="G5220" s="8" t="s">
        <v>353</v>
      </c>
      <c r="H5220" s="60">
        <v>44565</v>
      </c>
      <c r="I5220" s="60" t="s">
        <v>317</v>
      </c>
      <c r="J5220" s="60" t="s">
        <v>317</v>
      </c>
      <c r="K5220" s="60" t="s">
        <v>333</v>
      </c>
    </row>
    <row r="5221" spans="4:11">
      <c r="D5221" s="1" t="s">
        <v>5827</v>
      </c>
      <c r="E5221" s="60" t="s">
        <v>1000</v>
      </c>
      <c r="F5221" s="60" t="s">
        <v>1810</v>
      </c>
      <c r="G5221" s="8" t="s">
        <v>353</v>
      </c>
      <c r="H5221" s="60">
        <v>44565</v>
      </c>
      <c r="I5221" s="60" t="s">
        <v>317</v>
      </c>
      <c r="J5221" s="60" t="s">
        <v>317</v>
      </c>
      <c r="K5221" s="60" t="s">
        <v>333</v>
      </c>
    </row>
    <row r="5222" spans="4:11">
      <c r="D5222" s="1" t="s">
        <v>5828</v>
      </c>
      <c r="E5222" s="60" t="s">
        <v>873</v>
      </c>
      <c r="F5222" s="60" t="s">
        <v>1810</v>
      </c>
      <c r="G5222" s="8" t="s">
        <v>353</v>
      </c>
      <c r="H5222" s="60">
        <v>44705</v>
      </c>
      <c r="I5222" s="60" t="s">
        <v>317</v>
      </c>
      <c r="J5222" s="60" t="s">
        <v>317</v>
      </c>
      <c r="K5222" s="60" t="s">
        <v>333</v>
      </c>
    </row>
    <row r="5223" spans="4:11">
      <c r="D5223" s="1" t="s">
        <v>5828</v>
      </c>
      <c r="E5223" s="60" t="s">
        <v>1000</v>
      </c>
      <c r="F5223" s="60" t="s">
        <v>1810</v>
      </c>
      <c r="G5223" s="8" t="s">
        <v>353</v>
      </c>
      <c r="H5223" s="60">
        <v>44705</v>
      </c>
      <c r="I5223" s="60" t="s">
        <v>317</v>
      </c>
      <c r="J5223" s="60" t="s">
        <v>317</v>
      </c>
      <c r="K5223" s="60" t="s">
        <v>333</v>
      </c>
    </row>
    <row r="5224" spans="4:11">
      <c r="D5224" s="1" t="s">
        <v>5828</v>
      </c>
      <c r="E5224" s="60" t="s">
        <v>922</v>
      </c>
      <c r="F5224" s="60" t="s">
        <v>1810</v>
      </c>
      <c r="G5224" s="8" t="s">
        <v>353</v>
      </c>
      <c r="H5224" s="60">
        <v>44705</v>
      </c>
      <c r="I5224" s="60" t="s">
        <v>317</v>
      </c>
      <c r="J5224" s="60" t="s">
        <v>317</v>
      </c>
      <c r="K5224" s="60" t="s">
        <v>333</v>
      </c>
    </row>
    <row r="5225" spans="4:11">
      <c r="D5225" s="1" t="s">
        <v>5829</v>
      </c>
      <c r="E5225" s="60" t="s">
        <v>922</v>
      </c>
      <c r="F5225" s="60" t="s">
        <v>1810</v>
      </c>
      <c r="G5225" s="8" t="s">
        <v>353</v>
      </c>
      <c r="H5225" s="60">
        <v>44595</v>
      </c>
      <c r="I5225" s="60" t="s">
        <v>317</v>
      </c>
      <c r="J5225" s="60" t="s">
        <v>317</v>
      </c>
      <c r="K5225" s="60" t="s">
        <v>333</v>
      </c>
    </row>
    <row r="5226" spans="4:11">
      <c r="D5226" s="1" t="s">
        <v>5830</v>
      </c>
      <c r="E5226" s="60" t="s">
        <v>1812</v>
      </c>
      <c r="F5226" s="60" t="s">
        <v>1810</v>
      </c>
      <c r="G5226" s="8" t="s">
        <v>353</v>
      </c>
      <c r="H5226" s="60">
        <v>44750</v>
      </c>
      <c r="I5226" s="60" t="s">
        <v>317</v>
      </c>
      <c r="J5226" s="60" t="s">
        <v>317</v>
      </c>
      <c r="K5226" s="60" t="s">
        <v>333</v>
      </c>
    </row>
    <row r="5227" spans="4:11">
      <c r="D5227" s="1" t="s">
        <v>5831</v>
      </c>
      <c r="E5227" s="60" t="s">
        <v>922</v>
      </c>
      <c r="F5227" s="60" t="s">
        <v>1810</v>
      </c>
      <c r="G5227" s="8" t="s">
        <v>353</v>
      </c>
      <c r="H5227" s="60">
        <v>44692</v>
      </c>
      <c r="I5227" s="60" t="s">
        <v>317</v>
      </c>
      <c r="J5227" s="60" t="s">
        <v>317</v>
      </c>
      <c r="K5227" s="60" t="s">
        <v>333</v>
      </c>
    </row>
    <row r="5228" spans="4:11">
      <c r="D5228" s="1" t="s">
        <v>5832</v>
      </c>
      <c r="E5228" s="60" t="s">
        <v>922</v>
      </c>
      <c r="F5228" s="60" t="s">
        <v>1810</v>
      </c>
      <c r="G5228" s="8" t="s">
        <v>353</v>
      </c>
      <c r="H5228" s="60">
        <v>44705</v>
      </c>
      <c r="I5228" s="60" t="s">
        <v>317</v>
      </c>
      <c r="J5228" s="60" t="s">
        <v>317</v>
      </c>
      <c r="K5228" s="60" t="s">
        <v>333</v>
      </c>
    </row>
    <row r="5229" spans="4:11">
      <c r="D5229" s="1" t="s">
        <v>5833</v>
      </c>
      <c r="E5229" s="60" t="s">
        <v>1813</v>
      </c>
      <c r="F5229" s="60" t="s">
        <v>1810</v>
      </c>
      <c r="G5229" s="8" t="s">
        <v>353</v>
      </c>
      <c r="H5229" s="60">
        <v>44747</v>
      </c>
      <c r="I5229" s="60" t="s">
        <v>317</v>
      </c>
      <c r="J5229" s="60" t="s">
        <v>317</v>
      </c>
      <c r="K5229" s="60" t="s">
        <v>333</v>
      </c>
    </row>
    <row r="5230" spans="4:11">
      <c r="D5230" s="1" t="s">
        <v>5834</v>
      </c>
      <c r="E5230" s="60" t="s">
        <v>1000</v>
      </c>
      <c r="F5230" s="60" t="s">
        <v>1810</v>
      </c>
      <c r="G5230" s="8" t="s">
        <v>353</v>
      </c>
      <c r="H5230" s="60">
        <v>44728</v>
      </c>
      <c r="I5230" s="60" t="s">
        <v>317</v>
      </c>
      <c r="J5230" s="60" t="s">
        <v>317</v>
      </c>
      <c r="K5230" s="60" t="s">
        <v>333</v>
      </c>
    </row>
    <row r="5231" spans="4:11">
      <c r="D5231" s="1" t="s">
        <v>5835</v>
      </c>
      <c r="E5231" s="60" t="s">
        <v>979</v>
      </c>
      <c r="F5231" s="60" t="s">
        <v>1810</v>
      </c>
      <c r="G5231" s="8" t="s">
        <v>353</v>
      </c>
      <c r="H5231" s="60">
        <v>44754</v>
      </c>
      <c r="I5231" s="60" t="s">
        <v>317</v>
      </c>
      <c r="J5231" s="60" t="s">
        <v>317</v>
      </c>
      <c r="K5231" s="60" t="s">
        <v>333</v>
      </c>
    </row>
    <row r="5232" spans="4:11">
      <c r="D5232" s="1" t="s">
        <v>5836</v>
      </c>
      <c r="E5232" s="60" t="s">
        <v>1813</v>
      </c>
      <c r="F5232" s="60" t="s">
        <v>1810</v>
      </c>
      <c r="G5232" s="8" t="s">
        <v>353</v>
      </c>
      <c r="H5232" s="60">
        <v>44488</v>
      </c>
      <c r="I5232" s="60" t="s">
        <v>317</v>
      </c>
      <c r="J5232" s="60" t="s">
        <v>317</v>
      </c>
      <c r="K5232" s="60" t="s">
        <v>333</v>
      </c>
    </row>
    <row r="5233" spans="4:11">
      <c r="D5233" s="1" t="s">
        <v>5837</v>
      </c>
      <c r="E5233" s="60" t="s">
        <v>1812</v>
      </c>
      <c r="F5233" s="60" t="s">
        <v>1810</v>
      </c>
      <c r="G5233" s="8" t="s">
        <v>353</v>
      </c>
      <c r="H5233" s="60">
        <v>44565</v>
      </c>
      <c r="I5233" s="60" t="s">
        <v>317</v>
      </c>
      <c r="J5233" s="60" t="s">
        <v>317</v>
      </c>
      <c r="K5233" s="60" t="s">
        <v>333</v>
      </c>
    </row>
    <row r="5234" spans="4:11">
      <c r="D5234" s="1" t="s">
        <v>5838</v>
      </c>
      <c r="E5234" s="60" t="s">
        <v>1812</v>
      </c>
      <c r="F5234" s="60" t="s">
        <v>1810</v>
      </c>
      <c r="G5234" s="8" t="s">
        <v>353</v>
      </c>
      <c r="H5234" s="60">
        <v>44565</v>
      </c>
      <c r="I5234" s="60" t="s">
        <v>317</v>
      </c>
      <c r="J5234" s="60" t="s">
        <v>317</v>
      </c>
      <c r="K5234" s="60" t="s">
        <v>333</v>
      </c>
    </row>
    <row r="5235" spans="4:11">
      <c r="D5235" s="1" t="s">
        <v>5839</v>
      </c>
      <c r="E5235" s="60" t="s">
        <v>1812</v>
      </c>
      <c r="F5235" s="60" t="s">
        <v>1810</v>
      </c>
      <c r="G5235" s="8" t="s">
        <v>353</v>
      </c>
      <c r="H5235" s="60">
        <v>44565</v>
      </c>
      <c r="I5235" s="60" t="s">
        <v>317</v>
      </c>
      <c r="J5235" s="60" t="s">
        <v>317</v>
      </c>
      <c r="K5235" s="60" t="s">
        <v>333</v>
      </c>
    </row>
    <row r="5236" spans="4:11">
      <c r="D5236" s="1" t="s">
        <v>5840</v>
      </c>
      <c r="E5236" s="60" t="s">
        <v>1812</v>
      </c>
      <c r="F5236" s="60" t="s">
        <v>1810</v>
      </c>
      <c r="G5236" s="8" t="s">
        <v>353</v>
      </c>
      <c r="H5236" s="60">
        <v>44592</v>
      </c>
      <c r="I5236" s="60" t="s">
        <v>317</v>
      </c>
      <c r="J5236" s="60" t="s">
        <v>317</v>
      </c>
      <c r="K5236" s="60" t="s">
        <v>333</v>
      </c>
    </row>
    <row r="5237" spans="4:11">
      <c r="D5237" s="1" t="s">
        <v>5841</v>
      </c>
      <c r="E5237" s="60" t="s">
        <v>1814</v>
      </c>
      <c r="F5237" s="60" t="s">
        <v>1810</v>
      </c>
      <c r="G5237" s="8" t="s">
        <v>353</v>
      </c>
      <c r="H5237" s="60">
        <v>44630</v>
      </c>
      <c r="I5237" s="60" t="s">
        <v>317</v>
      </c>
      <c r="J5237" s="60" t="s">
        <v>317</v>
      </c>
      <c r="K5237" s="60" t="s">
        <v>333</v>
      </c>
    </row>
    <row r="5238" spans="4:11">
      <c r="D5238" s="1" t="s">
        <v>5841</v>
      </c>
      <c r="E5238" s="60" t="s">
        <v>922</v>
      </c>
      <c r="F5238" s="60" t="s">
        <v>1810</v>
      </c>
      <c r="G5238" s="8" t="s">
        <v>353</v>
      </c>
      <c r="H5238" s="60">
        <v>44630</v>
      </c>
      <c r="I5238" s="60" t="s">
        <v>317</v>
      </c>
      <c r="J5238" s="60" t="s">
        <v>317</v>
      </c>
      <c r="K5238" s="60" t="s">
        <v>333</v>
      </c>
    </row>
    <row r="5239" spans="4:11">
      <c r="D5239" s="1" t="s">
        <v>5842</v>
      </c>
      <c r="E5239" s="60" t="s">
        <v>922</v>
      </c>
      <c r="F5239" s="60" t="s">
        <v>1810</v>
      </c>
      <c r="G5239" s="8" t="s">
        <v>353</v>
      </c>
      <c r="H5239" s="60">
        <v>44692</v>
      </c>
      <c r="I5239" s="60" t="s">
        <v>317</v>
      </c>
      <c r="J5239" s="60" t="s">
        <v>317</v>
      </c>
      <c r="K5239" s="60" t="s">
        <v>333</v>
      </c>
    </row>
    <row r="5240" spans="4:11">
      <c r="D5240" s="1" t="s">
        <v>5843</v>
      </c>
      <c r="E5240" s="60" t="s">
        <v>1000</v>
      </c>
      <c r="F5240" s="60" t="s">
        <v>1810</v>
      </c>
      <c r="G5240" s="8" t="s">
        <v>353</v>
      </c>
      <c r="H5240" s="60">
        <v>44734</v>
      </c>
      <c r="I5240" s="60" t="s">
        <v>317</v>
      </c>
      <c r="J5240" s="60" t="s">
        <v>317</v>
      </c>
      <c r="K5240" s="60" t="s">
        <v>333</v>
      </c>
    </row>
    <row r="5241" spans="4:11">
      <c r="D5241" s="1" t="s">
        <v>5843</v>
      </c>
      <c r="E5241" s="60" t="s">
        <v>922</v>
      </c>
      <c r="F5241" s="60" t="s">
        <v>1810</v>
      </c>
      <c r="G5241" s="8" t="s">
        <v>353</v>
      </c>
      <c r="H5241" s="60">
        <v>44734</v>
      </c>
      <c r="I5241" s="60" t="s">
        <v>317</v>
      </c>
      <c r="J5241" s="60" t="s">
        <v>317</v>
      </c>
      <c r="K5241" s="60" t="s">
        <v>333</v>
      </c>
    </row>
    <row r="5242" spans="4:11">
      <c r="D5242" s="1" t="s">
        <v>5844</v>
      </c>
      <c r="E5242" s="60" t="s">
        <v>1000</v>
      </c>
      <c r="F5242" s="60" t="s">
        <v>1815</v>
      </c>
      <c r="G5242" s="8" t="s">
        <v>353</v>
      </c>
      <c r="H5242" s="60">
        <v>44007</v>
      </c>
      <c r="I5242" s="60" t="s">
        <v>317</v>
      </c>
      <c r="J5242" s="60" t="s">
        <v>317</v>
      </c>
      <c r="K5242" s="60" t="s">
        <v>333</v>
      </c>
    </row>
    <row r="5243" spans="4:11">
      <c r="D5243" s="1" t="s">
        <v>5844</v>
      </c>
      <c r="E5243" s="60" t="s">
        <v>1000</v>
      </c>
      <c r="F5243" s="60" t="s">
        <v>1815</v>
      </c>
      <c r="G5243" s="8" t="s">
        <v>353</v>
      </c>
      <c r="H5243" s="60">
        <v>44007</v>
      </c>
      <c r="I5243" s="60" t="s">
        <v>317</v>
      </c>
      <c r="J5243" s="60" t="s">
        <v>317</v>
      </c>
      <c r="K5243" s="60" t="s">
        <v>333</v>
      </c>
    </row>
    <row r="5244" spans="4:11">
      <c r="D5244" s="1" t="s">
        <v>5845</v>
      </c>
      <c r="E5244" s="60" t="s">
        <v>922</v>
      </c>
      <c r="F5244" s="60" t="s">
        <v>1810</v>
      </c>
      <c r="G5244" s="8" t="s">
        <v>353</v>
      </c>
      <c r="H5244" s="60">
        <v>44754</v>
      </c>
      <c r="I5244" s="60" t="s">
        <v>317</v>
      </c>
      <c r="J5244" s="60" t="s">
        <v>317</v>
      </c>
      <c r="K5244" s="60" t="s">
        <v>333</v>
      </c>
    </row>
    <row r="5245" spans="4:11">
      <c r="D5245" s="1" t="s">
        <v>5846</v>
      </c>
      <c r="E5245" s="60" t="s">
        <v>1812</v>
      </c>
      <c r="F5245" s="60" t="s">
        <v>1810</v>
      </c>
      <c r="G5245" s="8" t="s">
        <v>353</v>
      </c>
      <c r="H5245" s="60">
        <v>44754</v>
      </c>
      <c r="I5245" s="60" t="s">
        <v>317</v>
      </c>
      <c r="J5245" s="60" t="s">
        <v>317</v>
      </c>
      <c r="K5245" s="60" t="s">
        <v>333</v>
      </c>
    </row>
    <row r="5246" spans="4:11">
      <c r="D5246" s="1" t="s">
        <v>5846</v>
      </c>
      <c r="E5246" s="60" t="s">
        <v>922</v>
      </c>
      <c r="F5246" s="60" t="s">
        <v>1810</v>
      </c>
      <c r="G5246" s="8" t="s">
        <v>353</v>
      </c>
      <c r="H5246" s="60">
        <v>44754</v>
      </c>
      <c r="I5246" s="60" t="s">
        <v>317</v>
      </c>
      <c r="J5246" s="60" t="s">
        <v>317</v>
      </c>
      <c r="K5246" s="60" t="s">
        <v>333</v>
      </c>
    </row>
    <row r="5247" spans="4:11">
      <c r="D5247" s="1" t="s">
        <v>5847</v>
      </c>
      <c r="E5247" s="60" t="s">
        <v>1000</v>
      </c>
      <c r="F5247" s="60" t="s">
        <v>1810</v>
      </c>
      <c r="G5247" s="8" t="s">
        <v>353</v>
      </c>
      <c r="H5247" s="60">
        <v>44750</v>
      </c>
      <c r="I5247" s="60" t="s">
        <v>317</v>
      </c>
      <c r="J5247" s="60" t="s">
        <v>317</v>
      </c>
      <c r="K5247" s="60" t="s">
        <v>333</v>
      </c>
    </row>
    <row r="5248" spans="4:11">
      <c r="D5248" s="1" t="s">
        <v>5848</v>
      </c>
      <c r="E5248" s="60" t="s">
        <v>979</v>
      </c>
      <c r="F5248" s="60" t="s">
        <v>1810</v>
      </c>
      <c r="G5248" s="8" t="s">
        <v>353</v>
      </c>
      <c r="H5248" s="60">
        <v>44750</v>
      </c>
      <c r="I5248" s="60" t="s">
        <v>317</v>
      </c>
      <c r="J5248" s="60" t="s">
        <v>317</v>
      </c>
      <c r="K5248" s="60" t="s">
        <v>333</v>
      </c>
    </row>
    <row r="5249" spans="4:11">
      <c r="D5249" s="1" t="s">
        <v>5849</v>
      </c>
      <c r="E5249" s="60" t="s">
        <v>1813</v>
      </c>
      <c r="F5249" s="60" t="s">
        <v>1810</v>
      </c>
      <c r="G5249" s="8" t="s">
        <v>353</v>
      </c>
      <c r="H5249" s="60">
        <v>44750</v>
      </c>
      <c r="I5249" s="60" t="s">
        <v>317</v>
      </c>
      <c r="J5249" s="60" t="s">
        <v>317</v>
      </c>
      <c r="K5249" s="60" t="s">
        <v>333</v>
      </c>
    </row>
    <row r="5250" spans="4:11">
      <c r="D5250" s="1" t="s">
        <v>5849</v>
      </c>
      <c r="E5250" s="60" t="s">
        <v>922</v>
      </c>
      <c r="F5250" s="60" t="s">
        <v>1810</v>
      </c>
      <c r="G5250" s="8" t="s">
        <v>353</v>
      </c>
      <c r="H5250" s="60">
        <v>44750</v>
      </c>
      <c r="I5250" s="60" t="s">
        <v>317</v>
      </c>
      <c r="J5250" s="60" t="s">
        <v>317</v>
      </c>
      <c r="K5250" s="60" t="s">
        <v>333</v>
      </c>
    </row>
    <row r="5251" spans="4:11">
      <c r="D5251" s="1" t="s">
        <v>5850</v>
      </c>
      <c r="E5251" s="60" t="s">
        <v>1812</v>
      </c>
      <c r="F5251" s="60" t="s">
        <v>1810</v>
      </c>
      <c r="G5251" s="8" t="s">
        <v>353</v>
      </c>
      <c r="H5251" s="60">
        <v>44750</v>
      </c>
      <c r="I5251" s="60" t="s">
        <v>317</v>
      </c>
      <c r="J5251" s="60" t="s">
        <v>317</v>
      </c>
      <c r="K5251" s="60" t="s">
        <v>333</v>
      </c>
    </row>
    <row r="5252" spans="4:11">
      <c r="D5252" s="1" t="s">
        <v>5851</v>
      </c>
      <c r="E5252" s="60" t="s">
        <v>1000</v>
      </c>
      <c r="F5252" s="60" t="s">
        <v>1815</v>
      </c>
      <c r="G5252" s="8" t="s">
        <v>353</v>
      </c>
      <c r="H5252" s="60">
        <v>43880</v>
      </c>
      <c r="I5252" s="60" t="s">
        <v>317</v>
      </c>
      <c r="J5252" s="60" t="s">
        <v>317</v>
      </c>
      <c r="K5252" s="60" t="s">
        <v>333</v>
      </c>
    </row>
    <row r="5253" spans="4:11">
      <c r="D5253" s="1" t="s">
        <v>5852</v>
      </c>
      <c r="E5253" s="60" t="s">
        <v>1812</v>
      </c>
      <c r="F5253" s="60" t="s">
        <v>1815</v>
      </c>
      <c r="G5253" s="8" t="s">
        <v>353</v>
      </c>
      <c r="H5253" s="60">
        <v>43866</v>
      </c>
      <c r="I5253" s="60" t="s">
        <v>317</v>
      </c>
      <c r="J5253" s="60" t="s">
        <v>317</v>
      </c>
      <c r="K5253" s="60" t="s">
        <v>333</v>
      </c>
    </row>
    <row r="5254" spans="4:11">
      <c r="D5254" s="1" t="s">
        <v>5853</v>
      </c>
      <c r="E5254" s="60" t="s">
        <v>1812</v>
      </c>
      <c r="F5254" s="60" t="s">
        <v>1810</v>
      </c>
      <c r="G5254" s="8" t="s">
        <v>353</v>
      </c>
      <c r="H5254" s="60">
        <v>44435</v>
      </c>
      <c r="I5254" s="60" t="s">
        <v>317</v>
      </c>
      <c r="J5254" s="60" t="s">
        <v>317</v>
      </c>
      <c r="K5254" s="60" t="s">
        <v>333</v>
      </c>
    </row>
    <row r="5255" spans="4:11">
      <c r="D5255" s="1" t="s">
        <v>5853</v>
      </c>
      <c r="E5255" s="60" t="s">
        <v>1000</v>
      </c>
      <c r="F5255" s="60" t="s">
        <v>1810</v>
      </c>
      <c r="G5255" s="8" t="s">
        <v>353</v>
      </c>
      <c r="H5255" s="60">
        <v>44435</v>
      </c>
      <c r="I5255" s="60" t="s">
        <v>317</v>
      </c>
      <c r="J5255" s="60" t="s">
        <v>317</v>
      </c>
      <c r="K5255" s="60" t="s">
        <v>333</v>
      </c>
    </row>
    <row r="5256" spans="4:11">
      <c r="D5256" s="1" t="s">
        <v>5854</v>
      </c>
      <c r="E5256" s="60" t="s">
        <v>1812</v>
      </c>
      <c r="F5256" s="60" t="s">
        <v>1810</v>
      </c>
      <c r="G5256" s="8" t="s">
        <v>353</v>
      </c>
      <c r="H5256" s="60">
        <v>44712</v>
      </c>
      <c r="I5256" s="60" t="s">
        <v>317</v>
      </c>
      <c r="J5256" s="60" t="s">
        <v>317</v>
      </c>
      <c r="K5256" s="60" t="s">
        <v>333</v>
      </c>
    </row>
    <row r="5257" spans="4:11">
      <c r="D5257" s="1" t="s">
        <v>5855</v>
      </c>
      <c r="E5257" s="60" t="s">
        <v>1812</v>
      </c>
      <c r="F5257" s="60" t="s">
        <v>1810</v>
      </c>
      <c r="G5257" s="8" t="s">
        <v>353</v>
      </c>
      <c r="H5257" s="60">
        <v>44621</v>
      </c>
      <c r="I5257" s="60" t="s">
        <v>317</v>
      </c>
      <c r="J5257" s="60" t="s">
        <v>317</v>
      </c>
      <c r="K5257" s="60" t="s">
        <v>333</v>
      </c>
    </row>
    <row r="5258" spans="4:11">
      <c r="D5258" s="1" t="s">
        <v>5856</v>
      </c>
      <c r="E5258" s="60" t="s">
        <v>1812</v>
      </c>
      <c r="F5258" s="60" t="s">
        <v>1810</v>
      </c>
      <c r="G5258" s="8" t="s">
        <v>353</v>
      </c>
      <c r="H5258" s="60">
        <v>44621</v>
      </c>
      <c r="I5258" s="60" t="s">
        <v>317</v>
      </c>
      <c r="J5258" s="60" t="s">
        <v>317</v>
      </c>
      <c r="K5258" s="60" t="s">
        <v>333</v>
      </c>
    </row>
    <row r="5259" spans="4:11">
      <c r="D5259" s="1" t="s">
        <v>5857</v>
      </c>
      <c r="E5259" s="60" t="s">
        <v>1814</v>
      </c>
      <c r="F5259" s="60" t="s">
        <v>1810</v>
      </c>
      <c r="G5259" s="8" t="s">
        <v>353</v>
      </c>
      <c r="H5259" s="60">
        <v>44588</v>
      </c>
      <c r="I5259" s="60" t="s">
        <v>317</v>
      </c>
      <c r="J5259" s="60" t="s">
        <v>317</v>
      </c>
      <c r="K5259" s="60" t="s">
        <v>333</v>
      </c>
    </row>
    <row r="5260" spans="4:11">
      <c r="D5260" s="1" t="s">
        <v>5857</v>
      </c>
      <c r="E5260" s="60" t="s">
        <v>1813</v>
      </c>
      <c r="F5260" s="60" t="s">
        <v>1810</v>
      </c>
      <c r="G5260" s="8" t="s">
        <v>353</v>
      </c>
      <c r="H5260" s="60">
        <v>44588</v>
      </c>
      <c r="I5260" s="60" t="s">
        <v>317</v>
      </c>
      <c r="J5260" s="60" t="s">
        <v>317</v>
      </c>
      <c r="K5260" s="60" t="s">
        <v>333</v>
      </c>
    </row>
    <row r="5261" spans="4:11">
      <c r="D5261" s="1" t="s">
        <v>5858</v>
      </c>
      <c r="E5261" s="60" t="s">
        <v>1812</v>
      </c>
      <c r="F5261" s="60" t="s">
        <v>1810</v>
      </c>
      <c r="G5261" s="8" t="s">
        <v>353</v>
      </c>
      <c r="H5261" s="60">
        <v>44595</v>
      </c>
      <c r="I5261" s="60" t="s">
        <v>317</v>
      </c>
      <c r="J5261" s="60" t="s">
        <v>317</v>
      </c>
      <c r="K5261" s="60" t="s">
        <v>333</v>
      </c>
    </row>
    <row r="5262" spans="4:11">
      <c r="D5262" s="1" t="s">
        <v>5859</v>
      </c>
      <c r="E5262" s="60" t="s">
        <v>1000</v>
      </c>
      <c r="F5262" s="60" t="s">
        <v>1810</v>
      </c>
      <c r="G5262" s="8" t="s">
        <v>353</v>
      </c>
      <c r="H5262" s="60">
        <v>44462</v>
      </c>
      <c r="I5262" s="60" t="s">
        <v>317</v>
      </c>
      <c r="J5262" s="60" t="s">
        <v>317</v>
      </c>
      <c r="K5262" s="60" t="s">
        <v>333</v>
      </c>
    </row>
    <row r="5263" spans="4:11">
      <c r="D5263" s="1" t="s">
        <v>5859</v>
      </c>
      <c r="E5263" s="60" t="s">
        <v>922</v>
      </c>
      <c r="F5263" s="60" t="s">
        <v>1810</v>
      </c>
      <c r="G5263" s="8" t="s">
        <v>353</v>
      </c>
      <c r="H5263" s="60">
        <v>44462</v>
      </c>
      <c r="I5263" s="60" t="s">
        <v>317</v>
      </c>
      <c r="J5263" s="60" t="s">
        <v>317</v>
      </c>
      <c r="K5263" s="60" t="s">
        <v>333</v>
      </c>
    </row>
    <row r="5264" spans="4:11">
      <c r="D5264" s="1" t="s">
        <v>5860</v>
      </c>
      <c r="E5264" s="60" t="s">
        <v>1000</v>
      </c>
      <c r="F5264" s="60" t="s">
        <v>1810</v>
      </c>
      <c r="G5264" s="8" t="s">
        <v>353</v>
      </c>
      <c r="H5264" s="60">
        <v>44513</v>
      </c>
      <c r="I5264" s="60" t="s">
        <v>317</v>
      </c>
      <c r="J5264" s="60" t="s">
        <v>317</v>
      </c>
      <c r="K5264" s="60" t="s">
        <v>333</v>
      </c>
    </row>
    <row r="5265" spans="4:11">
      <c r="D5265" s="1" t="s">
        <v>5861</v>
      </c>
      <c r="E5265" s="60" t="s">
        <v>1812</v>
      </c>
      <c r="F5265" s="60" t="s">
        <v>1810</v>
      </c>
      <c r="G5265" s="8" t="s">
        <v>353</v>
      </c>
      <c r="H5265" s="60">
        <v>44565</v>
      </c>
      <c r="I5265" s="60" t="s">
        <v>317</v>
      </c>
      <c r="J5265" s="60" t="s">
        <v>317</v>
      </c>
      <c r="K5265" s="60" t="s">
        <v>333</v>
      </c>
    </row>
    <row r="5266" spans="4:11">
      <c r="D5266" s="1" t="s">
        <v>5862</v>
      </c>
      <c r="E5266" s="60" t="s">
        <v>922</v>
      </c>
      <c r="F5266" s="60" t="s">
        <v>1810</v>
      </c>
      <c r="G5266" s="8" t="s">
        <v>353</v>
      </c>
      <c r="H5266" s="60">
        <v>44694</v>
      </c>
      <c r="I5266" s="60" t="s">
        <v>317</v>
      </c>
      <c r="J5266" s="60" t="s">
        <v>317</v>
      </c>
      <c r="K5266" s="60" t="s">
        <v>333</v>
      </c>
    </row>
    <row r="5267" spans="4:11">
      <c r="D5267" s="1" t="s">
        <v>5863</v>
      </c>
      <c r="E5267" s="60" t="s">
        <v>1812</v>
      </c>
      <c r="F5267" s="60" t="s">
        <v>1810</v>
      </c>
      <c r="G5267" s="8" t="s">
        <v>353</v>
      </c>
      <c r="H5267" s="60">
        <v>44504</v>
      </c>
      <c r="I5267" s="60" t="s">
        <v>317</v>
      </c>
      <c r="J5267" s="60" t="s">
        <v>317</v>
      </c>
      <c r="K5267" s="60" t="s">
        <v>333</v>
      </c>
    </row>
    <row r="5268" spans="4:11">
      <c r="D5268" s="1" t="s">
        <v>5864</v>
      </c>
      <c r="E5268" s="60" t="s">
        <v>1812</v>
      </c>
      <c r="F5268" s="60" t="s">
        <v>1810</v>
      </c>
      <c r="G5268" s="8" t="s">
        <v>353</v>
      </c>
      <c r="H5268" s="60">
        <v>44504</v>
      </c>
      <c r="I5268" s="60" t="s">
        <v>317</v>
      </c>
      <c r="J5268" s="60" t="s">
        <v>317</v>
      </c>
      <c r="K5268" s="60" t="s">
        <v>333</v>
      </c>
    </row>
    <row r="5269" spans="4:11">
      <c r="D5269" s="1" t="s">
        <v>5865</v>
      </c>
      <c r="E5269" s="60" t="s">
        <v>1000</v>
      </c>
      <c r="F5269" s="60" t="s">
        <v>1810</v>
      </c>
      <c r="G5269" s="8" t="s">
        <v>353</v>
      </c>
      <c r="H5269" s="60">
        <v>44812</v>
      </c>
      <c r="I5269" s="60" t="s">
        <v>317</v>
      </c>
      <c r="J5269" s="60" t="s">
        <v>317</v>
      </c>
      <c r="K5269" s="60" t="s">
        <v>333</v>
      </c>
    </row>
    <row r="5270" spans="4:11">
      <c r="D5270" s="1" t="s">
        <v>5866</v>
      </c>
      <c r="E5270" s="60" t="s">
        <v>922</v>
      </c>
      <c r="F5270" s="60" t="s">
        <v>1810</v>
      </c>
      <c r="G5270" s="8" t="s">
        <v>353</v>
      </c>
      <c r="H5270" s="60">
        <v>44676</v>
      </c>
      <c r="I5270" s="60" t="s">
        <v>317</v>
      </c>
      <c r="J5270" s="60" t="s">
        <v>317</v>
      </c>
      <c r="K5270" s="60" t="s">
        <v>333</v>
      </c>
    </row>
    <row r="5271" spans="4:11">
      <c r="D5271" s="1" t="s">
        <v>5867</v>
      </c>
      <c r="E5271" s="60" t="s">
        <v>979</v>
      </c>
      <c r="F5271" s="60" t="s">
        <v>1810</v>
      </c>
      <c r="G5271" s="8" t="s">
        <v>353</v>
      </c>
      <c r="H5271" s="60">
        <v>44676</v>
      </c>
      <c r="I5271" s="60" t="s">
        <v>317</v>
      </c>
      <c r="J5271" s="60" t="s">
        <v>317</v>
      </c>
      <c r="K5271" s="60" t="s">
        <v>333</v>
      </c>
    </row>
    <row r="5272" spans="4:11">
      <c r="D5272" s="1" t="s">
        <v>5868</v>
      </c>
      <c r="E5272" s="60" t="s">
        <v>1812</v>
      </c>
      <c r="F5272" s="60" t="s">
        <v>1810</v>
      </c>
      <c r="G5272" s="8" t="s">
        <v>353</v>
      </c>
      <c r="H5272" s="60">
        <v>44747</v>
      </c>
      <c r="I5272" s="60" t="s">
        <v>317</v>
      </c>
      <c r="J5272" s="60" t="s">
        <v>317</v>
      </c>
      <c r="K5272" s="60" t="s">
        <v>333</v>
      </c>
    </row>
    <row r="5273" spans="4:11">
      <c r="D5273" s="1" t="s">
        <v>5869</v>
      </c>
      <c r="E5273" s="60" t="s">
        <v>979</v>
      </c>
      <c r="F5273" s="60" t="s">
        <v>1810</v>
      </c>
      <c r="G5273" s="8" t="s">
        <v>353</v>
      </c>
      <c r="H5273" s="60">
        <v>44621</v>
      </c>
      <c r="I5273" s="60" t="s">
        <v>317</v>
      </c>
      <c r="J5273" s="60" t="s">
        <v>317</v>
      </c>
      <c r="K5273" s="60" t="s">
        <v>333</v>
      </c>
    </row>
    <row r="5274" spans="4:11">
      <c r="D5274" s="1" t="s">
        <v>5870</v>
      </c>
      <c r="E5274" s="60" t="s">
        <v>922</v>
      </c>
      <c r="F5274" s="60" t="s">
        <v>1810</v>
      </c>
      <c r="G5274" s="8" t="s">
        <v>353</v>
      </c>
      <c r="H5274" s="60">
        <v>44763</v>
      </c>
      <c r="I5274" s="60" t="s">
        <v>317</v>
      </c>
      <c r="J5274" s="60" t="s">
        <v>317</v>
      </c>
      <c r="K5274" s="60" t="s">
        <v>333</v>
      </c>
    </row>
    <row r="5275" spans="4:11">
      <c r="D5275" s="1" t="s">
        <v>5871</v>
      </c>
      <c r="E5275" s="60" t="s">
        <v>922</v>
      </c>
      <c r="F5275" s="60" t="s">
        <v>1810</v>
      </c>
      <c r="G5275" s="8" t="s">
        <v>353</v>
      </c>
      <c r="H5275" s="60">
        <v>44473</v>
      </c>
      <c r="I5275" s="60" t="s">
        <v>317</v>
      </c>
      <c r="J5275" s="60" t="s">
        <v>317</v>
      </c>
      <c r="K5275" s="60" t="s">
        <v>333</v>
      </c>
    </row>
    <row r="5276" spans="4:11">
      <c r="D5276" s="1" t="s">
        <v>5872</v>
      </c>
      <c r="E5276" s="60" t="s">
        <v>922</v>
      </c>
      <c r="F5276" s="60" t="s">
        <v>1810</v>
      </c>
      <c r="G5276" s="8" t="s">
        <v>353</v>
      </c>
      <c r="H5276" s="60">
        <v>44473</v>
      </c>
      <c r="I5276" s="60" t="s">
        <v>317</v>
      </c>
      <c r="J5276" s="60" t="s">
        <v>317</v>
      </c>
      <c r="K5276" s="60" t="s">
        <v>333</v>
      </c>
    </row>
    <row r="5277" spans="4:11">
      <c r="D5277" s="1" t="s">
        <v>5873</v>
      </c>
      <c r="E5277" s="60" t="s">
        <v>1812</v>
      </c>
      <c r="F5277" s="60" t="s">
        <v>1810</v>
      </c>
      <c r="G5277" s="8" t="s">
        <v>353</v>
      </c>
      <c r="H5277" s="60">
        <v>44803</v>
      </c>
      <c r="I5277" s="60" t="s">
        <v>317</v>
      </c>
      <c r="J5277" s="60" t="s">
        <v>317</v>
      </c>
      <c r="K5277" s="60" t="s">
        <v>333</v>
      </c>
    </row>
    <row r="5278" spans="4:11">
      <c r="D5278" s="1" t="s">
        <v>5874</v>
      </c>
      <c r="E5278" s="60" t="s">
        <v>922</v>
      </c>
      <c r="F5278" s="60" t="s">
        <v>1810</v>
      </c>
      <c r="G5278" s="8" t="s">
        <v>353</v>
      </c>
      <c r="H5278" s="60">
        <v>44676</v>
      </c>
      <c r="I5278" s="60" t="s">
        <v>317</v>
      </c>
      <c r="J5278" s="60" t="s">
        <v>317</v>
      </c>
      <c r="K5278" s="60" t="s">
        <v>333</v>
      </c>
    </row>
    <row r="5279" spans="4:11">
      <c r="D5279" s="1" t="s">
        <v>5875</v>
      </c>
      <c r="E5279" s="60" t="s">
        <v>1813</v>
      </c>
      <c r="F5279" s="60" t="s">
        <v>1810</v>
      </c>
      <c r="G5279" s="8" t="s">
        <v>353</v>
      </c>
      <c r="H5279" s="60">
        <v>44512</v>
      </c>
      <c r="I5279" s="60" t="s">
        <v>317</v>
      </c>
      <c r="J5279" s="60" t="s">
        <v>317</v>
      </c>
      <c r="K5279" s="60" t="s">
        <v>333</v>
      </c>
    </row>
    <row r="5280" spans="4:11">
      <c r="D5280" s="1" t="s">
        <v>5875</v>
      </c>
      <c r="E5280" s="60" t="s">
        <v>922</v>
      </c>
      <c r="F5280" s="60" t="s">
        <v>1810</v>
      </c>
      <c r="G5280" s="8" t="s">
        <v>353</v>
      </c>
      <c r="H5280" s="60">
        <v>44512</v>
      </c>
      <c r="I5280" s="60" t="s">
        <v>317</v>
      </c>
      <c r="J5280" s="60" t="s">
        <v>317</v>
      </c>
      <c r="K5280" s="60" t="s">
        <v>333</v>
      </c>
    </row>
    <row r="5281" spans="4:11">
      <c r="D5281" s="1" t="s">
        <v>5876</v>
      </c>
      <c r="E5281" s="60" t="s">
        <v>1000</v>
      </c>
      <c r="F5281" s="60" t="s">
        <v>1810</v>
      </c>
      <c r="G5281" s="8" t="s">
        <v>353</v>
      </c>
      <c r="H5281" s="60">
        <v>44512</v>
      </c>
      <c r="I5281" s="60" t="s">
        <v>317</v>
      </c>
      <c r="J5281" s="60" t="s">
        <v>317</v>
      </c>
      <c r="K5281" s="60" t="s">
        <v>333</v>
      </c>
    </row>
    <row r="5282" spans="4:11">
      <c r="D5282" s="1" t="s">
        <v>5876</v>
      </c>
      <c r="E5282" s="60" t="s">
        <v>922</v>
      </c>
      <c r="F5282" s="60" t="s">
        <v>1810</v>
      </c>
      <c r="G5282" s="8" t="s">
        <v>353</v>
      </c>
      <c r="H5282" s="60">
        <v>44512</v>
      </c>
      <c r="I5282" s="60" t="s">
        <v>317</v>
      </c>
      <c r="J5282" s="60" t="s">
        <v>317</v>
      </c>
      <c r="K5282" s="60" t="s">
        <v>333</v>
      </c>
    </row>
    <row r="5283" spans="4:11">
      <c r="D5283" s="1" t="s">
        <v>5877</v>
      </c>
      <c r="E5283" s="60" t="s">
        <v>1812</v>
      </c>
      <c r="F5283" s="60" t="s">
        <v>1810</v>
      </c>
      <c r="G5283" s="8" t="s">
        <v>353</v>
      </c>
      <c r="H5283" s="60">
        <v>44473</v>
      </c>
      <c r="I5283" s="60" t="s">
        <v>317</v>
      </c>
      <c r="J5283" s="60" t="s">
        <v>317</v>
      </c>
      <c r="K5283" s="60" t="s">
        <v>333</v>
      </c>
    </row>
    <row r="5284" spans="4:11">
      <c r="D5284" s="1" t="s">
        <v>5877</v>
      </c>
      <c r="E5284" s="60" t="s">
        <v>1813</v>
      </c>
      <c r="F5284" s="60" t="s">
        <v>1810</v>
      </c>
      <c r="G5284" s="8" t="s">
        <v>353</v>
      </c>
      <c r="H5284" s="60">
        <v>44473</v>
      </c>
      <c r="I5284" s="60" t="s">
        <v>317</v>
      </c>
      <c r="J5284" s="60" t="s">
        <v>317</v>
      </c>
      <c r="K5284" s="60" t="s">
        <v>333</v>
      </c>
    </row>
    <row r="5285" spans="4:11">
      <c r="D5285" s="1" t="s">
        <v>5877</v>
      </c>
      <c r="E5285" s="60" t="s">
        <v>1000</v>
      </c>
      <c r="F5285" s="60" t="s">
        <v>1810</v>
      </c>
      <c r="G5285" s="8" t="s">
        <v>353</v>
      </c>
      <c r="H5285" s="60">
        <v>44473</v>
      </c>
      <c r="I5285" s="60" t="s">
        <v>317</v>
      </c>
      <c r="J5285" s="60" t="s">
        <v>317</v>
      </c>
      <c r="K5285" s="60" t="s">
        <v>333</v>
      </c>
    </row>
    <row r="5286" spans="4:11">
      <c r="D5286" s="1" t="s">
        <v>5878</v>
      </c>
      <c r="E5286" s="60" t="s">
        <v>1813</v>
      </c>
      <c r="F5286" s="60" t="s">
        <v>1810</v>
      </c>
      <c r="G5286" s="8" t="s">
        <v>353</v>
      </c>
      <c r="H5286" s="60">
        <v>44634</v>
      </c>
      <c r="I5286" s="60" t="s">
        <v>317</v>
      </c>
      <c r="J5286" s="60" t="s">
        <v>317</v>
      </c>
      <c r="K5286" s="60" t="s">
        <v>333</v>
      </c>
    </row>
    <row r="5287" spans="4:11">
      <c r="D5287" s="1" t="s">
        <v>5879</v>
      </c>
      <c r="E5287" s="60" t="s">
        <v>1000</v>
      </c>
      <c r="F5287" s="60" t="s">
        <v>1810</v>
      </c>
      <c r="G5287" s="8" t="s">
        <v>353</v>
      </c>
      <c r="H5287" s="60">
        <v>44734</v>
      </c>
      <c r="I5287" s="60" t="s">
        <v>317</v>
      </c>
      <c r="J5287" s="60" t="s">
        <v>317</v>
      </c>
      <c r="K5287" s="60" t="s">
        <v>333</v>
      </c>
    </row>
    <row r="5288" spans="4:11">
      <c r="D5288" s="1" t="s">
        <v>5879</v>
      </c>
      <c r="E5288" s="60" t="s">
        <v>979</v>
      </c>
      <c r="F5288" s="60" t="s">
        <v>1810</v>
      </c>
      <c r="G5288" s="8" t="s">
        <v>353</v>
      </c>
      <c r="H5288" s="60">
        <v>44734</v>
      </c>
      <c r="I5288" s="60" t="s">
        <v>317</v>
      </c>
      <c r="J5288" s="60" t="s">
        <v>317</v>
      </c>
      <c r="K5288" s="60" t="s">
        <v>333</v>
      </c>
    </row>
    <row r="5289" spans="4:11">
      <c r="D5289" s="1" t="s">
        <v>5880</v>
      </c>
      <c r="E5289" s="60" t="s">
        <v>1812</v>
      </c>
      <c r="F5289" s="60" t="s">
        <v>1810</v>
      </c>
      <c r="G5289" s="8" t="s">
        <v>353</v>
      </c>
      <c r="H5289" s="60">
        <v>44627</v>
      </c>
      <c r="I5289" s="60" t="s">
        <v>317</v>
      </c>
      <c r="J5289" s="60" t="s">
        <v>317</v>
      </c>
      <c r="K5289" s="60" t="s">
        <v>333</v>
      </c>
    </row>
    <row r="5290" spans="4:11">
      <c r="D5290" s="1" t="s">
        <v>5881</v>
      </c>
      <c r="E5290" s="60" t="s">
        <v>922</v>
      </c>
      <c r="F5290" s="60" t="s">
        <v>1810</v>
      </c>
      <c r="G5290" s="8" t="s">
        <v>353</v>
      </c>
      <c r="H5290" s="60">
        <v>44627</v>
      </c>
      <c r="I5290" s="60" t="s">
        <v>317</v>
      </c>
      <c r="J5290" s="60" t="s">
        <v>317</v>
      </c>
      <c r="K5290" s="60" t="s">
        <v>333</v>
      </c>
    </row>
    <row r="5291" spans="4:11">
      <c r="D5291" s="1" t="s">
        <v>5882</v>
      </c>
      <c r="E5291" s="60" t="s">
        <v>1000</v>
      </c>
      <c r="F5291" s="60" t="s">
        <v>1810</v>
      </c>
      <c r="G5291" s="8" t="s">
        <v>353</v>
      </c>
      <c r="H5291" s="60">
        <v>44458</v>
      </c>
      <c r="I5291" s="60" t="s">
        <v>317</v>
      </c>
      <c r="J5291" s="60" t="s">
        <v>317</v>
      </c>
      <c r="K5291" s="60" t="s">
        <v>333</v>
      </c>
    </row>
    <row r="5292" spans="4:11">
      <c r="D5292" s="1" t="s">
        <v>5883</v>
      </c>
      <c r="E5292" s="60" t="s">
        <v>922</v>
      </c>
      <c r="F5292" s="60" t="s">
        <v>1810</v>
      </c>
      <c r="G5292" s="8" t="s">
        <v>353</v>
      </c>
      <c r="H5292" s="60">
        <v>44462</v>
      </c>
      <c r="I5292" s="60" t="s">
        <v>317</v>
      </c>
      <c r="J5292" s="60" t="s">
        <v>317</v>
      </c>
      <c r="K5292" s="60" t="s">
        <v>333</v>
      </c>
    </row>
    <row r="5293" spans="4:11">
      <c r="D5293" s="1" t="s">
        <v>5884</v>
      </c>
      <c r="E5293" s="60" t="s">
        <v>1814</v>
      </c>
      <c r="F5293" s="60" t="s">
        <v>1810</v>
      </c>
      <c r="G5293" s="8" t="s">
        <v>353</v>
      </c>
      <c r="H5293" s="60">
        <v>44714</v>
      </c>
      <c r="I5293" s="60" t="s">
        <v>317</v>
      </c>
      <c r="J5293" s="60" t="s">
        <v>317</v>
      </c>
      <c r="K5293" s="60" t="s">
        <v>333</v>
      </c>
    </row>
    <row r="5294" spans="4:11">
      <c r="D5294" s="1" t="s">
        <v>5884</v>
      </c>
      <c r="E5294" s="60" t="s">
        <v>922</v>
      </c>
      <c r="F5294" s="60" t="s">
        <v>1810</v>
      </c>
      <c r="G5294" s="8" t="s">
        <v>353</v>
      </c>
      <c r="H5294" s="60">
        <v>44714</v>
      </c>
      <c r="I5294" s="60" t="s">
        <v>317</v>
      </c>
      <c r="J5294" s="60" t="s">
        <v>317</v>
      </c>
      <c r="K5294" s="60" t="s">
        <v>333</v>
      </c>
    </row>
    <row r="5295" spans="4:11">
      <c r="D5295" s="1" t="s">
        <v>5885</v>
      </c>
      <c r="E5295" s="60" t="s">
        <v>922</v>
      </c>
      <c r="F5295" s="60" t="s">
        <v>1810</v>
      </c>
      <c r="G5295" s="8" t="s">
        <v>353</v>
      </c>
      <c r="H5295" s="60">
        <v>44914</v>
      </c>
      <c r="I5295" s="60" t="s">
        <v>317</v>
      </c>
      <c r="J5295" s="60" t="s">
        <v>317</v>
      </c>
      <c r="K5295" s="60" t="s">
        <v>333</v>
      </c>
    </row>
    <row r="5296" spans="4:11">
      <c r="D5296" s="1" t="s">
        <v>5886</v>
      </c>
      <c r="E5296" s="60" t="s">
        <v>1813</v>
      </c>
      <c r="F5296" s="60" t="s">
        <v>1810</v>
      </c>
      <c r="G5296" s="8" t="s">
        <v>353</v>
      </c>
      <c r="H5296" s="60">
        <v>44705</v>
      </c>
      <c r="I5296" s="60" t="s">
        <v>317</v>
      </c>
      <c r="J5296" s="60" t="s">
        <v>317</v>
      </c>
      <c r="K5296" s="60" t="s">
        <v>333</v>
      </c>
    </row>
    <row r="5297" spans="4:11">
      <c r="D5297" s="1" t="s">
        <v>5886</v>
      </c>
      <c r="E5297" s="60" t="s">
        <v>922</v>
      </c>
      <c r="F5297" s="60" t="s">
        <v>1810</v>
      </c>
      <c r="G5297" s="8" t="s">
        <v>353</v>
      </c>
      <c r="H5297" s="60">
        <v>44705</v>
      </c>
      <c r="I5297" s="60" t="s">
        <v>317</v>
      </c>
      <c r="J5297" s="60" t="s">
        <v>317</v>
      </c>
      <c r="K5297" s="60" t="s">
        <v>333</v>
      </c>
    </row>
    <row r="5298" spans="4:11">
      <c r="D5298" s="1" t="s">
        <v>5887</v>
      </c>
      <c r="E5298" s="60" t="s">
        <v>873</v>
      </c>
      <c r="F5298" s="60" t="s">
        <v>1810</v>
      </c>
      <c r="G5298" s="8" t="s">
        <v>353</v>
      </c>
      <c r="H5298" s="60">
        <v>44621</v>
      </c>
      <c r="I5298" s="60" t="s">
        <v>317</v>
      </c>
      <c r="J5298" s="60" t="s">
        <v>317</v>
      </c>
      <c r="K5298" s="60" t="s">
        <v>333</v>
      </c>
    </row>
    <row r="5299" spans="4:11">
      <c r="D5299" s="1" t="s">
        <v>5887</v>
      </c>
      <c r="E5299" s="60" t="s">
        <v>1812</v>
      </c>
      <c r="F5299" s="60" t="s">
        <v>1810</v>
      </c>
      <c r="G5299" s="8" t="s">
        <v>353</v>
      </c>
      <c r="H5299" s="60">
        <v>44621</v>
      </c>
      <c r="I5299" s="60" t="s">
        <v>317</v>
      </c>
      <c r="J5299" s="60" t="s">
        <v>317</v>
      </c>
      <c r="K5299" s="60" t="s">
        <v>333</v>
      </c>
    </row>
    <row r="5300" spans="4:11">
      <c r="D5300" s="1" t="s">
        <v>5887</v>
      </c>
      <c r="E5300" s="60" t="s">
        <v>922</v>
      </c>
      <c r="F5300" s="60" t="s">
        <v>1810</v>
      </c>
      <c r="G5300" s="8" t="s">
        <v>353</v>
      </c>
      <c r="H5300" s="60">
        <v>44621</v>
      </c>
      <c r="I5300" s="60" t="s">
        <v>317</v>
      </c>
      <c r="J5300" s="60" t="s">
        <v>317</v>
      </c>
      <c r="K5300" s="60" t="s">
        <v>333</v>
      </c>
    </row>
    <row r="5301" spans="4:11">
      <c r="D5301" s="1" t="s">
        <v>5888</v>
      </c>
      <c r="E5301" s="60" t="s">
        <v>922</v>
      </c>
      <c r="F5301" s="60" t="s">
        <v>1810</v>
      </c>
      <c r="G5301" s="8" t="s">
        <v>353</v>
      </c>
      <c r="H5301" s="60">
        <v>44421</v>
      </c>
      <c r="I5301" s="60" t="s">
        <v>317</v>
      </c>
      <c r="J5301" s="60" t="s">
        <v>317</v>
      </c>
      <c r="K5301" s="60" t="s">
        <v>333</v>
      </c>
    </row>
    <row r="5302" spans="4:11">
      <c r="D5302" s="1" t="s">
        <v>5889</v>
      </c>
      <c r="E5302" s="60" t="s">
        <v>1000</v>
      </c>
      <c r="F5302" s="60" t="s">
        <v>1810</v>
      </c>
      <c r="G5302" s="8" t="s">
        <v>353</v>
      </c>
      <c r="H5302" s="60">
        <v>44421</v>
      </c>
      <c r="I5302" s="60" t="s">
        <v>317</v>
      </c>
      <c r="J5302" s="60" t="s">
        <v>317</v>
      </c>
      <c r="K5302" s="60" t="s">
        <v>333</v>
      </c>
    </row>
    <row r="5303" spans="4:11">
      <c r="D5303" s="1" t="s">
        <v>5890</v>
      </c>
      <c r="E5303" s="60" t="s">
        <v>1812</v>
      </c>
      <c r="F5303" s="60" t="s">
        <v>1810</v>
      </c>
      <c r="G5303" s="8" t="s">
        <v>353</v>
      </c>
      <c r="H5303" s="60">
        <v>44512</v>
      </c>
      <c r="I5303" s="60" t="s">
        <v>317</v>
      </c>
      <c r="J5303" s="60" t="s">
        <v>317</v>
      </c>
      <c r="K5303" s="60" t="s">
        <v>333</v>
      </c>
    </row>
    <row r="5304" spans="4:11">
      <c r="D5304" s="1" t="s">
        <v>5890</v>
      </c>
      <c r="E5304" s="60" t="s">
        <v>922</v>
      </c>
      <c r="F5304" s="60" t="s">
        <v>1810</v>
      </c>
      <c r="G5304" s="8" t="s">
        <v>353</v>
      </c>
      <c r="H5304" s="60">
        <v>44512</v>
      </c>
      <c r="I5304" s="60" t="s">
        <v>317</v>
      </c>
      <c r="J5304" s="60" t="s">
        <v>317</v>
      </c>
      <c r="K5304" s="60" t="s">
        <v>333</v>
      </c>
    </row>
    <row r="5305" spans="4:11">
      <c r="D5305" s="1" t="s">
        <v>5891</v>
      </c>
      <c r="E5305" s="60" t="s">
        <v>1000</v>
      </c>
      <c r="F5305" s="60" t="s">
        <v>1810</v>
      </c>
      <c r="G5305" s="8" t="s">
        <v>353</v>
      </c>
      <c r="H5305" s="60">
        <v>44512</v>
      </c>
      <c r="I5305" s="60" t="s">
        <v>317</v>
      </c>
      <c r="J5305" s="60" t="s">
        <v>317</v>
      </c>
      <c r="K5305" s="60" t="s">
        <v>333</v>
      </c>
    </row>
    <row r="5306" spans="4:11">
      <c r="D5306" s="1" t="s">
        <v>5891</v>
      </c>
      <c r="E5306" s="60" t="s">
        <v>922</v>
      </c>
      <c r="F5306" s="60" t="s">
        <v>1810</v>
      </c>
      <c r="G5306" s="8" t="s">
        <v>353</v>
      </c>
      <c r="H5306" s="60">
        <v>44512</v>
      </c>
      <c r="I5306" s="60" t="s">
        <v>317</v>
      </c>
      <c r="J5306" s="60" t="s">
        <v>317</v>
      </c>
      <c r="K5306" s="60" t="s">
        <v>333</v>
      </c>
    </row>
    <row r="5307" spans="4:11">
      <c r="D5307" s="1" t="s">
        <v>5892</v>
      </c>
      <c r="E5307" s="60" t="s">
        <v>1000</v>
      </c>
      <c r="F5307" s="60" t="s">
        <v>1810</v>
      </c>
      <c r="G5307" s="8" t="s">
        <v>353</v>
      </c>
      <c r="H5307" s="60">
        <v>44747</v>
      </c>
      <c r="I5307" s="60" t="s">
        <v>317</v>
      </c>
      <c r="J5307" s="60" t="s">
        <v>317</v>
      </c>
      <c r="K5307" s="60" t="s">
        <v>333</v>
      </c>
    </row>
    <row r="5308" spans="4:11">
      <c r="D5308" s="1" t="s">
        <v>5893</v>
      </c>
      <c r="E5308" s="60" t="s">
        <v>1812</v>
      </c>
      <c r="F5308" s="60" t="s">
        <v>1810</v>
      </c>
      <c r="G5308" s="8" t="s">
        <v>353</v>
      </c>
      <c r="H5308" s="60">
        <v>44547</v>
      </c>
      <c r="I5308" s="60" t="s">
        <v>317</v>
      </c>
      <c r="J5308" s="60" t="s">
        <v>317</v>
      </c>
      <c r="K5308" s="60" t="s">
        <v>333</v>
      </c>
    </row>
    <row r="5309" spans="4:11">
      <c r="D5309" s="1" t="s">
        <v>5894</v>
      </c>
      <c r="E5309" s="60" t="s">
        <v>1812</v>
      </c>
      <c r="F5309" s="60" t="s">
        <v>1810</v>
      </c>
      <c r="G5309" s="8" t="s">
        <v>353</v>
      </c>
      <c r="H5309" s="60">
        <v>44705</v>
      </c>
      <c r="I5309" s="60" t="s">
        <v>317</v>
      </c>
      <c r="J5309" s="60" t="s">
        <v>317</v>
      </c>
      <c r="K5309" s="60" t="s">
        <v>333</v>
      </c>
    </row>
    <row r="5310" spans="4:11">
      <c r="D5310" s="1" t="s">
        <v>5895</v>
      </c>
      <c r="E5310" s="60" t="s">
        <v>1000</v>
      </c>
      <c r="F5310" s="60" t="s">
        <v>1810</v>
      </c>
      <c r="G5310" s="8" t="s">
        <v>353</v>
      </c>
      <c r="H5310" s="60">
        <v>44867</v>
      </c>
      <c r="I5310" s="60" t="s">
        <v>317</v>
      </c>
      <c r="J5310" s="60" t="s">
        <v>317</v>
      </c>
      <c r="K5310" s="60" t="s">
        <v>333</v>
      </c>
    </row>
    <row r="5311" spans="4:11">
      <c r="D5311" s="1" t="s">
        <v>5896</v>
      </c>
      <c r="E5311" s="60" t="s">
        <v>922</v>
      </c>
      <c r="F5311" s="60" t="s">
        <v>1810</v>
      </c>
      <c r="G5311" s="8" t="s">
        <v>353</v>
      </c>
      <c r="H5311" s="60">
        <v>44705</v>
      </c>
      <c r="I5311" s="60" t="s">
        <v>317</v>
      </c>
      <c r="J5311" s="60" t="s">
        <v>317</v>
      </c>
      <c r="K5311" s="60" t="s">
        <v>333</v>
      </c>
    </row>
    <row r="5312" spans="4:11">
      <c r="D5312" s="1" t="s">
        <v>5897</v>
      </c>
      <c r="E5312" s="60" t="s">
        <v>922</v>
      </c>
      <c r="F5312" s="60" t="s">
        <v>1810</v>
      </c>
      <c r="G5312" s="8" t="s">
        <v>353</v>
      </c>
      <c r="H5312" s="60">
        <v>44502</v>
      </c>
      <c r="I5312" s="60" t="s">
        <v>317</v>
      </c>
      <c r="J5312" s="60" t="s">
        <v>317</v>
      </c>
      <c r="K5312" s="60" t="s">
        <v>333</v>
      </c>
    </row>
    <row r="5313" spans="4:11">
      <c r="D5313" s="1" t="s">
        <v>5898</v>
      </c>
      <c r="E5313" s="60" t="s">
        <v>922</v>
      </c>
      <c r="F5313" s="60" t="s">
        <v>1810</v>
      </c>
      <c r="G5313" s="8" t="s">
        <v>353</v>
      </c>
      <c r="H5313" s="60">
        <v>44763</v>
      </c>
      <c r="I5313" s="60" t="s">
        <v>317</v>
      </c>
      <c r="J5313" s="60" t="s">
        <v>317</v>
      </c>
      <c r="K5313" s="60" t="s">
        <v>333</v>
      </c>
    </row>
    <row r="5314" spans="4:11">
      <c r="D5314" s="1" t="s">
        <v>5899</v>
      </c>
      <c r="E5314" s="60" t="s">
        <v>1812</v>
      </c>
      <c r="F5314" s="60" t="s">
        <v>1810</v>
      </c>
      <c r="G5314" s="8" t="s">
        <v>353</v>
      </c>
      <c r="H5314" s="60">
        <v>44763</v>
      </c>
      <c r="I5314" s="60" t="s">
        <v>317</v>
      </c>
      <c r="J5314" s="60" t="s">
        <v>317</v>
      </c>
      <c r="K5314" s="60" t="s">
        <v>333</v>
      </c>
    </row>
    <row r="5315" spans="4:11">
      <c r="D5315" s="1" t="s">
        <v>5899</v>
      </c>
      <c r="E5315" s="60" t="s">
        <v>1000</v>
      </c>
      <c r="F5315" s="60" t="s">
        <v>1810</v>
      </c>
      <c r="G5315" s="8" t="s">
        <v>353</v>
      </c>
      <c r="H5315" s="60">
        <v>44763</v>
      </c>
      <c r="I5315" s="60" t="s">
        <v>317</v>
      </c>
      <c r="J5315" s="60" t="s">
        <v>317</v>
      </c>
      <c r="K5315" s="60" t="s">
        <v>333</v>
      </c>
    </row>
    <row r="5316" spans="4:11">
      <c r="D5316" s="1" t="s">
        <v>5900</v>
      </c>
      <c r="E5316" s="60" t="s">
        <v>1000</v>
      </c>
      <c r="F5316" s="60" t="s">
        <v>1815</v>
      </c>
      <c r="G5316" s="8" t="s">
        <v>353</v>
      </c>
      <c r="H5316" s="60">
        <v>44021</v>
      </c>
      <c r="I5316" s="60" t="s">
        <v>317</v>
      </c>
      <c r="J5316" s="60" t="s">
        <v>317</v>
      </c>
      <c r="K5316" s="60" t="s">
        <v>333</v>
      </c>
    </row>
    <row r="5317" spans="4:11">
      <c r="D5317" s="1" t="s">
        <v>5901</v>
      </c>
      <c r="E5317" s="60" t="s">
        <v>1812</v>
      </c>
      <c r="F5317" s="60" t="s">
        <v>1810</v>
      </c>
      <c r="G5317" s="8" t="s">
        <v>353</v>
      </c>
      <c r="H5317" s="60">
        <v>44479</v>
      </c>
      <c r="I5317" s="60" t="s">
        <v>317</v>
      </c>
      <c r="J5317" s="60" t="s">
        <v>317</v>
      </c>
      <c r="K5317" s="60" t="s">
        <v>333</v>
      </c>
    </row>
    <row r="5318" spans="4:11">
      <c r="D5318" s="1" t="s">
        <v>5901</v>
      </c>
      <c r="E5318" s="60" t="s">
        <v>922</v>
      </c>
      <c r="F5318" s="60" t="s">
        <v>1810</v>
      </c>
      <c r="G5318" s="8" t="s">
        <v>353</v>
      </c>
      <c r="H5318" s="60">
        <v>44479</v>
      </c>
      <c r="I5318" s="60" t="s">
        <v>317</v>
      </c>
      <c r="J5318" s="60" t="s">
        <v>317</v>
      </c>
      <c r="K5318" s="60" t="s">
        <v>333</v>
      </c>
    </row>
    <row r="5319" spans="4:11">
      <c r="D5319" s="1" t="s">
        <v>5902</v>
      </c>
      <c r="E5319" s="60" t="s">
        <v>1812</v>
      </c>
      <c r="F5319" s="60" t="s">
        <v>1810</v>
      </c>
      <c r="G5319" s="8" t="s">
        <v>353</v>
      </c>
      <c r="H5319" s="60">
        <v>44621</v>
      </c>
      <c r="I5319" s="60" t="s">
        <v>317</v>
      </c>
      <c r="J5319" s="60" t="s">
        <v>317</v>
      </c>
      <c r="K5319" s="60" t="s">
        <v>333</v>
      </c>
    </row>
    <row r="5320" spans="4:11">
      <c r="D5320" s="1" t="s">
        <v>5903</v>
      </c>
      <c r="E5320" s="60" t="s">
        <v>922</v>
      </c>
      <c r="F5320" s="60" t="s">
        <v>1810</v>
      </c>
      <c r="G5320" s="8" t="s">
        <v>353</v>
      </c>
      <c r="H5320" s="60">
        <v>44621</v>
      </c>
      <c r="I5320" s="60" t="s">
        <v>317</v>
      </c>
      <c r="J5320" s="60" t="s">
        <v>317</v>
      </c>
      <c r="K5320" s="60" t="s">
        <v>333</v>
      </c>
    </row>
    <row r="5321" spans="4:11">
      <c r="D5321" s="1" t="s">
        <v>5904</v>
      </c>
      <c r="E5321" s="60" t="s">
        <v>1812</v>
      </c>
      <c r="F5321" s="60" t="s">
        <v>1810</v>
      </c>
      <c r="G5321" s="8" t="s">
        <v>353</v>
      </c>
      <c r="H5321" s="60">
        <v>44628</v>
      </c>
      <c r="I5321" s="60" t="s">
        <v>317</v>
      </c>
      <c r="J5321" s="60" t="s">
        <v>317</v>
      </c>
      <c r="K5321" s="60" t="s">
        <v>333</v>
      </c>
    </row>
    <row r="5322" spans="4:11">
      <c r="D5322" s="1" t="s">
        <v>5905</v>
      </c>
      <c r="E5322" s="60" t="s">
        <v>922</v>
      </c>
      <c r="F5322" s="60" t="s">
        <v>1810</v>
      </c>
      <c r="G5322" s="8" t="s">
        <v>353</v>
      </c>
      <c r="H5322" s="60">
        <v>44636</v>
      </c>
      <c r="I5322" s="60" t="s">
        <v>317</v>
      </c>
      <c r="J5322" s="60" t="s">
        <v>317</v>
      </c>
      <c r="K5322" s="60" t="s">
        <v>333</v>
      </c>
    </row>
    <row r="5323" spans="4:11">
      <c r="D5323" s="1" t="s">
        <v>5906</v>
      </c>
      <c r="E5323" s="60" t="s">
        <v>1000</v>
      </c>
      <c r="F5323" s="60" t="s">
        <v>1810</v>
      </c>
      <c r="G5323" s="8" t="s">
        <v>353</v>
      </c>
      <c r="H5323" s="60">
        <v>44691</v>
      </c>
      <c r="I5323" s="60" t="s">
        <v>317</v>
      </c>
      <c r="J5323" s="60" t="s">
        <v>317</v>
      </c>
      <c r="K5323" s="60" t="s">
        <v>333</v>
      </c>
    </row>
    <row r="5324" spans="4:11">
      <c r="D5324" s="1" t="s">
        <v>5906</v>
      </c>
      <c r="E5324" s="60" t="s">
        <v>1000</v>
      </c>
      <c r="F5324" s="60" t="s">
        <v>1810</v>
      </c>
      <c r="G5324" s="8" t="s">
        <v>353</v>
      </c>
      <c r="H5324" s="60">
        <v>44691</v>
      </c>
      <c r="I5324" s="60" t="s">
        <v>317</v>
      </c>
      <c r="J5324" s="60" t="s">
        <v>317</v>
      </c>
      <c r="K5324" s="60" t="s">
        <v>333</v>
      </c>
    </row>
    <row r="5325" spans="4:11">
      <c r="D5325" s="1" t="s">
        <v>5906</v>
      </c>
      <c r="E5325" s="60" t="s">
        <v>922</v>
      </c>
      <c r="F5325" s="60" t="s">
        <v>1810</v>
      </c>
      <c r="G5325" s="8" t="s">
        <v>353</v>
      </c>
      <c r="H5325" s="60">
        <v>44691</v>
      </c>
      <c r="I5325" s="60" t="s">
        <v>317</v>
      </c>
      <c r="J5325" s="60" t="s">
        <v>317</v>
      </c>
      <c r="K5325" s="60" t="s">
        <v>333</v>
      </c>
    </row>
    <row r="5326" spans="4:11">
      <c r="D5326" s="1" t="s">
        <v>5907</v>
      </c>
      <c r="E5326" s="60" t="s">
        <v>1000</v>
      </c>
      <c r="F5326" s="60" t="s">
        <v>1810</v>
      </c>
      <c r="G5326" s="8" t="s">
        <v>353</v>
      </c>
      <c r="H5326" s="60">
        <v>44747</v>
      </c>
      <c r="I5326" s="60" t="s">
        <v>317</v>
      </c>
      <c r="J5326" s="60" t="s">
        <v>317</v>
      </c>
      <c r="K5326" s="60" t="s">
        <v>333</v>
      </c>
    </row>
    <row r="5327" spans="4:11">
      <c r="D5327" s="1" t="s">
        <v>5908</v>
      </c>
      <c r="E5327" s="60" t="s">
        <v>922</v>
      </c>
      <c r="F5327" s="60" t="s">
        <v>1810</v>
      </c>
      <c r="G5327" s="8" t="s">
        <v>353</v>
      </c>
      <c r="H5327" s="60">
        <v>44524</v>
      </c>
      <c r="I5327" s="60" t="s">
        <v>317</v>
      </c>
      <c r="J5327" s="60" t="s">
        <v>317</v>
      </c>
      <c r="K5327" s="60" t="s">
        <v>333</v>
      </c>
    </row>
    <row r="5328" spans="4:11">
      <c r="D5328" s="1" t="s">
        <v>5909</v>
      </c>
      <c r="E5328" s="60" t="s">
        <v>1000</v>
      </c>
      <c r="F5328" s="60" t="s">
        <v>1810</v>
      </c>
      <c r="G5328" s="8" t="s">
        <v>353</v>
      </c>
      <c r="H5328" s="60">
        <v>44479</v>
      </c>
      <c r="I5328" s="60" t="s">
        <v>317</v>
      </c>
      <c r="J5328" s="60" t="s">
        <v>317</v>
      </c>
      <c r="K5328" s="60" t="s">
        <v>333</v>
      </c>
    </row>
    <row r="5329" spans="4:11">
      <c r="D5329" s="1" t="s">
        <v>5909</v>
      </c>
      <c r="E5329" s="60" t="s">
        <v>922</v>
      </c>
      <c r="F5329" s="60" t="s">
        <v>1810</v>
      </c>
      <c r="G5329" s="8" t="s">
        <v>353</v>
      </c>
      <c r="H5329" s="60">
        <v>44479</v>
      </c>
      <c r="I5329" s="60" t="s">
        <v>317</v>
      </c>
      <c r="J5329" s="60" t="s">
        <v>317</v>
      </c>
      <c r="K5329" s="60" t="s">
        <v>333</v>
      </c>
    </row>
    <row r="5330" spans="4:11">
      <c r="D5330" s="1" t="s">
        <v>5910</v>
      </c>
      <c r="E5330" s="60" t="s">
        <v>922</v>
      </c>
      <c r="F5330" s="60" t="s">
        <v>1810</v>
      </c>
      <c r="G5330" s="8" t="s">
        <v>353</v>
      </c>
      <c r="H5330" s="60">
        <v>44629</v>
      </c>
      <c r="I5330" s="60" t="s">
        <v>317</v>
      </c>
      <c r="J5330" s="60" t="s">
        <v>317</v>
      </c>
      <c r="K5330" s="60" t="s">
        <v>333</v>
      </c>
    </row>
    <row r="5331" spans="4:11">
      <c r="D5331" s="1" t="s">
        <v>5911</v>
      </c>
      <c r="E5331" s="60" t="s">
        <v>979</v>
      </c>
      <c r="F5331" s="60" t="s">
        <v>1810</v>
      </c>
      <c r="G5331" s="8" t="s">
        <v>353</v>
      </c>
      <c r="H5331" s="60">
        <v>44705</v>
      </c>
      <c r="I5331" s="60" t="s">
        <v>317</v>
      </c>
      <c r="J5331" s="60" t="s">
        <v>317</v>
      </c>
      <c r="K5331" s="60" t="s">
        <v>333</v>
      </c>
    </row>
    <row r="5332" spans="4:11">
      <c r="D5332" s="1" t="s">
        <v>5912</v>
      </c>
      <c r="E5332" s="60" t="s">
        <v>1812</v>
      </c>
      <c r="F5332" s="60" t="s">
        <v>1810</v>
      </c>
      <c r="G5332" s="8" t="s">
        <v>353</v>
      </c>
      <c r="H5332" s="60">
        <v>44670</v>
      </c>
      <c r="I5332" s="60" t="s">
        <v>317</v>
      </c>
      <c r="J5332" s="60" t="s">
        <v>317</v>
      </c>
      <c r="K5332" s="60" t="s">
        <v>333</v>
      </c>
    </row>
    <row r="5333" spans="4:11">
      <c r="D5333" s="1" t="s">
        <v>5912</v>
      </c>
      <c r="E5333" s="60" t="s">
        <v>1000</v>
      </c>
      <c r="F5333" s="60" t="s">
        <v>1810</v>
      </c>
      <c r="G5333" s="8" t="s">
        <v>353</v>
      </c>
      <c r="H5333" s="60">
        <v>44670</v>
      </c>
      <c r="I5333" s="60" t="s">
        <v>317</v>
      </c>
      <c r="J5333" s="60" t="s">
        <v>317</v>
      </c>
      <c r="K5333" s="60" t="s">
        <v>333</v>
      </c>
    </row>
    <row r="5334" spans="4:11">
      <c r="D5334" s="1" t="s">
        <v>5913</v>
      </c>
      <c r="E5334" s="60" t="s">
        <v>922</v>
      </c>
      <c r="F5334" s="60" t="s">
        <v>1810</v>
      </c>
      <c r="G5334" s="8" t="s">
        <v>353</v>
      </c>
      <c r="H5334" s="60">
        <v>44712</v>
      </c>
      <c r="I5334" s="60" t="s">
        <v>317</v>
      </c>
      <c r="J5334" s="60" t="s">
        <v>317</v>
      </c>
      <c r="K5334" s="60" t="s">
        <v>333</v>
      </c>
    </row>
    <row r="5335" spans="4:11">
      <c r="D5335" s="1" t="s">
        <v>5914</v>
      </c>
      <c r="E5335" s="60" t="s">
        <v>922</v>
      </c>
      <c r="F5335" s="60" t="s">
        <v>1810</v>
      </c>
      <c r="G5335" s="8" t="s">
        <v>353</v>
      </c>
      <c r="H5335" s="60">
        <v>44763</v>
      </c>
      <c r="I5335" s="60" t="s">
        <v>317</v>
      </c>
      <c r="J5335" s="60" t="s">
        <v>317</v>
      </c>
      <c r="K5335" s="60" t="s">
        <v>333</v>
      </c>
    </row>
    <row r="5336" spans="4:11">
      <c r="D5336" s="1" t="s">
        <v>5915</v>
      </c>
      <c r="E5336" s="60" t="s">
        <v>922</v>
      </c>
      <c r="F5336" s="60" t="s">
        <v>1810</v>
      </c>
      <c r="G5336" s="8" t="s">
        <v>353</v>
      </c>
      <c r="H5336" s="60">
        <v>44462</v>
      </c>
      <c r="I5336" s="60" t="s">
        <v>317</v>
      </c>
      <c r="J5336" s="60" t="s">
        <v>317</v>
      </c>
      <c r="K5336" s="60" t="s">
        <v>333</v>
      </c>
    </row>
    <row r="5337" spans="4:11">
      <c r="D5337" s="1" t="s">
        <v>5916</v>
      </c>
      <c r="E5337" s="60" t="s">
        <v>922</v>
      </c>
      <c r="F5337" s="60" t="s">
        <v>1810</v>
      </c>
      <c r="G5337" s="8" t="s">
        <v>353</v>
      </c>
      <c r="H5337" s="60">
        <v>44484</v>
      </c>
      <c r="I5337" s="60" t="s">
        <v>317</v>
      </c>
      <c r="J5337" s="60" t="s">
        <v>317</v>
      </c>
      <c r="K5337" s="60" t="s">
        <v>333</v>
      </c>
    </row>
    <row r="5338" spans="4:11">
      <c r="D5338" s="1" t="s">
        <v>5917</v>
      </c>
      <c r="E5338" s="60" t="s">
        <v>922</v>
      </c>
      <c r="F5338" s="60" t="s">
        <v>1810</v>
      </c>
      <c r="G5338" s="8" t="s">
        <v>353</v>
      </c>
      <c r="H5338" s="60">
        <v>44601</v>
      </c>
      <c r="I5338" s="60" t="s">
        <v>317</v>
      </c>
      <c r="J5338" s="60" t="s">
        <v>317</v>
      </c>
      <c r="K5338" s="60" t="s">
        <v>333</v>
      </c>
    </row>
    <row r="5339" spans="4:11">
      <c r="D5339" s="1" t="s">
        <v>5918</v>
      </c>
      <c r="E5339" s="60" t="s">
        <v>1000</v>
      </c>
      <c r="F5339" s="60" t="s">
        <v>1810</v>
      </c>
      <c r="G5339" s="8" t="s">
        <v>353</v>
      </c>
      <c r="H5339" s="60">
        <v>44629</v>
      </c>
      <c r="I5339" s="60" t="s">
        <v>317</v>
      </c>
      <c r="J5339" s="60" t="s">
        <v>317</v>
      </c>
      <c r="K5339" s="60" t="s">
        <v>333</v>
      </c>
    </row>
    <row r="5340" spans="4:11">
      <c r="D5340" s="1" t="s">
        <v>5919</v>
      </c>
      <c r="E5340" s="60" t="s">
        <v>1812</v>
      </c>
      <c r="F5340" s="60" t="s">
        <v>1810</v>
      </c>
      <c r="G5340" s="8" t="s">
        <v>353</v>
      </c>
      <c r="H5340" s="60">
        <v>44488</v>
      </c>
      <c r="I5340" s="60" t="s">
        <v>317</v>
      </c>
      <c r="J5340" s="60" t="s">
        <v>317</v>
      </c>
      <c r="K5340" s="60" t="s">
        <v>333</v>
      </c>
    </row>
    <row r="5341" spans="4:11">
      <c r="D5341" s="1" t="s">
        <v>5919</v>
      </c>
      <c r="E5341" s="60" t="s">
        <v>1000</v>
      </c>
      <c r="F5341" s="60" t="s">
        <v>1810</v>
      </c>
      <c r="G5341" s="8" t="s">
        <v>353</v>
      </c>
      <c r="H5341" s="60">
        <v>44488</v>
      </c>
      <c r="I5341" s="60" t="s">
        <v>317</v>
      </c>
      <c r="J5341" s="60" t="s">
        <v>317</v>
      </c>
      <c r="K5341" s="60" t="s">
        <v>333</v>
      </c>
    </row>
    <row r="5342" spans="4:11">
      <c r="D5342" s="1" t="s">
        <v>5920</v>
      </c>
      <c r="E5342" s="60" t="s">
        <v>1812</v>
      </c>
      <c r="F5342" s="60" t="s">
        <v>1810</v>
      </c>
      <c r="G5342" s="8" t="s">
        <v>353</v>
      </c>
      <c r="H5342" s="60">
        <v>44601</v>
      </c>
      <c r="I5342" s="60" t="s">
        <v>317</v>
      </c>
      <c r="J5342" s="60" t="s">
        <v>317</v>
      </c>
      <c r="K5342" s="60" t="s">
        <v>333</v>
      </c>
    </row>
    <row r="5343" spans="4:11">
      <c r="D5343" s="1" t="s">
        <v>5921</v>
      </c>
      <c r="E5343" s="60" t="s">
        <v>1812</v>
      </c>
      <c r="F5343" s="60" t="s">
        <v>1810</v>
      </c>
      <c r="G5343" s="8" t="s">
        <v>353</v>
      </c>
      <c r="H5343" s="60">
        <v>44601</v>
      </c>
      <c r="I5343" s="60" t="s">
        <v>317</v>
      </c>
      <c r="J5343" s="60" t="s">
        <v>317</v>
      </c>
      <c r="K5343" s="60" t="s">
        <v>333</v>
      </c>
    </row>
    <row r="5344" spans="4:11">
      <c r="D5344" s="1" t="s">
        <v>5922</v>
      </c>
      <c r="E5344" s="60" t="s">
        <v>1812</v>
      </c>
      <c r="F5344" s="60" t="s">
        <v>1810</v>
      </c>
      <c r="G5344" s="8" t="s">
        <v>353</v>
      </c>
      <c r="H5344" s="60">
        <v>44725</v>
      </c>
      <c r="I5344" s="60" t="s">
        <v>317</v>
      </c>
      <c r="J5344" s="60" t="s">
        <v>317</v>
      </c>
      <c r="K5344" s="60" t="s">
        <v>333</v>
      </c>
    </row>
    <row r="5345" spans="4:11">
      <c r="D5345" s="1" t="s">
        <v>5923</v>
      </c>
      <c r="E5345" s="60" t="s">
        <v>1812</v>
      </c>
      <c r="F5345" s="60" t="s">
        <v>1810</v>
      </c>
      <c r="G5345" s="8" t="s">
        <v>353</v>
      </c>
      <c r="H5345" s="60">
        <v>44725</v>
      </c>
      <c r="I5345" s="60" t="s">
        <v>317</v>
      </c>
      <c r="J5345" s="60" t="s">
        <v>317</v>
      </c>
      <c r="K5345" s="60" t="s">
        <v>333</v>
      </c>
    </row>
    <row r="5346" spans="4:11">
      <c r="D5346" s="1" t="s">
        <v>5924</v>
      </c>
      <c r="E5346" s="60" t="s">
        <v>1812</v>
      </c>
      <c r="F5346" s="60" t="s">
        <v>1810</v>
      </c>
      <c r="G5346" s="8" t="s">
        <v>353</v>
      </c>
      <c r="H5346" s="60">
        <v>44725</v>
      </c>
      <c r="I5346" s="60" t="s">
        <v>317</v>
      </c>
      <c r="J5346" s="60" t="s">
        <v>317</v>
      </c>
      <c r="K5346" s="60" t="s">
        <v>333</v>
      </c>
    </row>
    <row r="5347" spans="4:11">
      <c r="D5347" s="1" t="s">
        <v>5925</v>
      </c>
      <c r="E5347" s="60" t="s">
        <v>1812</v>
      </c>
      <c r="F5347" s="60" t="s">
        <v>1810</v>
      </c>
      <c r="G5347" s="8" t="s">
        <v>353</v>
      </c>
      <c r="H5347" s="60">
        <v>44615</v>
      </c>
      <c r="I5347" s="60" t="s">
        <v>317</v>
      </c>
      <c r="J5347" s="60" t="s">
        <v>317</v>
      </c>
      <c r="K5347" s="60" t="s">
        <v>333</v>
      </c>
    </row>
    <row r="5348" spans="4:11">
      <c r="D5348" s="1" t="s">
        <v>5925</v>
      </c>
      <c r="E5348" s="60" t="s">
        <v>922</v>
      </c>
      <c r="F5348" s="60" t="s">
        <v>1810</v>
      </c>
      <c r="G5348" s="8" t="s">
        <v>353</v>
      </c>
      <c r="H5348" s="60">
        <v>44615</v>
      </c>
      <c r="I5348" s="60" t="s">
        <v>317</v>
      </c>
      <c r="J5348" s="60" t="s">
        <v>317</v>
      </c>
      <c r="K5348" s="60" t="s">
        <v>333</v>
      </c>
    </row>
    <row r="5349" spans="4:11">
      <c r="D5349" s="1" t="s">
        <v>5926</v>
      </c>
      <c r="E5349" s="60" t="s">
        <v>1812</v>
      </c>
      <c r="F5349" s="60" t="s">
        <v>1810</v>
      </c>
      <c r="G5349" s="8" t="s">
        <v>353</v>
      </c>
      <c r="H5349" s="60">
        <v>44615</v>
      </c>
      <c r="I5349" s="60" t="s">
        <v>317</v>
      </c>
      <c r="J5349" s="60" t="s">
        <v>317</v>
      </c>
      <c r="K5349" s="60" t="s">
        <v>333</v>
      </c>
    </row>
    <row r="5350" spans="4:11">
      <c r="D5350" s="1" t="s">
        <v>5927</v>
      </c>
      <c r="E5350" s="60" t="s">
        <v>1000</v>
      </c>
      <c r="F5350" s="60" t="s">
        <v>1810</v>
      </c>
      <c r="G5350" s="8" t="s">
        <v>353</v>
      </c>
      <c r="H5350" s="60">
        <v>44450</v>
      </c>
      <c r="I5350" s="60" t="s">
        <v>317</v>
      </c>
      <c r="J5350" s="60" t="s">
        <v>317</v>
      </c>
      <c r="K5350" s="60" t="s">
        <v>333</v>
      </c>
    </row>
    <row r="5351" spans="4:11">
      <c r="D5351" s="1" t="s">
        <v>5927</v>
      </c>
      <c r="E5351" s="60" t="s">
        <v>922</v>
      </c>
      <c r="F5351" s="60" t="s">
        <v>1810</v>
      </c>
      <c r="G5351" s="8" t="s">
        <v>353</v>
      </c>
      <c r="H5351" s="60">
        <v>44450</v>
      </c>
      <c r="I5351" s="60" t="s">
        <v>317</v>
      </c>
      <c r="J5351" s="60" t="s">
        <v>317</v>
      </c>
      <c r="K5351" s="60" t="s">
        <v>333</v>
      </c>
    </row>
    <row r="5352" spans="4:11">
      <c r="D5352" s="1" t="s">
        <v>5928</v>
      </c>
      <c r="E5352" s="60" t="s">
        <v>922</v>
      </c>
      <c r="F5352" s="60" t="s">
        <v>1810</v>
      </c>
      <c r="G5352" s="8" t="s">
        <v>353</v>
      </c>
      <c r="H5352" s="60">
        <v>44458</v>
      </c>
      <c r="I5352" s="60" t="s">
        <v>317</v>
      </c>
      <c r="J5352" s="60" t="s">
        <v>317</v>
      </c>
      <c r="K5352" s="60" t="s">
        <v>333</v>
      </c>
    </row>
    <row r="5353" spans="4:11">
      <c r="D5353" s="1" t="s">
        <v>5929</v>
      </c>
      <c r="E5353" s="60" t="s">
        <v>1000</v>
      </c>
      <c r="F5353" s="60" t="s">
        <v>1810</v>
      </c>
      <c r="G5353" s="8" t="s">
        <v>353</v>
      </c>
      <c r="H5353" s="60">
        <v>44458</v>
      </c>
      <c r="I5353" s="60" t="s">
        <v>317</v>
      </c>
      <c r="J5353" s="60" t="s">
        <v>317</v>
      </c>
      <c r="K5353" s="60" t="s">
        <v>333</v>
      </c>
    </row>
    <row r="5354" spans="4:11">
      <c r="D5354" s="1" t="s">
        <v>5929</v>
      </c>
      <c r="E5354" s="60" t="s">
        <v>922</v>
      </c>
      <c r="F5354" s="60" t="s">
        <v>1810</v>
      </c>
      <c r="G5354" s="8" t="s">
        <v>353</v>
      </c>
      <c r="H5354" s="60">
        <v>44458</v>
      </c>
      <c r="I5354" s="60" t="s">
        <v>317</v>
      </c>
      <c r="J5354" s="60" t="s">
        <v>317</v>
      </c>
      <c r="K5354" s="60" t="s">
        <v>333</v>
      </c>
    </row>
    <row r="5355" spans="4:11">
      <c r="D5355" s="1" t="s">
        <v>5930</v>
      </c>
      <c r="E5355" s="60" t="s">
        <v>922</v>
      </c>
      <c r="F5355" s="60" t="s">
        <v>1810</v>
      </c>
      <c r="G5355" s="8" t="s">
        <v>353</v>
      </c>
      <c r="H5355" s="60">
        <v>44504</v>
      </c>
      <c r="I5355" s="60" t="s">
        <v>317</v>
      </c>
      <c r="J5355" s="60" t="s">
        <v>317</v>
      </c>
      <c r="K5355" s="60" t="s">
        <v>333</v>
      </c>
    </row>
    <row r="5356" spans="4:11">
      <c r="D5356" s="1" t="s">
        <v>5931</v>
      </c>
      <c r="E5356" s="60" t="s">
        <v>922</v>
      </c>
      <c r="F5356" s="60" t="s">
        <v>1810</v>
      </c>
      <c r="G5356" s="8" t="s">
        <v>353</v>
      </c>
      <c r="H5356" s="60">
        <v>44491</v>
      </c>
      <c r="I5356" s="60" t="s">
        <v>317</v>
      </c>
      <c r="J5356" s="60" t="s">
        <v>317</v>
      </c>
      <c r="K5356" s="60" t="s">
        <v>333</v>
      </c>
    </row>
    <row r="5357" spans="4:11">
      <c r="D5357" s="1" t="s">
        <v>5932</v>
      </c>
      <c r="E5357" s="60" t="s">
        <v>1000</v>
      </c>
      <c r="F5357" s="60" t="s">
        <v>1810</v>
      </c>
      <c r="G5357" s="8" t="s">
        <v>353</v>
      </c>
      <c r="H5357" s="60">
        <v>44442</v>
      </c>
      <c r="I5357" s="60" t="s">
        <v>317</v>
      </c>
      <c r="J5357" s="60" t="s">
        <v>317</v>
      </c>
      <c r="K5357" s="60" t="s">
        <v>333</v>
      </c>
    </row>
    <row r="5358" spans="4:11">
      <c r="D5358" s="1" t="s">
        <v>5933</v>
      </c>
      <c r="E5358" s="60" t="s">
        <v>1000</v>
      </c>
      <c r="F5358" s="60" t="s">
        <v>1810</v>
      </c>
      <c r="G5358" s="8" t="s">
        <v>353</v>
      </c>
      <c r="H5358" s="60">
        <v>44442</v>
      </c>
      <c r="I5358" s="60" t="s">
        <v>317</v>
      </c>
      <c r="J5358" s="60" t="s">
        <v>317</v>
      </c>
      <c r="K5358" s="60" t="s">
        <v>333</v>
      </c>
    </row>
    <row r="5359" spans="4:11">
      <c r="D5359" s="1" t="s">
        <v>5934</v>
      </c>
      <c r="E5359" s="60" t="s">
        <v>1000</v>
      </c>
      <c r="F5359" s="60" t="s">
        <v>1810</v>
      </c>
      <c r="G5359" s="8" t="s">
        <v>353</v>
      </c>
      <c r="H5359" s="60">
        <v>44453</v>
      </c>
      <c r="I5359" s="60" t="s">
        <v>317</v>
      </c>
      <c r="J5359" s="60" t="s">
        <v>317</v>
      </c>
      <c r="K5359" s="60" t="s">
        <v>333</v>
      </c>
    </row>
    <row r="5360" spans="4:11">
      <c r="D5360" s="1" t="s">
        <v>5935</v>
      </c>
      <c r="E5360" s="60" t="s">
        <v>922</v>
      </c>
      <c r="F5360" s="60" t="s">
        <v>1810</v>
      </c>
      <c r="G5360" s="8" t="s">
        <v>353</v>
      </c>
      <c r="H5360" s="60">
        <v>44412</v>
      </c>
      <c r="I5360" s="60" t="s">
        <v>317</v>
      </c>
      <c r="J5360" s="60" t="s">
        <v>317</v>
      </c>
      <c r="K5360" s="60" t="s">
        <v>333</v>
      </c>
    </row>
    <row r="5361" spans="4:11">
      <c r="D5361" s="1" t="s">
        <v>5936</v>
      </c>
      <c r="E5361" s="60" t="s">
        <v>1812</v>
      </c>
      <c r="F5361" s="60" t="s">
        <v>1810</v>
      </c>
      <c r="G5361" s="8" t="s">
        <v>353</v>
      </c>
      <c r="H5361" s="60">
        <v>44412</v>
      </c>
      <c r="I5361" s="60" t="s">
        <v>317</v>
      </c>
      <c r="J5361" s="60" t="s">
        <v>317</v>
      </c>
      <c r="K5361" s="60" t="s">
        <v>333</v>
      </c>
    </row>
    <row r="5362" spans="4:11">
      <c r="D5362" s="1" t="s">
        <v>5937</v>
      </c>
      <c r="E5362" s="60" t="s">
        <v>1812</v>
      </c>
      <c r="F5362" s="60" t="s">
        <v>1810</v>
      </c>
      <c r="G5362" s="8" t="s">
        <v>353</v>
      </c>
      <c r="H5362" s="60">
        <v>44412</v>
      </c>
      <c r="I5362" s="60" t="s">
        <v>317</v>
      </c>
      <c r="J5362" s="60" t="s">
        <v>317</v>
      </c>
      <c r="K5362" s="60" t="s">
        <v>333</v>
      </c>
    </row>
    <row r="5363" spans="4:11">
      <c r="D5363" s="1" t="s">
        <v>5937</v>
      </c>
      <c r="E5363" s="60" t="s">
        <v>922</v>
      </c>
      <c r="F5363" s="60" t="s">
        <v>1810</v>
      </c>
      <c r="G5363" s="8" t="s">
        <v>353</v>
      </c>
      <c r="H5363" s="60">
        <v>44412</v>
      </c>
      <c r="I5363" s="60" t="s">
        <v>317</v>
      </c>
      <c r="J5363" s="60" t="s">
        <v>317</v>
      </c>
      <c r="K5363" s="60" t="s">
        <v>333</v>
      </c>
    </row>
    <row r="5364" spans="4:11">
      <c r="D5364" s="1" t="s">
        <v>5938</v>
      </c>
      <c r="E5364" s="60" t="s">
        <v>1000</v>
      </c>
      <c r="F5364" s="60" t="s">
        <v>1810</v>
      </c>
      <c r="G5364" s="8" t="s">
        <v>353</v>
      </c>
      <c r="H5364" s="60">
        <v>44880</v>
      </c>
      <c r="I5364" s="60" t="s">
        <v>317</v>
      </c>
      <c r="J5364" s="60" t="s">
        <v>317</v>
      </c>
      <c r="K5364" s="60" t="s">
        <v>333</v>
      </c>
    </row>
    <row r="5365" spans="4:11">
      <c r="D5365" s="1" t="s">
        <v>5939</v>
      </c>
      <c r="E5365" s="60" t="s">
        <v>1812</v>
      </c>
      <c r="F5365" s="60" t="s">
        <v>1810</v>
      </c>
      <c r="G5365" s="8" t="s">
        <v>353</v>
      </c>
      <c r="H5365" s="60">
        <v>44547</v>
      </c>
      <c r="I5365" s="60" t="s">
        <v>317</v>
      </c>
      <c r="J5365" s="60" t="s">
        <v>317</v>
      </c>
      <c r="K5365" s="60" t="s">
        <v>333</v>
      </c>
    </row>
    <row r="5366" spans="4:11">
      <c r="D5366" s="1" t="s">
        <v>5940</v>
      </c>
      <c r="E5366" s="60" t="s">
        <v>1812</v>
      </c>
      <c r="F5366" s="60" t="s">
        <v>1810</v>
      </c>
      <c r="G5366" s="8" t="s">
        <v>353</v>
      </c>
      <c r="H5366" s="60">
        <v>44575</v>
      </c>
      <c r="I5366" s="60" t="s">
        <v>317</v>
      </c>
      <c r="J5366" s="60" t="s">
        <v>317</v>
      </c>
      <c r="K5366" s="60" t="s">
        <v>333</v>
      </c>
    </row>
    <row r="5367" spans="4:11">
      <c r="D5367" s="1" t="s">
        <v>5941</v>
      </c>
      <c r="E5367" s="60" t="s">
        <v>922</v>
      </c>
      <c r="F5367" s="60" t="s">
        <v>1810</v>
      </c>
      <c r="G5367" s="8" t="s">
        <v>353</v>
      </c>
      <c r="H5367" s="60">
        <v>44588</v>
      </c>
      <c r="I5367" s="60" t="s">
        <v>317</v>
      </c>
      <c r="J5367" s="60" t="s">
        <v>317</v>
      </c>
      <c r="K5367" s="60" t="s">
        <v>333</v>
      </c>
    </row>
    <row r="5368" spans="4:11">
      <c r="D5368" s="1" t="s">
        <v>5942</v>
      </c>
      <c r="E5368" s="60" t="s">
        <v>1814</v>
      </c>
      <c r="F5368" s="60" t="s">
        <v>1810</v>
      </c>
      <c r="G5368" s="8" t="s">
        <v>353</v>
      </c>
      <c r="H5368" s="60">
        <v>44435</v>
      </c>
      <c r="I5368" s="60" t="s">
        <v>317</v>
      </c>
      <c r="J5368" s="60" t="s">
        <v>317</v>
      </c>
      <c r="K5368" s="60" t="s">
        <v>333</v>
      </c>
    </row>
    <row r="5369" spans="4:11">
      <c r="D5369" s="1" t="s">
        <v>5943</v>
      </c>
      <c r="E5369" s="60" t="s">
        <v>922</v>
      </c>
      <c r="F5369" s="60" t="s">
        <v>1810</v>
      </c>
      <c r="G5369" s="8" t="s">
        <v>353</v>
      </c>
      <c r="H5369" s="60">
        <v>44627</v>
      </c>
      <c r="I5369" s="60" t="s">
        <v>317</v>
      </c>
      <c r="J5369" s="60" t="s">
        <v>317</v>
      </c>
      <c r="K5369" s="60" t="s">
        <v>333</v>
      </c>
    </row>
    <row r="5370" spans="4:11">
      <c r="D5370" s="1" t="s">
        <v>5944</v>
      </c>
      <c r="E5370" s="60" t="s">
        <v>922</v>
      </c>
      <c r="F5370" s="60" t="s">
        <v>1810</v>
      </c>
      <c r="G5370" s="8" t="s">
        <v>353</v>
      </c>
      <c r="H5370" s="60">
        <v>44623</v>
      </c>
      <c r="I5370" s="60" t="s">
        <v>317</v>
      </c>
      <c r="J5370" s="60" t="s">
        <v>317</v>
      </c>
      <c r="K5370" s="60" t="s">
        <v>333</v>
      </c>
    </row>
    <row r="5371" spans="4:11">
      <c r="D5371" s="1" t="s">
        <v>5945</v>
      </c>
      <c r="E5371" s="60" t="s">
        <v>1812</v>
      </c>
      <c r="F5371" s="60" t="s">
        <v>1810</v>
      </c>
      <c r="G5371" s="8" t="s">
        <v>353</v>
      </c>
      <c r="H5371" s="60">
        <v>44636</v>
      </c>
      <c r="I5371" s="60" t="s">
        <v>317</v>
      </c>
      <c r="J5371" s="60" t="s">
        <v>317</v>
      </c>
      <c r="K5371" s="60" t="s">
        <v>333</v>
      </c>
    </row>
    <row r="5372" spans="4:11">
      <c r="D5372" s="1" t="s">
        <v>5946</v>
      </c>
      <c r="E5372" s="60" t="s">
        <v>922</v>
      </c>
      <c r="F5372" s="60" t="s">
        <v>1810</v>
      </c>
      <c r="G5372" s="8" t="s">
        <v>353</v>
      </c>
      <c r="H5372" s="60">
        <v>44450</v>
      </c>
      <c r="I5372" s="60" t="s">
        <v>317</v>
      </c>
      <c r="J5372" s="60" t="s">
        <v>317</v>
      </c>
      <c r="K5372" s="60" t="s">
        <v>333</v>
      </c>
    </row>
    <row r="5373" spans="4:11">
      <c r="D5373" s="1" t="s">
        <v>5947</v>
      </c>
      <c r="E5373" s="60" t="s">
        <v>1812</v>
      </c>
      <c r="F5373" s="60" t="s">
        <v>1810</v>
      </c>
      <c r="G5373" s="8" t="s">
        <v>353</v>
      </c>
      <c r="H5373" s="60">
        <v>44418</v>
      </c>
      <c r="I5373" s="60" t="s">
        <v>317</v>
      </c>
      <c r="J5373" s="60" t="s">
        <v>317</v>
      </c>
      <c r="K5373" s="60" t="s">
        <v>333</v>
      </c>
    </row>
    <row r="5374" spans="4:11">
      <c r="D5374" s="1" t="s">
        <v>5947</v>
      </c>
      <c r="E5374" s="60" t="s">
        <v>922</v>
      </c>
      <c r="F5374" s="60" t="s">
        <v>1810</v>
      </c>
      <c r="G5374" s="8" t="s">
        <v>353</v>
      </c>
      <c r="H5374" s="60">
        <v>44418</v>
      </c>
      <c r="I5374" s="60" t="s">
        <v>317</v>
      </c>
      <c r="J5374" s="60" t="s">
        <v>317</v>
      </c>
      <c r="K5374" s="60" t="s">
        <v>333</v>
      </c>
    </row>
    <row r="5375" spans="4:11">
      <c r="D5375" s="1" t="s">
        <v>5948</v>
      </c>
      <c r="E5375" s="60" t="s">
        <v>1812</v>
      </c>
      <c r="F5375" s="60" t="s">
        <v>1810</v>
      </c>
      <c r="G5375" s="8" t="s">
        <v>353</v>
      </c>
      <c r="H5375" s="60">
        <v>44628</v>
      </c>
      <c r="I5375" s="60" t="s">
        <v>317</v>
      </c>
      <c r="J5375" s="60" t="s">
        <v>317</v>
      </c>
      <c r="K5375" s="60" t="s">
        <v>333</v>
      </c>
    </row>
    <row r="5376" spans="4:11">
      <c r="D5376" s="1" t="s">
        <v>5949</v>
      </c>
      <c r="E5376" s="60" t="s">
        <v>1812</v>
      </c>
      <c r="F5376" s="60" t="s">
        <v>1810</v>
      </c>
      <c r="G5376" s="8" t="s">
        <v>353</v>
      </c>
      <c r="H5376" s="60">
        <v>44645</v>
      </c>
      <c r="I5376" s="60" t="s">
        <v>317</v>
      </c>
      <c r="J5376" s="60" t="s">
        <v>317</v>
      </c>
      <c r="K5376" s="60" t="s">
        <v>333</v>
      </c>
    </row>
    <row r="5377" spans="4:11">
      <c r="D5377" s="1" t="s">
        <v>5950</v>
      </c>
      <c r="E5377" s="60" t="s">
        <v>922</v>
      </c>
      <c r="F5377" s="60" t="s">
        <v>1810</v>
      </c>
      <c r="G5377" s="8" t="s">
        <v>353</v>
      </c>
      <c r="H5377" s="60">
        <v>44645</v>
      </c>
      <c r="I5377" s="60" t="s">
        <v>317</v>
      </c>
      <c r="J5377" s="60" t="s">
        <v>317</v>
      </c>
      <c r="K5377" s="60" t="s">
        <v>333</v>
      </c>
    </row>
    <row r="5378" spans="4:11">
      <c r="D5378" s="1" t="s">
        <v>5951</v>
      </c>
      <c r="E5378" s="60" t="s">
        <v>1000</v>
      </c>
      <c r="F5378" s="60" t="s">
        <v>1810</v>
      </c>
      <c r="G5378" s="8" t="s">
        <v>353</v>
      </c>
      <c r="H5378" s="60">
        <v>44645</v>
      </c>
      <c r="I5378" s="60" t="s">
        <v>317</v>
      </c>
      <c r="J5378" s="60" t="s">
        <v>317</v>
      </c>
      <c r="K5378" s="60" t="s">
        <v>333</v>
      </c>
    </row>
    <row r="5379" spans="4:11">
      <c r="D5379" s="1" t="s">
        <v>5951</v>
      </c>
      <c r="E5379" s="60" t="s">
        <v>922</v>
      </c>
      <c r="F5379" s="60" t="s">
        <v>1810</v>
      </c>
      <c r="G5379" s="8" t="s">
        <v>353</v>
      </c>
      <c r="H5379" s="60">
        <v>44645</v>
      </c>
      <c r="I5379" s="60" t="s">
        <v>317</v>
      </c>
      <c r="J5379" s="60" t="s">
        <v>317</v>
      </c>
      <c r="K5379" s="60" t="s">
        <v>333</v>
      </c>
    </row>
    <row r="5380" spans="4:11">
      <c r="D5380" s="1" t="s">
        <v>5952</v>
      </c>
      <c r="E5380" s="60" t="s">
        <v>922</v>
      </c>
      <c r="F5380" s="60" t="s">
        <v>1810</v>
      </c>
      <c r="G5380" s="8" t="s">
        <v>353</v>
      </c>
      <c r="H5380" s="60">
        <v>44622</v>
      </c>
      <c r="I5380" s="60" t="s">
        <v>317</v>
      </c>
      <c r="J5380" s="60" t="s">
        <v>317</v>
      </c>
      <c r="K5380" s="60" t="s">
        <v>333</v>
      </c>
    </row>
    <row r="5381" spans="4:11">
      <c r="D5381" s="1" t="s">
        <v>5953</v>
      </c>
      <c r="E5381" s="60" t="s">
        <v>922</v>
      </c>
      <c r="F5381" s="60" t="s">
        <v>1810</v>
      </c>
      <c r="G5381" s="8" t="s">
        <v>353</v>
      </c>
      <c r="H5381" s="60">
        <v>44622</v>
      </c>
      <c r="I5381" s="60" t="s">
        <v>317</v>
      </c>
      <c r="J5381" s="60" t="s">
        <v>317</v>
      </c>
      <c r="K5381" s="60" t="s">
        <v>333</v>
      </c>
    </row>
    <row r="5382" spans="4:11">
      <c r="D5382" s="1" t="s">
        <v>5954</v>
      </c>
      <c r="E5382" s="60" t="s">
        <v>1812</v>
      </c>
      <c r="F5382" s="60" t="s">
        <v>1810</v>
      </c>
      <c r="G5382" s="8" t="s">
        <v>353</v>
      </c>
      <c r="H5382" s="60">
        <v>44622</v>
      </c>
      <c r="I5382" s="60" t="s">
        <v>317</v>
      </c>
      <c r="J5382" s="60" t="s">
        <v>317</v>
      </c>
      <c r="K5382" s="60" t="s">
        <v>333</v>
      </c>
    </row>
    <row r="5383" spans="4:11">
      <c r="D5383" s="1" t="s">
        <v>5954</v>
      </c>
      <c r="E5383" s="60" t="s">
        <v>922</v>
      </c>
      <c r="F5383" s="60" t="s">
        <v>1810</v>
      </c>
      <c r="G5383" s="8" t="s">
        <v>353</v>
      </c>
      <c r="H5383" s="60">
        <v>44622</v>
      </c>
      <c r="I5383" s="60" t="s">
        <v>317</v>
      </c>
      <c r="J5383" s="60" t="s">
        <v>317</v>
      </c>
      <c r="K5383" s="60" t="s">
        <v>333</v>
      </c>
    </row>
    <row r="5384" spans="4:11">
      <c r="D5384" s="1" t="s">
        <v>5954</v>
      </c>
      <c r="E5384" s="60" t="s">
        <v>979</v>
      </c>
      <c r="F5384" s="60" t="s">
        <v>1810</v>
      </c>
      <c r="G5384" s="8" t="s">
        <v>353</v>
      </c>
      <c r="H5384" s="60">
        <v>44622</v>
      </c>
      <c r="I5384" s="60" t="s">
        <v>317</v>
      </c>
      <c r="J5384" s="60" t="s">
        <v>317</v>
      </c>
      <c r="K5384" s="60" t="s">
        <v>333</v>
      </c>
    </row>
    <row r="5385" spans="4:11">
      <c r="D5385" s="1" t="s">
        <v>5955</v>
      </c>
      <c r="E5385" s="60" t="s">
        <v>1000</v>
      </c>
      <c r="F5385" s="60" t="s">
        <v>1810</v>
      </c>
      <c r="G5385" s="8" t="s">
        <v>353</v>
      </c>
      <c r="H5385" s="60">
        <v>44622</v>
      </c>
      <c r="I5385" s="60" t="s">
        <v>317</v>
      </c>
      <c r="J5385" s="60" t="s">
        <v>317</v>
      </c>
      <c r="K5385" s="60" t="s">
        <v>333</v>
      </c>
    </row>
    <row r="5386" spans="4:11">
      <c r="D5386" s="1" t="s">
        <v>5956</v>
      </c>
      <c r="E5386" s="60" t="s">
        <v>1812</v>
      </c>
      <c r="F5386" s="60" t="s">
        <v>1810</v>
      </c>
      <c r="G5386" s="8" t="s">
        <v>353</v>
      </c>
      <c r="H5386" s="60">
        <v>44622</v>
      </c>
      <c r="I5386" s="60" t="s">
        <v>317</v>
      </c>
      <c r="J5386" s="60" t="s">
        <v>317</v>
      </c>
      <c r="K5386" s="60" t="s">
        <v>333</v>
      </c>
    </row>
    <row r="5387" spans="4:11">
      <c r="D5387" s="1" t="s">
        <v>5957</v>
      </c>
      <c r="E5387" s="60" t="s">
        <v>1000</v>
      </c>
      <c r="F5387" s="60" t="s">
        <v>1810</v>
      </c>
      <c r="G5387" s="8" t="s">
        <v>353</v>
      </c>
      <c r="H5387" s="60">
        <v>44642</v>
      </c>
      <c r="I5387" s="60" t="s">
        <v>317</v>
      </c>
      <c r="J5387" s="60" t="s">
        <v>317</v>
      </c>
      <c r="K5387" s="60" t="s">
        <v>333</v>
      </c>
    </row>
    <row r="5388" spans="4:11">
      <c r="D5388" s="1" t="s">
        <v>5958</v>
      </c>
      <c r="E5388" s="60" t="s">
        <v>1000</v>
      </c>
      <c r="F5388" s="60" t="s">
        <v>1810</v>
      </c>
      <c r="G5388" s="8" t="s">
        <v>353</v>
      </c>
      <c r="H5388" s="60">
        <v>44588</v>
      </c>
      <c r="I5388" s="60" t="s">
        <v>317</v>
      </c>
      <c r="J5388" s="60" t="s">
        <v>317</v>
      </c>
      <c r="K5388" s="60" t="s">
        <v>333</v>
      </c>
    </row>
    <row r="5389" spans="4:11">
      <c r="D5389" s="1" t="s">
        <v>5959</v>
      </c>
      <c r="E5389" s="60" t="s">
        <v>922</v>
      </c>
      <c r="F5389" s="60" t="s">
        <v>1810</v>
      </c>
      <c r="G5389" s="8" t="s">
        <v>353</v>
      </c>
      <c r="H5389" s="60">
        <v>44491</v>
      </c>
      <c r="I5389" s="60" t="s">
        <v>317</v>
      </c>
      <c r="J5389" s="60" t="s">
        <v>317</v>
      </c>
      <c r="K5389" s="60" t="s">
        <v>333</v>
      </c>
    </row>
    <row r="5390" spans="4:11">
      <c r="D5390" s="1" t="s">
        <v>5960</v>
      </c>
      <c r="E5390" s="60" t="s">
        <v>1812</v>
      </c>
      <c r="F5390" s="60" t="s">
        <v>1810</v>
      </c>
      <c r="G5390" s="8" t="s">
        <v>353</v>
      </c>
      <c r="H5390" s="60">
        <v>44547</v>
      </c>
      <c r="I5390" s="60" t="s">
        <v>317</v>
      </c>
      <c r="J5390" s="60" t="s">
        <v>317</v>
      </c>
      <c r="K5390" s="60" t="s">
        <v>333</v>
      </c>
    </row>
    <row r="5391" spans="4:11">
      <c r="D5391" s="1" t="s">
        <v>5960</v>
      </c>
      <c r="E5391" s="60" t="s">
        <v>922</v>
      </c>
      <c r="F5391" s="60" t="s">
        <v>1810</v>
      </c>
      <c r="G5391" s="8" t="s">
        <v>353</v>
      </c>
      <c r="H5391" s="60">
        <v>44547</v>
      </c>
      <c r="I5391" s="60" t="s">
        <v>317</v>
      </c>
      <c r="J5391" s="60" t="s">
        <v>317</v>
      </c>
      <c r="K5391" s="60" t="s">
        <v>333</v>
      </c>
    </row>
    <row r="5392" spans="4:11">
      <c r="D5392" s="1" t="s">
        <v>5961</v>
      </c>
      <c r="E5392" s="60" t="s">
        <v>922</v>
      </c>
      <c r="F5392" s="60" t="s">
        <v>1810</v>
      </c>
      <c r="G5392" s="8" t="s">
        <v>353</v>
      </c>
      <c r="H5392" s="60">
        <v>44806</v>
      </c>
      <c r="I5392" s="60" t="s">
        <v>317</v>
      </c>
      <c r="J5392" s="60" t="s">
        <v>317</v>
      </c>
      <c r="K5392" s="60" t="s">
        <v>333</v>
      </c>
    </row>
    <row r="5393" spans="4:11">
      <c r="D5393" s="1" t="s">
        <v>5962</v>
      </c>
      <c r="E5393" s="60" t="s">
        <v>1812</v>
      </c>
      <c r="F5393" s="60" t="s">
        <v>1810</v>
      </c>
      <c r="G5393" s="8" t="s">
        <v>353</v>
      </c>
      <c r="H5393" s="60">
        <v>44479</v>
      </c>
      <c r="I5393" s="60" t="s">
        <v>317</v>
      </c>
      <c r="J5393" s="60" t="s">
        <v>317</v>
      </c>
      <c r="K5393" s="60" t="s">
        <v>333</v>
      </c>
    </row>
    <row r="5394" spans="4:11">
      <c r="D5394" s="1" t="s">
        <v>5962</v>
      </c>
      <c r="E5394" s="60" t="s">
        <v>1000</v>
      </c>
      <c r="F5394" s="60" t="s">
        <v>1810</v>
      </c>
      <c r="G5394" s="8" t="s">
        <v>353</v>
      </c>
      <c r="H5394" s="60">
        <v>44479</v>
      </c>
      <c r="I5394" s="60" t="s">
        <v>317</v>
      </c>
      <c r="J5394" s="60" t="s">
        <v>317</v>
      </c>
      <c r="K5394" s="60" t="s">
        <v>333</v>
      </c>
    </row>
    <row r="5395" spans="4:11">
      <c r="D5395" s="1" t="s">
        <v>5962</v>
      </c>
      <c r="E5395" s="60" t="s">
        <v>922</v>
      </c>
      <c r="F5395" s="60" t="s">
        <v>1810</v>
      </c>
      <c r="G5395" s="8" t="s">
        <v>353</v>
      </c>
      <c r="H5395" s="60">
        <v>44479</v>
      </c>
      <c r="I5395" s="60" t="s">
        <v>317</v>
      </c>
      <c r="J5395" s="60" t="s">
        <v>317</v>
      </c>
      <c r="K5395" s="60" t="s">
        <v>333</v>
      </c>
    </row>
    <row r="5396" spans="4:11">
      <c r="D5396" s="1" t="s">
        <v>5963</v>
      </c>
      <c r="E5396" s="60" t="s">
        <v>873</v>
      </c>
      <c r="F5396" s="60" t="s">
        <v>1810</v>
      </c>
      <c r="G5396" s="8" t="s">
        <v>353</v>
      </c>
      <c r="H5396" s="60">
        <v>44479</v>
      </c>
      <c r="I5396" s="60" t="s">
        <v>317</v>
      </c>
      <c r="J5396" s="60" t="s">
        <v>317</v>
      </c>
      <c r="K5396" s="60" t="s">
        <v>333</v>
      </c>
    </row>
    <row r="5397" spans="4:11">
      <c r="D5397" s="1" t="s">
        <v>5963</v>
      </c>
      <c r="E5397" s="60" t="s">
        <v>1812</v>
      </c>
      <c r="F5397" s="60" t="s">
        <v>1810</v>
      </c>
      <c r="G5397" s="8" t="s">
        <v>353</v>
      </c>
      <c r="H5397" s="60">
        <v>44479</v>
      </c>
      <c r="I5397" s="60" t="s">
        <v>317</v>
      </c>
      <c r="J5397" s="60" t="s">
        <v>317</v>
      </c>
      <c r="K5397" s="60" t="s">
        <v>333</v>
      </c>
    </row>
    <row r="5398" spans="4:11">
      <c r="D5398" s="1" t="s">
        <v>5963</v>
      </c>
      <c r="E5398" s="60" t="s">
        <v>1000</v>
      </c>
      <c r="F5398" s="60" t="s">
        <v>1810</v>
      </c>
      <c r="G5398" s="8" t="s">
        <v>353</v>
      </c>
      <c r="H5398" s="60">
        <v>44479</v>
      </c>
      <c r="I5398" s="60" t="s">
        <v>317</v>
      </c>
      <c r="J5398" s="60" t="s">
        <v>317</v>
      </c>
      <c r="K5398" s="60" t="s">
        <v>333</v>
      </c>
    </row>
    <row r="5399" spans="4:11">
      <c r="D5399" s="1" t="s">
        <v>5964</v>
      </c>
      <c r="E5399" s="60" t="s">
        <v>1812</v>
      </c>
      <c r="F5399" s="60" t="s">
        <v>1810</v>
      </c>
      <c r="G5399" s="8" t="s">
        <v>353</v>
      </c>
      <c r="H5399" s="60">
        <v>44479</v>
      </c>
      <c r="I5399" s="60" t="s">
        <v>317</v>
      </c>
      <c r="J5399" s="60" t="s">
        <v>317</v>
      </c>
      <c r="K5399" s="60" t="s">
        <v>333</v>
      </c>
    </row>
    <row r="5400" spans="4:11">
      <c r="D5400" s="1" t="s">
        <v>5964</v>
      </c>
      <c r="E5400" s="60" t="s">
        <v>1000</v>
      </c>
      <c r="F5400" s="60" t="s">
        <v>1810</v>
      </c>
      <c r="G5400" s="8" t="s">
        <v>353</v>
      </c>
      <c r="H5400" s="60">
        <v>44479</v>
      </c>
      <c r="I5400" s="60" t="s">
        <v>317</v>
      </c>
      <c r="J5400" s="60" t="s">
        <v>317</v>
      </c>
      <c r="K5400" s="60" t="s">
        <v>333</v>
      </c>
    </row>
    <row r="5401" spans="4:11">
      <c r="D5401" s="1" t="s">
        <v>5965</v>
      </c>
      <c r="E5401" s="60" t="s">
        <v>1812</v>
      </c>
      <c r="F5401" s="60" t="s">
        <v>1810</v>
      </c>
      <c r="G5401" s="8" t="s">
        <v>353</v>
      </c>
      <c r="H5401" s="60">
        <v>44479</v>
      </c>
      <c r="I5401" s="60" t="s">
        <v>317</v>
      </c>
      <c r="J5401" s="60" t="s">
        <v>317</v>
      </c>
      <c r="K5401" s="60" t="s">
        <v>333</v>
      </c>
    </row>
    <row r="5402" spans="4:11">
      <c r="D5402" s="1" t="s">
        <v>5965</v>
      </c>
      <c r="E5402" s="60" t="s">
        <v>922</v>
      </c>
      <c r="F5402" s="60" t="s">
        <v>1810</v>
      </c>
      <c r="G5402" s="8" t="s">
        <v>353</v>
      </c>
      <c r="H5402" s="60">
        <v>44479</v>
      </c>
      <c r="I5402" s="60" t="s">
        <v>317</v>
      </c>
      <c r="J5402" s="60" t="s">
        <v>317</v>
      </c>
      <c r="K5402" s="60" t="s">
        <v>333</v>
      </c>
    </row>
    <row r="5403" spans="4:11">
      <c r="D5403" s="1" t="s">
        <v>5966</v>
      </c>
      <c r="E5403" s="60" t="s">
        <v>922</v>
      </c>
      <c r="F5403" s="60" t="s">
        <v>1810</v>
      </c>
      <c r="G5403" s="8" t="s">
        <v>353</v>
      </c>
      <c r="H5403" s="60">
        <v>44739</v>
      </c>
      <c r="I5403" s="60" t="s">
        <v>317</v>
      </c>
      <c r="J5403" s="60" t="s">
        <v>317</v>
      </c>
      <c r="K5403" s="60" t="s">
        <v>333</v>
      </c>
    </row>
    <row r="5404" spans="4:11">
      <c r="D5404" s="1" t="s">
        <v>5967</v>
      </c>
      <c r="E5404" s="60" t="s">
        <v>922</v>
      </c>
      <c r="F5404" s="60" t="s">
        <v>1810</v>
      </c>
      <c r="G5404" s="8" t="s">
        <v>353</v>
      </c>
      <c r="H5404" s="60">
        <v>44679</v>
      </c>
      <c r="I5404" s="60" t="s">
        <v>317</v>
      </c>
      <c r="J5404" s="60" t="s">
        <v>317</v>
      </c>
      <c r="K5404" s="60" t="s">
        <v>333</v>
      </c>
    </row>
    <row r="5405" spans="4:11">
      <c r="D5405" s="1" t="s">
        <v>5968</v>
      </c>
      <c r="E5405" s="60" t="s">
        <v>1000</v>
      </c>
      <c r="F5405" s="60" t="s">
        <v>1810</v>
      </c>
      <c r="G5405" s="8" t="s">
        <v>353</v>
      </c>
      <c r="H5405" s="60">
        <v>44421</v>
      </c>
      <c r="I5405" s="60" t="s">
        <v>317</v>
      </c>
      <c r="J5405" s="60" t="s">
        <v>317</v>
      </c>
      <c r="K5405" s="60" t="s">
        <v>333</v>
      </c>
    </row>
    <row r="5406" spans="4:11">
      <c r="D5406" s="1" t="s">
        <v>5968</v>
      </c>
      <c r="E5406" s="60" t="s">
        <v>1000</v>
      </c>
      <c r="F5406" s="60" t="s">
        <v>1810</v>
      </c>
      <c r="G5406" s="8" t="s">
        <v>353</v>
      </c>
      <c r="H5406" s="60">
        <v>44421</v>
      </c>
      <c r="I5406" s="60" t="s">
        <v>317</v>
      </c>
      <c r="J5406" s="60" t="s">
        <v>317</v>
      </c>
      <c r="K5406" s="60" t="s">
        <v>333</v>
      </c>
    </row>
    <row r="5407" spans="4:11">
      <c r="D5407" s="1" t="s">
        <v>5968</v>
      </c>
      <c r="E5407" s="60" t="s">
        <v>922</v>
      </c>
      <c r="F5407" s="60" t="s">
        <v>1810</v>
      </c>
      <c r="G5407" s="8" t="s">
        <v>353</v>
      </c>
      <c r="H5407" s="60">
        <v>44421</v>
      </c>
      <c r="I5407" s="60" t="s">
        <v>317</v>
      </c>
      <c r="J5407" s="60" t="s">
        <v>317</v>
      </c>
      <c r="K5407" s="60" t="s">
        <v>333</v>
      </c>
    </row>
    <row r="5408" spans="4:11">
      <c r="D5408" s="1" t="s">
        <v>5969</v>
      </c>
      <c r="E5408" s="60" t="s">
        <v>922</v>
      </c>
      <c r="F5408" s="60" t="s">
        <v>1810</v>
      </c>
      <c r="G5408" s="8" t="s">
        <v>353</v>
      </c>
      <c r="H5408" s="60">
        <v>44462</v>
      </c>
      <c r="I5408" s="60" t="s">
        <v>317</v>
      </c>
      <c r="J5408" s="60" t="s">
        <v>317</v>
      </c>
      <c r="K5408" s="60" t="s">
        <v>333</v>
      </c>
    </row>
    <row r="5409" spans="4:11">
      <c r="D5409" s="1" t="s">
        <v>5970</v>
      </c>
      <c r="E5409" s="60" t="s">
        <v>1000</v>
      </c>
      <c r="F5409" s="60" t="s">
        <v>1810</v>
      </c>
      <c r="G5409" s="8" t="s">
        <v>353</v>
      </c>
      <c r="H5409" s="60">
        <v>44825</v>
      </c>
      <c r="I5409" s="60" t="s">
        <v>317</v>
      </c>
      <c r="J5409" s="60" t="s">
        <v>317</v>
      </c>
      <c r="K5409" s="60" t="s">
        <v>333</v>
      </c>
    </row>
    <row r="5410" spans="4:11">
      <c r="D5410" s="1" t="s">
        <v>5971</v>
      </c>
      <c r="E5410" s="60" t="s">
        <v>922</v>
      </c>
      <c r="F5410" s="60" t="s">
        <v>1810</v>
      </c>
      <c r="G5410" s="8" t="s">
        <v>353</v>
      </c>
      <c r="H5410" s="60">
        <v>44559</v>
      </c>
      <c r="I5410" s="60" t="s">
        <v>317</v>
      </c>
      <c r="J5410" s="60" t="s">
        <v>317</v>
      </c>
      <c r="K5410" s="60" t="s">
        <v>333</v>
      </c>
    </row>
    <row r="5411" spans="4:11">
      <c r="D5411" s="1" t="s">
        <v>5972</v>
      </c>
      <c r="E5411" s="60" t="s">
        <v>873</v>
      </c>
      <c r="F5411" s="60" t="s">
        <v>1810</v>
      </c>
      <c r="G5411" s="8" t="s">
        <v>353</v>
      </c>
      <c r="H5411" s="60">
        <v>44491</v>
      </c>
      <c r="I5411" s="60" t="s">
        <v>317</v>
      </c>
      <c r="J5411" s="60" t="s">
        <v>317</v>
      </c>
      <c r="K5411" s="60" t="s">
        <v>333</v>
      </c>
    </row>
    <row r="5412" spans="4:11">
      <c r="D5412" s="1" t="s">
        <v>5972</v>
      </c>
      <c r="E5412" s="60" t="s">
        <v>922</v>
      </c>
      <c r="F5412" s="60" t="s">
        <v>1810</v>
      </c>
      <c r="G5412" s="8" t="s">
        <v>353</v>
      </c>
      <c r="H5412" s="60">
        <v>44491</v>
      </c>
      <c r="I5412" s="60" t="s">
        <v>317</v>
      </c>
      <c r="J5412" s="60" t="s">
        <v>317</v>
      </c>
      <c r="K5412" s="60" t="s">
        <v>333</v>
      </c>
    </row>
    <row r="5413" spans="4:11">
      <c r="D5413" s="1" t="s">
        <v>5973</v>
      </c>
      <c r="E5413" s="60" t="s">
        <v>1000</v>
      </c>
      <c r="F5413" s="60" t="s">
        <v>1810</v>
      </c>
      <c r="G5413" s="8" t="s">
        <v>353</v>
      </c>
      <c r="H5413" s="60">
        <v>44648</v>
      </c>
      <c r="I5413" s="60" t="s">
        <v>317</v>
      </c>
      <c r="J5413" s="60" t="s">
        <v>317</v>
      </c>
      <c r="K5413" s="60" t="s">
        <v>333</v>
      </c>
    </row>
    <row r="5414" spans="4:11">
      <c r="D5414" s="1" t="s">
        <v>5973</v>
      </c>
      <c r="E5414" s="60" t="s">
        <v>1000</v>
      </c>
      <c r="F5414" s="60" t="s">
        <v>1810</v>
      </c>
      <c r="G5414" s="8" t="s">
        <v>353</v>
      </c>
      <c r="H5414" s="60">
        <v>44648</v>
      </c>
      <c r="I5414" s="60" t="s">
        <v>317</v>
      </c>
      <c r="J5414" s="60" t="s">
        <v>317</v>
      </c>
      <c r="K5414" s="60" t="s">
        <v>333</v>
      </c>
    </row>
    <row r="5415" spans="4:11">
      <c r="D5415" s="1" t="s">
        <v>5973</v>
      </c>
      <c r="E5415" s="60" t="s">
        <v>979</v>
      </c>
      <c r="F5415" s="60" t="s">
        <v>1810</v>
      </c>
      <c r="G5415" s="8" t="s">
        <v>353</v>
      </c>
      <c r="H5415" s="60">
        <v>44648</v>
      </c>
      <c r="I5415" s="60" t="s">
        <v>317</v>
      </c>
      <c r="J5415" s="60" t="s">
        <v>317</v>
      </c>
      <c r="K5415" s="60" t="s">
        <v>333</v>
      </c>
    </row>
    <row r="5416" spans="4:11">
      <c r="D5416" s="1" t="s">
        <v>5974</v>
      </c>
      <c r="E5416" s="60" t="s">
        <v>922</v>
      </c>
      <c r="F5416" s="60" t="s">
        <v>1810</v>
      </c>
      <c r="G5416" s="8" t="s">
        <v>353</v>
      </c>
      <c r="H5416" s="60">
        <v>44513</v>
      </c>
      <c r="I5416" s="60" t="s">
        <v>317</v>
      </c>
      <c r="J5416" s="60" t="s">
        <v>317</v>
      </c>
      <c r="K5416" s="60" t="s">
        <v>333</v>
      </c>
    </row>
    <row r="5417" spans="4:11">
      <c r="D5417" s="1" t="s">
        <v>5975</v>
      </c>
      <c r="E5417" s="60" t="s">
        <v>1000</v>
      </c>
      <c r="F5417" s="60" t="s">
        <v>1810</v>
      </c>
      <c r="G5417" s="8" t="s">
        <v>353</v>
      </c>
      <c r="H5417" s="60">
        <v>44498</v>
      </c>
      <c r="I5417" s="60" t="s">
        <v>317</v>
      </c>
      <c r="J5417" s="60" t="s">
        <v>317</v>
      </c>
      <c r="K5417" s="60" t="s">
        <v>333</v>
      </c>
    </row>
    <row r="5418" spans="4:11">
      <c r="D5418" s="1" t="s">
        <v>5975</v>
      </c>
      <c r="E5418" s="60" t="s">
        <v>922</v>
      </c>
      <c r="F5418" s="60" t="s">
        <v>1810</v>
      </c>
      <c r="G5418" s="8" t="s">
        <v>353</v>
      </c>
      <c r="H5418" s="60">
        <v>44498</v>
      </c>
      <c r="I5418" s="60" t="s">
        <v>317</v>
      </c>
      <c r="J5418" s="60" t="s">
        <v>317</v>
      </c>
      <c r="K5418" s="60" t="s">
        <v>333</v>
      </c>
    </row>
    <row r="5419" spans="4:11">
      <c r="D5419" s="1" t="s">
        <v>5976</v>
      </c>
      <c r="E5419" s="60" t="s">
        <v>922</v>
      </c>
      <c r="F5419" s="60" t="s">
        <v>1810</v>
      </c>
      <c r="G5419" s="8" t="s">
        <v>353</v>
      </c>
      <c r="H5419" s="60">
        <v>44663</v>
      </c>
      <c r="I5419" s="60" t="s">
        <v>317</v>
      </c>
      <c r="J5419" s="60" t="s">
        <v>317</v>
      </c>
      <c r="K5419" s="60" t="s">
        <v>333</v>
      </c>
    </row>
    <row r="5420" spans="4:11">
      <c r="D5420" s="1" t="s">
        <v>5977</v>
      </c>
      <c r="E5420" s="60" t="s">
        <v>1812</v>
      </c>
      <c r="F5420" s="60" t="s">
        <v>1810</v>
      </c>
      <c r="G5420" s="8" t="s">
        <v>353</v>
      </c>
      <c r="H5420" s="60">
        <v>44663</v>
      </c>
      <c r="I5420" s="60" t="s">
        <v>317</v>
      </c>
      <c r="J5420" s="60" t="s">
        <v>317</v>
      </c>
      <c r="K5420" s="60" t="s">
        <v>333</v>
      </c>
    </row>
    <row r="5421" spans="4:11">
      <c r="D5421" s="1" t="s">
        <v>5977</v>
      </c>
      <c r="E5421" s="60" t="s">
        <v>1000</v>
      </c>
      <c r="F5421" s="60" t="s">
        <v>1810</v>
      </c>
      <c r="G5421" s="8" t="s">
        <v>353</v>
      </c>
      <c r="H5421" s="60">
        <v>44663</v>
      </c>
      <c r="I5421" s="60" t="s">
        <v>317</v>
      </c>
      <c r="J5421" s="60" t="s">
        <v>317</v>
      </c>
      <c r="K5421" s="60" t="s">
        <v>333</v>
      </c>
    </row>
    <row r="5422" spans="4:11">
      <c r="D5422" s="1" t="s">
        <v>5978</v>
      </c>
      <c r="E5422" s="60" t="s">
        <v>979</v>
      </c>
      <c r="F5422" s="60" t="s">
        <v>1810</v>
      </c>
      <c r="G5422" s="8" t="s">
        <v>353</v>
      </c>
      <c r="H5422" s="60">
        <v>44663</v>
      </c>
      <c r="I5422" s="60" t="s">
        <v>317</v>
      </c>
      <c r="J5422" s="60" t="s">
        <v>317</v>
      </c>
      <c r="K5422" s="60" t="s">
        <v>333</v>
      </c>
    </row>
    <row r="5423" spans="4:11">
      <c r="D5423" s="1" t="s">
        <v>5979</v>
      </c>
      <c r="E5423" s="60" t="s">
        <v>1814</v>
      </c>
      <c r="F5423" s="60" t="s">
        <v>1810</v>
      </c>
      <c r="G5423" s="8" t="s">
        <v>353</v>
      </c>
      <c r="H5423" s="60">
        <v>44663</v>
      </c>
      <c r="I5423" s="60" t="s">
        <v>317</v>
      </c>
      <c r="J5423" s="60" t="s">
        <v>317</v>
      </c>
      <c r="K5423" s="60" t="s">
        <v>333</v>
      </c>
    </row>
    <row r="5424" spans="4:11">
      <c r="D5424" s="1" t="s">
        <v>5979</v>
      </c>
      <c r="E5424" s="60" t="s">
        <v>922</v>
      </c>
      <c r="F5424" s="60" t="s">
        <v>1810</v>
      </c>
      <c r="G5424" s="8" t="s">
        <v>353</v>
      </c>
      <c r="H5424" s="60">
        <v>44663</v>
      </c>
      <c r="I5424" s="60" t="s">
        <v>317</v>
      </c>
      <c r="J5424" s="60" t="s">
        <v>317</v>
      </c>
      <c r="K5424" s="60" t="s">
        <v>333</v>
      </c>
    </row>
    <row r="5425" spans="4:11">
      <c r="D5425" s="1" t="s">
        <v>5980</v>
      </c>
      <c r="E5425" s="60" t="s">
        <v>922</v>
      </c>
      <c r="F5425" s="60" t="s">
        <v>1810</v>
      </c>
      <c r="G5425" s="8" t="s">
        <v>353</v>
      </c>
      <c r="H5425" s="60">
        <v>44705</v>
      </c>
      <c r="I5425" s="60" t="s">
        <v>317</v>
      </c>
      <c r="J5425" s="60" t="s">
        <v>317</v>
      </c>
      <c r="K5425" s="60" t="s">
        <v>333</v>
      </c>
    </row>
    <row r="5426" spans="4:11">
      <c r="D5426" s="1" t="s">
        <v>5981</v>
      </c>
      <c r="E5426" s="60" t="s">
        <v>922</v>
      </c>
      <c r="F5426" s="60" t="s">
        <v>1810</v>
      </c>
      <c r="G5426" s="8" t="s">
        <v>353</v>
      </c>
      <c r="H5426" s="60">
        <v>44712</v>
      </c>
      <c r="I5426" s="60" t="s">
        <v>317</v>
      </c>
      <c r="J5426" s="60" t="s">
        <v>317</v>
      </c>
      <c r="K5426" s="60" t="s">
        <v>333</v>
      </c>
    </row>
    <row r="5427" spans="4:11">
      <c r="D5427" s="1" t="s">
        <v>5982</v>
      </c>
      <c r="E5427" s="60" t="s">
        <v>1812</v>
      </c>
      <c r="F5427" s="60" t="s">
        <v>1810</v>
      </c>
      <c r="G5427" s="8" t="s">
        <v>353</v>
      </c>
      <c r="H5427" s="60">
        <v>44642</v>
      </c>
      <c r="I5427" s="60" t="s">
        <v>317</v>
      </c>
      <c r="J5427" s="60" t="s">
        <v>317</v>
      </c>
      <c r="K5427" s="60" t="s">
        <v>333</v>
      </c>
    </row>
    <row r="5428" spans="4:11">
      <c r="D5428" s="1" t="s">
        <v>5982</v>
      </c>
      <c r="E5428" s="60" t="s">
        <v>1813</v>
      </c>
      <c r="F5428" s="60" t="s">
        <v>1810</v>
      </c>
      <c r="G5428" s="8" t="s">
        <v>353</v>
      </c>
      <c r="H5428" s="60">
        <v>44642</v>
      </c>
      <c r="I5428" s="60" t="s">
        <v>317</v>
      </c>
      <c r="J5428" s="60" t="s">
        <v>317</v>
      </c>
      <c r="K5428" s="60" t="s">
        <v>333</v>
      </c>
    </row>
    <row r="5429" spans="4:11">
      <c r="D5429" s="1" t="s">
        <v>5983</v>
      </c>
      <c r="E5429" s="60" t="s">
        <v>922</v>
      </c>
      <c r="F5429" s="60" t="s">
        <v>1810</v>
      </c>
      <c r="G5429" s="8" t="s">
        <v>353</v>
      </c>
      <c r="H5429" s="60">
        <v>44705</v>
      </c>
      <c r="I5429" s="60" t="s">
        <v>317</v>
      </c>
      <c r="J5429" s="60" t="s">
        <v>317</v>
      </c>
      <c r="K5429" s="60" t="s">
        <v>333</v>
      </c>
    </row>
    <row r="5430" spans="4:11">
      <c r="D5430" s="1" t="s">
        <v>5984</v>
      </c>
      <c r="E5430" s="60" t="s">
        <v>922</v>
      </c>
      <c r="F5430" s="60" t="s">
        <v>1810</v>
      </c>
      <c r="G5430" s="8" t="s">
        <v>353</v>
      </c>
      <c r="H5430" s="60">
        <v>44412</v>
      </c>
      <c r="I5430" s="60" t="s">
        <v>317</v>
      </c>
      <c r="J5430" s="60" t="s">
        <v>317</v>
      </c>
      <c r="K5430" s="60" t="s">
        <v>333</v>
      </c>
    </row>
    <row r="5431" spans="4:11">
      <c r="D5431" s="1" t="s">
        <v>5985</v>
      </c>
      <c r="E5431" s="60" t="s">
        <v>1000</v>
      </c>
      <c r="F5431" s="60" t="s">
        <v>1810</v>
      </c>
      <c r="G5431" s="8" t="s">
        <v>353</v>
      </c>
      <c r="H5431" s="60">
        <v>44775</v>
      </c>
      <c r="I5431" s="60" t="s">
        <v>317</v>
      </c>
      <c r="J5431" s="60" t="s">
        <v>317</v>
      </c>
      <c r="K5431" s="60" t="s">
        <v>333</v>
      </c>
    </row>
    <row r="5432" spans="4:11">
      <c r="D5432" s="1" t="s">
        <v>5986</v>
      </c>
      <c r="E5432" s="60" t="s">
        <v>1812</v>
      </c>
      <c r="F5432" s="60" t="s">
        <v>1810</v>
      </c>
      <c r="G5432" s="8" t="s">
        <v>353</v>
      </c>
      <c r="H5432" s="60">
        <v>44627</v>
      </c>
      <c r="I5432" s="60" t="s">
        <v>317</v>
      </c>
      <c r="J5432" s="60" t="s">
        <v>317</v>
      </c>
      <c r="K5432" s="60" t="s">
        <v>333</v>
      </c>
    </row>
    <row r="5433" spans="4:11">
      <c r="D5433" s="1" t="s">
        <v>5986</v>
      </c>
      <c r="E5433" s="60" t="s">
        <v>1000</v>
      </c>
      <c r="F5433" s="60" t="s">
        <v>1810</v>
      </c>
      <c r="G5433" s="8" t="s">
        <v>353</v>
      </c>
      <c r="H5433" s="60">
        <v>44627</v>
      </c>
      <c r="I5433" s="60" t="s">
        <v>317</v>
      </c>
      <c r="J5433" s="60" t="s">
        <v>317</v>
      </c>
      <c r="K5433" s="60" t="s">
        <v>333</v>
      </c>
    </row>
    <row r="5434" spans="4:11">
      <c r="D5434" s="1" t="s">
        <v>5987</v>
      </c>
      <c r="E5434" s="60" t="s">
        <v>922</v>
      </c>
      <c r="F5434" s="60" t="s">
        <v>1810</v>
      </c>
      <c r="G5434" s="8" t="s">
        <v>353</v>
      </c>
      <c r="H5434" s="60">
        <v>44676</v>
      </c>
      <c r="I5434" s="60" t="s">
        <v>317</v>
      </c>
      <c r="J5434" s="60" t="s">
        <v>317</v>
      </c>
      <c r="K5434" s="60" t="s">
        <v>333</v>
      </c>
    </row>
    <row r="5435" spans="4:11">
      <c r="D5435" s="1" t="s">
        <v>5988</v>
      </c>
      <c r="E5435" s="60" t="s">
        <v>922</v>
      </c>
      <c r="F5435" s="60" t="s">
        <v>1810</v>
      </c>
      <c r="G5435" s="8" t="s">
        <v>353</v>
      </c>
      <c r="H5435" s="60">
        <v>44484</v>
      </c>
      <c r="I5435" s="60" t="s">
        <v>317</v>
      </c>
      <c r="J5435" s="60" t="s">
        <v>317</v>
      </c>
      <c r="K5435" s="60" t="s">
        <v>333</v>
      </c>
    </row>
    <row r="5436" spans="4:11">
      <c r="D5436" s="1" t="s">
        <v>5989</v>
      </c>
      <c r="E5436" s="60" t="s">
        <v>1000</v>
      </c>
      <c r="F5436" s="60" t="s">
        <v>1810</v>
      </c>
      <c r="G5436" s="8" t="s">
        <v>353</v>
      </c>
      <c r="H5436" s="60">
        <v>44484</v>
      </c>
      <c r="I5436" s="60" t="s">
        <v>317</v>
      </c>
      <c r="J5436" s="60" t="s">
        <v>317</v>
      </c>
      <c r="K5436" s="60" t="s">
        <v>333</v>
      </c>
    </row>
    <row r="5437" spans="4:11">
      <c r="D5437" s="1" t="s">
        <v>5989</v>
      </c>
      <c r="E5437" s="60" t="s">
        <v>1000</v>
      </c>
      <c r="F5437" s="60" t="s">
        <v>1810</v>
      </c>
      <c r="G5437" s="8" t="s">
        <v>353</v>
      </c>
      <c r="H5437" s="60">
        <v>44484</v>
      </c>
      <c r="I5437" s="60" t="s">
        <v>317</v>
      </c>
      <c r="J5437" s="60" t="s">
        <v>317</v>
      </c>
      <c r="K5437" s="60" t="s">
        <v>333</v>
      </c>
    </row>
    <row r="5438" spans="4:11">
      <c r="D5438" s="1" t="s">
        <v>5990</v>
      </c>
      <c r="E5438" s="60" t="s">
        <v>1812</v>
      </c>
      <c r="F5438" s="60" t="s">
        <v>1810</v>
      </c>
      <c r="G5438" s="8" t="s">
        <v>353</v>
      </c>
      <c r="H5438" s="60">
        <v>44691</v>
      </c>
      <c r="I5438" s="60" t="s">
        <v>317</v>
      </c>
      <c r="J5438" s="60" t="s">
        <v>317</v>
      </c>
      <c r="K5438" s="60" t="s">
        <v>333</v>
      </c>
    </row>
    <row r="5439" spans="4:11">
      <c r="D5439" s="1" t="s">
        <v>5991</v>
      </c>
      <c r="E5439" s="60" t="s">
        <v>922</v>
      </c>
      <c r="F5439" s="60" t="s">
        <v>1810</v>
      </c>
      <c r="G5439" s="8" t="s">
        <v>353</v>
      </c>
      <c r="H5439" s="60">
        <v>44442</v>
      </c>
      <c r="I5439" s="60" t="s">
        <v>317</v>
      </c>
      <c r="J5439" s="60" t="s">
        <v>317</v>
      </c>
      <c r="K5439" s="60" t="s">
        <v>333</v>
      </c>
    </row>
    <row r="5440" spans="4:11">
      <c r="D5440" s="1" t="s">
        <v>5992</v>
      </c>
      <c r="E5440" s="60" t="s">
        <v>922</v>
      </c>
      <c r="F5440" s="60" t="s">
        <v>1810</v>
      </c>
      <c r="G5440" s="8" t="s">
        <v>353</v>
      </c>
      <c r="H5440" s="60">
        <v>44754</v>
      </c>
      <c r="I5440" s="60" t="s">
        <v>317</v>
      </c>
      <c r="J5440" s="60" t="s">
        <v>317</v>
      </c>
      <c r="K5440" s="60" t="s">
        <v>333</v>
      </c>
    </row>
    <row r="5441" spans="4:11">
      <c r="D5441" s="1" t="s">
        <v>5993</v>
      </c>
      <c r="E5441" s="60" t="s">
        <v>922</v>
      </c>
      <c r="F5441" s="60" t="s">
        <v>1810</v>
      </c>
      <c r="G5441" s="8" t="s">
        <v>353</v>
      </c>
      <c r="H5441" s="60">
        <v>44627</v>
      </c>
      <c r="I5441" s="60" t="s">
        <v>317</v>
      </c>
      <c r="J5441" s="60" t="s">
        <v>317</v>
      </c>
      <c r="K5441" s="60" t="s">
        <v>333</v>
      </c>
    </row>
    <row r="5442" spans="4:11">
      <c r="D5442" s="1" t="s">
        <v>5994</v>
      </c>
      <c r="E5442" s="60" t="s">
        <v>922</v>
      </c>
      <c r="F5442" s="60" t="s">
        <v>1810</v>
      </c>
      <c r="G5442" s="8" t="s">
        <v>353</v>
      </c>
      <c r="H5442" s="60">
        <v>44763</v>
      </c>
      <c r="I5442" s="60" t="s">
        <v>317</v>
      </c>
      <c r="J5442" s="60" t="s">
        <v>317</v>
      </c>
      <c r="K5442" s="60" t="s">
        <v>333</v>
      </c>
    </row>
    <row r="5443" spans="4:11">
      <c r="D5443" s="1" t="s">
        <v>5995</v>
      </c>
      <c r="E5443" s="60" t="s">
        <v>979</v>
      </c>
      <c r="F5443" s="60" t="s">
        <v>1810</v>
      </c>
      <c r="G5443" s="8" t="s">
        <v>353</v>
      </c>
      <c r="H5443" s="60">
        <v>44565</v>
      </c>
      <c r="I5443" s="60" t="s">
        <v>317</v>
      </c>
      <c r="J5443" s="60" t="s">
        <v>317</v>
      </c>
      <c r="K5443" s="60" t="s">
        <v>333</v>
      </c>
    </row>
    <row r="5444" spans="4:11">
      <c r="D5444" s="1" t="s">
        <v>5996</v>
      </c>
      <c r="E5444" s="60" t="s">
        <v>979</v>
      </c>
      <c r="F5444" s="60" t="s">
        <v>1810</v>
      </c>
      <c r="G5444" s="8" t="s">
        <v>353</v>
      </c>
      <c r="H5444" s="60">
        <v>44630</v>
      </c>
      <c r="I5444" s="60" t="s">
        <v>317</v>
      </c>
      <c r="J5444" s="60" t="s">
        <v>317</v>
      </c>
      <c r="K5444" s="60" t="s">
        <v>333</v>
      </c>
    </row>
    <row r="5445" spans="4:11">
      <c r="D5445" s="1" t="s">
        <v>5997</v>
      </c>
      <c r="E5445" s="60" t="s">
        <v>1812</v>
      </c>
      <c r="F5445" s="60" t="s">
        <v>1810</v>
      </c>
      <c r="G5445" s="8" t="s">
        <v>353</v>
      </c>
      <c r="H5445" s="60">
        <v>44690</v>
      </c>
      <c r="I5445" s="60" t="s">
        <v>317</v>
      </c>
      <c r="J5445" s="60" t="s">
        <v>317</v>
      </c>
      <c r="K5445" s="60" t="s">
        <v>333</v>
      </c>
    </row>
    <row r="5446" spans="4:11">
      <c r="D5446" s="1" t="s">
        <v>5998</v>
      </c>
      <c r="E5446" s="60" t="s">
        <v>1812</v>
      </c>
      <c r="F5446" s="60" t="s">
        <v>1810</v>
      </c>
      <c r="G5446" s="8" t="s">
        <v>353</v>
      </c>
      <c r="H5446" s="60">
        <v>44614</v>
      </c>
      <c r="I5446" s="60" t="s">
        <v>317</v>
      </c>
      <c r="J5446" s="60" t="s">
        <v>317</v>
      </c>
      <c r="K5446" s="60" t="s">
        <v>333</v>
      </c>
    </row>
    <row r="5447" spans="4:11">
      <c r="D5447" s="1" t="s">
        <v>5999</v>
      </c>
      <c r="E5447" s="60" t="s">
        <v>922</v>
      </c>
      <c r="F5447" s="60" t="s">
        <v>1810</v>
      </c>
      <c r="G5447" s="8" t="s">
        <v>353</v>
      </c>
      <c r="H5447" s="60">
        <v>44462</v>
      </c>
      <c r="I5447" s="60" t="s">
        <v>317</v>
      </c>
      <c r="J5447" s="60" t="s">
        <v>317</v>
      </c>
      <c r="K5447" s="60" t="s">
        <v>333</v>
      </c>
    </row>
    <row r="5448" spans="4:11">
      <c r="D5448" s="1" t="s">
        <v>6000</v>
      </c>
      <c r="E5448" s="60" t="s">
        <v>922</v>
      </c>
      <c r="F5448" s="60" t="s">
        <v>1810</v>
      </c>
      <c r="G5448" s="8" t="s">
        <v>353</v>
      </c>
      <c r="H5448" s="60">
        <v>44462</v>
      </c>
      <c r="I5448" s="60" t="s">
        <v>317</v>
      </c>
      <c r="J5448" s="60" t="s">
        <v>317</v>
      </c>
      <c r="K5448" s="60" t="s">
        <v>333</v>
      </c>
    </row>
    <row r="5449" spans="4:11">
      <c r="D5449" s="1" t="s">
        <v>6001</v>
      </c>
      <c r="E5449" s="60" t="s">
        <v>922</v>
      </c>
      <c r="F5449" s="60" t="s">
        <v>1810</v>
      </c>
      <c r="G5449" s="8" t="s">
        <v>353</v>
      </c>
      <c r="H5449" s="60">
        <v>44418</v>
      </c>
      <c r="I5449" s="60" t="s">
        <v>317</v>
      </c>
      <c r="J5449" s="60" t="s">
        <v>317</v>
      </c>
      <c r="K5449" s="60" t="s">
        <v>333</v>
      </c>
    </row>
    <row r="5450" spans="4:11">
      <c r="D5450" s="1" t="s">
        <v>6002</v>
      </c>
      <c r="E5450" s="60" t="s">
        <v>1812</v>
      </c>
      <c r="F5450" s="60" t="s">
        <v>1810</v>
      </c>
      <c r="G5450" s="8" t="s">
        <v>353</v>
      </c>
      <c r="H5450" s="60">
        <v>44412</v>
      </c>
      <c r="I5450" s="60" t="s">
        <v>317</v>
      </c>
      <c r="J5450" s="60" t="s">
        <v>317</v>
      </c>
      <c r="K5450" s="60" t="s">
        <v>333</v>
      </c>
    </row>
    <row r="5451" spans="4:11">
      <c r="D5451" s="1" t="s">
        <v>6003</v>
      </c>
      <c r="E5451" s="60" t="s">
        <v>1812</v>
      </c>
      <c r="F5451" s="60" t="s">
        <v>1810</v>
      </c>
      <c r="G5451" s="8" t="s">
        <v>353</v>
      </c>
      <c r="H5451" s="60">
        <v>44412</v>
      </c>
      <c r="I5451" s="60" t="s">
        <v>317</v>
      </c>
      <c r="J5451" s="60" t="s">
        <v>317</v>
      </c>
      <c r="K5451" s="60" t="s">
        <v>333</v>
      </c>
    </row>
    <row r="5452" spans="4:11">
      <c r="D5452" s="1" t="s">
        <v>6004</v>
      </c>
      <c r="E5452" s="60" t="s">
        <v>1000</v>
      </c>
      <c r="F5452" s="60" t="s">
        <v>1810</v>
      </c>
      <c r="G5452" s="8" t="s">
        <v>353</v>
      </c>
      <c r="H5452" s="60">
        <v>44803</v>
      </c>
      <c r="I5452" s="60" t="s">
        <v>317</v>
      </c>
      <c r="J5452" s="60" t="s">
        <v>317</v>
      </c>
      <c r="K5452" s="60" t="s">
        <v>333</v>
      </c>
    </row>
    <row r="5453" spans="4:11">
      <c r="D5453" s="1" t="s">
        <v>6004</v>
      </c>
      <c r="E5453" s="60" t="s">
        <v>922</v>
      </c>
      <c r="F5453" s="60" t="s">
        <v>1810</v>
      </c>
      <c r="G5453" s="8" t="s">
        <v>353</v>
      </c>
      <c r="H5453" s="60">
        <v>44803</v>
      </c>
      <c r="I5453" s="60" t="s">
        <v>317</v>
      </c>
      <c r="J5453" s="60" t="s">
        <v>317</v>
      </c>
      <c r="K5453" s="60" t="s">
        <v>333</v>
      </c>
    </row>
    <row r="5454" spans="4:11">
      <c r="D5454" s="1" t="s">
        <v>6005</v>
      </c>
      <c r="E5454" s="60" t="s">
        <v>1812</v>
      </c>
      <c r="F5454" s="60" t="s">
        <v>1810</v>
      </c>
      <c r="G5454" s="8" t="s">
        <v>353</v>
      </c>
      <c r="H5454" s="60">
        <v>44803</v>
      </c>
      <c r="I5454" s="60" t="s">
        <v>317</v>
      </c>
      <c r="J5454" s="60" t="s">
        <v>317</v>
      </c>
      <c r="K5454" s="60" t="s">
        <v>333</v>
      </c>
    </row>
    <row r="5455" spans="4:11">
      <c r="D5455" s="1" t="s">
        <v>6005</v>
      </c>
      <c r="E5455" s="60" t="s">
        <v>1000</v>
      </c>
      <c r="F5455" s="60" t="s">
        <v>1810</v>
      </c>
      <c r="G5455" s="8" t="s">
        <v>353</v>
      </c>
      <c r="H5455" s="60">
        <v>44803</v>
      </c>
      <c r="I5455" s="60" t="s">
        <v>317</v>
      </c>
      <c r="J5455" s="60" t="s">
        <v>317</v>
      </c>
      <c r="K5455" s="60" t="s">
        <v>333</v>
      </c>
    </row>
    <row r="5456" spans="4:11">
      <c r="D5456" s="1" t="s">
        <v>6005</v>
      </c>
      <c r="E5456" s="60" t="s">
        <v>922</v>
      </c>
      <c r="F5456" s="60" t="s">
        <v>1810</v>
      </c>
      <c r="G5456" s="8" t="s">
        <v>353</v>
      </c>
      <c r="H5456" s="60">
        <v>44803</v>
      </c>
      <c r="I5456" s="60" t="s">
        <v>317</v>
      </c>
      <c r="J5456" s="60" t="s">
        <v>317</v>
      </c>
      <c r="K5456" s="60" t="s">
        <v>333</v>
      </c>
    </row>
    <row r="5457" spans="4:11">
      <c r="D5457" s="1" t="s">
        <v>6006</v>
      </c>
      <c r="E5457" s="60" t="s">
        <v>922</v>
      </c>
      <c r="F5457" s="60" t="s">
        <v>1810</v>
      </c>
      <c r="G5457" s="8" t="s">
        <v>353</v>
      </c>
      <c r="H5457" s="60">
        <v>44803</v>
      </c>
      <c r="I5457" s="60" t="s">
        <v>317</v>
      </c>
      <c r="J5457" s="60" t="s">
        <v>317</v>
      </c>
      <c r="K5457" s="60" t="s">
        <v>333</v>
      </c>
    </row>
    <row r="5458" spans="4:11">
      <c r="D5458" s="1" t="s">
        <v>6007</v>
      </c>
      <c r="E5458" s="60" t="s">
        <v>922</v>
      </c>
      <c r="F5458" s="60" t="s">
        <v>1810</v>
      </c>
      <c r="G5458" s="8" t="s">
        <v>353</v>
      </c>
      <c r="H5458" s="60">
        <v>44803</v>
      </c>
      <c r="I5458" s="60" t="s">
        <v>317</v>
      </c>
      <c r="J5458" s="60" t="s">
        <v>317</v>
      </c>
      <c r="K5458" s="60" t="s">
        <v>333</v>
      </c>
    </row>
    <row r="5459" spans="4:11">
      <c r="D5459" s="1" t="s">
        <v>6008</v>
      </c>
      <c r="E5459" s="60" t="s">
        <v>1000</v>
      </c>
      <c r="F5459" s="60" t="s">
        <v>1810</v>
      </c>
      <c r="G5459" s="8" t="s">
        <v>353</v>
      </c>
      <c r="H5459" s="60">
        <v>44803</v>
      </c>
      <c r="I5459" s="60" t="s">
        <v>317</v>
      </c>
      <c r="J5459" s="60" t="s">
        <v>317</v>
      </c>
      <c r="K5459" s="60" t="s">
        <v>333</v>
      </c>
    </row>
    <row r="5460" spans="4:11">
      <c r="D5460" s="1" t="s">
        <v>6008</v>
      </c>
      <c r="E5460" s="60" t="s">
        <v>1000</v>
      </c>
      <c r="F5460" s="60" t="s">
        <v>1810</v>
      </c>
      <c r="G5460" s="8" t="s">
        <v>353</v>
      </c>
      <c r="H5460" s="60">
        <v>44803</v>
      </c>
      <c r="I5460" s="60" t="s">
        <v>317</v>
      </c>
      <c r="J5460" s="60" t="s">
        <v>317</v>
      </c>
      <c r="K5460" s="60" t="s">
        <v>333</v>
      </c>
    </row>
    <row r="5461" spans="4:11">
      <c r="D5461" s="1" t="s">
        <v>6008</v>
      </c>
      <c r="E5461" s="60" t="s">
        <v>922</v>
      </c>
      <c r="F5461" s="60" t="s">
        <v>1810</v>
      </c>
      <c r="G5461" s="8" t="s">
        <v>353</v>
      </c>
      <c r="H5461" s="60">
        <v>44803</v>
      </c>
      <c r="I5461" s="60" t="s">
        <v>317</v>
      </c>
      <c r="J5461" s="60" t="s">
        <v>317</v>
      </c>
      <c r="K5461" s="60" t="s">
        <v>333</v>
      </c>
    </row>
    <row r="5462" spans="4:11">
      <c r="D5462" s="1" t="s">
        <v>6009</v>
      </c>
      <c r="E5462" s="60" t="s">
        <v>922</v>
      </c>
      <c r="F5462" s="60" t="s">
        <v>1810</v>
      </c>
      <c r="G5462" s="8" t="s">
        <v>353</v>
      </c>
      <c r="H5462" s="60">
        <v>44418</v>
      </c>
      <c r="I5462" s="60" t="s">
        <v>317</v>
      </c>
      <c r="J5462" s="60" t="s">
        <v>317</v>
      </c>
      <c r="K5462" s="60" t="s">
        <v>333</v>
      </c>
    </row>
    <row r="5463" spans="4:11">
      <c r="D5463" s="1" t="s">
        <v>6010</v>
      </c>
      <c r="E5463" s="60" t="s">
        <v>979</v>
      </c>
      <c r="F5463" s="60" t="s">
        <v>1810</v>
      </c>
      <c r="G5463" s="8" t="s">
        <v>353</v>
      </c>
      <c r="H5463" s="60">
        <v>44870</v>
      </c>
      <c r="I5463" s="60" t="s">
        <v>317</v>
      </c>
      <c r="J5463" s="60" t="s">
        <v>317</v>
      </c>
      <c r="K5463" s="60" t="s">
        <v>333</v>
      </c>
    </row>
    <row r="5464" spans="4:11">
      <c r="D5464" s="1" t="s">
        <v>6011</v>
      </c>
      <c r="E5464" s="60" t="s">
        <v>979</v>
      </c>
      <c r="F5464" s="60" t="s">
        <v>1810</v>
      </c>
      <c r="G5464" s="8" t="s">
        <v>353</v>
      </c>
      <c r="H5464" s="60">
        <v>44870</v>
      </c>
      <c r="I5464" s="60" t="s">
        <v>317</v>
      </c>
      <c r="J5464" s="60" t="s">
        <v>317</v>
      </c>
      <c r="K5464" s="60" t="s">
        <v>333</v>
      </c>
    </row>
    <row r="5465" spans="4:11">
      <c r="D5465" s="1" t="s">
        <v>6012</v>
      </c>
      <c r="E5465" s="60" t="s">
        <v>1812</v>
      </c>
      <c r="F5465" s="60" t="s">
        <v>1810</v>
      </c>
      <c r="G5465" s="8" t="s">
        <v>353</v>
      </c>
      <c r="H5465" s="60">
        <v>44559</v>
      </c>
      <c r="I5465" s="60" t="s">
        <v>317</v>
      </c>
      <c r="J5465" s="60" t="s">
        <v>317</v>
      </c>
      <c r="K5465" s="60" t="s">
        <v>333</v>
      </c>
    </row>
    <row r="5466" spans="4:11">
      <c r="D5466" s="1" t="s">
        <v>6013</v>
      </c>
      <c r="E5466" s="60" t="s">
        <v>1812</v>
      </c>
      <c r="F5466" s="60" t="s">
        <v>1810</v>
      </c>
      <c r="G5466" s="8" t="s">
        <v>353</v>
      </c>
      <c r="H5466" s="60">
        <v>44663</v>
      </c>
      <c r="I5466" s="60" t="s">
        <v>317</v>
      </c>
      <c r="J5466" s="60" t="s">
        <v>317</v>
      </c>
      <c r="K5466" s="60" t="s">
        <v>333</v>
      </c>
    </row>
    <row r="5467" spans="4:11">
      <c r="D5467" s="1" t="s">
        <v>6014</v>
      </c>
      <c r="E5467" s="60" t="s">
        <v>1812</v>
      </c>
      <c r="F5467" s="60" t="s">
        <v>1810</v>
      </c>
      <c r="G5467" s="8" t="s">
        <v>353</v>
      </c>
      <c r="H5467" s="60">
        <v>44663</v>
      </c>
      <c r="I5467" s="60" t="s">
        <v>317</v>
      </c>
      <c r="J5467" s="60" t="s">
        <v>317</v>
      </c>
      <c r="K5467" s="60" t="s">
        <v>333</v>
      </c>
    </row>
    <row r="5468" spans="4:11">
      <c r="D5468" s="1" t="s">
        <v>6014</v>
      </c>
      <c r="E5468" s="60" t="s">
        <v>922</v>
      </c>
      <c r="F5468" s="60" t="s">
        <v>1810</v>
      </c>
      <c r="G5468" s="8" t="s">
        <v>353</v>
      </c>
      <c r="H5468" s="60">
        <v>44663</v>
      </c>
      <c r="I5468" s="60" t="s">
        <v>317</v>
      </c>
      <c r="J5468" s="60" t="s">
        <v>317</v>
      </c>
      <c r="K5468" s="60" t="s">
        <v>333</v>
      </c>
    </row>
    <row r="5469" spans="4:11">
      <c r="D5469" s="1" t="s">
        <v>6015</v>
      </c>
      <c r="E5469" s="60" t="s">
        <v>1812</v>
      </c>
      <c r="F5469" s="60" t="s">
        <v>1810</v>
      </c>
      <c r="G5469" s="8" t="s">
        <v>353</v>
      </c>
      <c r="H5469" s="60">
        <v>44792</v>
      </c>
      <c r="I5469" s="60" t="s">
        <v>317</v>
      </c>
      <c r="J5469" s="60" t="s">
        <v>317</v>
      </c>
      <c r="K5469" s="60" t="s">
        <v>333</v>
      </c>
    </row>
    <row r="5470" spans="4:11">
      <c r="D5470" s="1" t="s">
        <v>6015</v>
      </c>
      <c r="E5470" s="60" t="s">
        <v>1000</v>
      </c>
      <c r="F5470" s="60" t="s">
        <v>1810</v>
      </c>
      <c r="G5470" s="8" t="s">
        <v>353</v>
      </c>
      <c r="H5470" s="60">
        <v>44792</v>
      </c>
      <c r="I5470" s="60" t="s">
        <v>317</v>
      </c>
      <c r="J5470" s="60" t="s">
        <v>317</v>
      </c>
      <c r="K5470" s="60" t="s">
        <v>333</v>
      </c>
    </row>
    <row r="5471" spans="4:11">
      <c r="D5471" s="1" t="s">
        <v>6016</v>
      </c>
      <c r="E5471" s="60" t="s">
        <v>1000</v>
      </c>
      <c r="F5471" s="60" t="s">
        <v>1810</v>
      </c>
      <c r="G5471" s="8" t="s">
        <v>353</v>
      </c>
      <c r="H5471" s="60">
        <v>44712</v>
      </c>
      <c r="I5471" s="60" t="s">
        <v>317</v>
      </c>
      <c r="J5471" s="60" t="s">
        <v>317</v>
      </c>
      <c r="K5471" s="60" t="s">
        <v>333</v>
      </c>
    </row>
    <row r="5472" spans="4:11">
      <c r="D5472" s="1" t="s">
        <v>6017</v>
      </c>
      <c r="E5472" s="60" t="s">
        <v>922</v>
      </c>
      <c r="F5472" s="60" t="s">
        <v>1810</v>
      </c>
      <c r="G5472" s="8" t="s">
        <v>353</v>
      </c>
      <c r="H5472" s="60">
        <v>44671</v>
      </c>
      <c r="I5472" s="60" t="s">
        <v>317</v>
      </c>
      <c r="J5472" s="60" t="s">
        <v>317</v>
      </c>
      <c r="K5472" s="60" t="s">
        <v>333</v>
      </c>
    </row>
    <row r="5473" spans="4:11">
      <c r="D5473" s="1" t="s">
        <v>6018</v>
      </c>
      <c r="E5473" s="60" t="s">
        <v>1812</v>
      </c>
      <c r="F5473" s="60" t="s">
        <v>1810</v>
      </c>
      <c r="G5473" s="8" t="s">
        <v>353</v>
      </c>
      <c r="H5473" s="60">
        <v>44565</v>
      </c>
      <c r="I5473" s="60" t="s">
        <v>317</v>
      </c>
      <c r="J5473" s="60" t="s">
        <v>317</v>
      </c>
      <c r="K5473" s="60" t="s">
        <v>333</v>
      </c>
    </row>
    <row r="5474" spans="4:11">
      <c r="D5474" s="1" t="s">
        <v>6019</v>
      </c>
      <c r="E5474" s="60" t="s">
        <v>1812</v>
      </c>
      <c r="F5474" s="60" t="s">
        <v>1810</v>
      </c>
      <c r="G5474" s="8" t="s">
        <v>353</v>
      </c>
      <c r="H5474" s="60">
        <v>44558</v>
      </c>
      <c r="I5474" s="60" t="s">
        <v>317</v>
      </c>
      <c r="J5474" s="60" t="s">
        <v>317</v>
      </c>
      <c r="K5474" s="60" t="s">
        <v>333</v>
      </c>
    </row>
    <row r="5475" spans="4:11">
      <c r="D5475" s="1" t="s">
        <v>6020</v>
      </c>
      <c r="E5475" s="60" t="s">
        <v>922</v>
      </c>
      <c r="F5475" s="60" t="s">
        <v>1810</v>
      </c>
      <c r="G5475" s="8" t="s">
        <v>353</v>
      </c>
      <c r="H5475" s="60">
        <v>44665</v>
      </c>
      <c r="I5475" s="60" t="s">
        <v>317</v>
      </c>
      <c r="J5475" s="60" t="s">
        <v>317</v>
      </c>
      <c r="K5475" s="60" t="s">
        <v>333</v>
      </c>
    </row>
    <row r="5476" spans="4:11">
      <c r="D5476" s="1" t="s">
        <v>6021</v>
      </c>
      <c r="E5476" s="60" t="s">
        <v>922</v>
      </c>
      <c r="F5476" s="60" t="s">
        <v>1810</v>
      </c>
      <c r="G5476" s="8" t="s">
        <v>353</v>
      </c>
      <c r="H5476" s="60">
        <v>44907</v>
      </c>
      <c r="I5476" s="60" t="s">
        <v>317</v>
      </c>
      <c r="J5476" s="60" t="s">
        <v>317</v>
      </c>
      <c r="K5476" s="60" t="s">
        <v>333</v>
      </c>
    </row>
    <row r="5477" spans="4:11">
      <c r="D5477" s="1" t="s">
        <v>6022</v>
      </c>
      <c r="E5477" s="60" t="s">
        <v>1812</v>
      </c>
      <c r="F5477" s="60" t="s">
        <v>1810</v>
      </c>
      <c r="G5477" s="8" t="s">
        <v>353</v>
      </c>
      <c r="H5477" s="60">
        <v>44462</v>
      </c>
      <c r="I5477" s="60" t="s">
        <v>317</v>
      </c>
      <c r="J5477" s="60" t="s">
        <v>317</v>
      </c>
      <c r="K5477" s="60" t="s">
        <v>333</v>
      </c>
    </row>
    <row r="5478" spans="4:11">
      <c r="D5478" s="1" t="s">
        <v>6022</v>
      </c>
      <c r="E5478" s="60" t="s">
        <v>922</v>
      </c>
      <c r="F5478" s="60" t="s">
        <v>1810</v>
      </c>
      <c r="G5478" s="8" t="s">
        <v>353</v>
      </c>
      <c r="H5478" s="60">
        <v>44462</v>
      </c>
      <c r="I5478" s="60" t="s">
        <v>317</v>
      </c>
      <c r="J5478" s="60" t="s">
        <v>317</v>
      </c>
      <c r="K5478" s="60" t="s">
        <v>333</v>
      </c>
    </row>
    <row r="5479" spans="4:11">
      <c r="D5479" s="1" t="s">
        <v>6023</v>
      </c>
      <c r="E5479" s="60" t="s">
        <v>922</v>
      </c>
      <c r="F5479" s="60" t="s">
        <v>1810</v>
      </c>
      <c r="G5479" s="8" t="s">
        <v>353</v>
      </c>
      <c r="H5479" s="60">
        <v>44462</v>
      </c>
      <c r="I5479" s="60" t="s">
        <v>317</v>
      </c>
      <c r="J5479" s="60" t="s">
        <v>317</v>
      </c>
      <c r="K5479" s="60" t="s">
        <v>333</v>
      </c>
    </row>
    <row r="5480" spans="4:11">
      <c r="D5480" s="1" t="s">
        <v>6024</v>
      </c>
      <c r="E5480" s="60" t="s">
        <v>922</v>
      </c>
      <c r="F5480" s="60" t="s">
        <v>1810</v>
      </c>
      <c r="G5480" s="8" t="s">
        <v>353</v>
      </c>
      <c r="H5480" s="60">
        <v>44904</v>
      </c>
      <c r="I5480" s="60" t="s">
        <v>317</v>
      </c>
      <c r="J5480" s="60" t="s">
        <v>317</v>
      </c>
      <c r="K5480" s="60" t="s">
        <v>333</v>
      </c>
    </row>
    <row r="5481" spans="4:11">
      <c r="D5481" s="1" t="s">
        <v>6025</v>
      </c>
      <c r="E5481" s="60" t="s">
        <v>1812</v>
      </c>
      <c r="F5481" s="60" t="s">
        <v>1810</v>
      </c>
      <c r="G5481" s="8" t="s">
        <v>353</v>
      </c>
      <c r="H5481" s="60">
        <v>44750</v>
      </c>
      <c r="I5481" s="60" t="s">
        <v>317</v>
      </c>
      <c r="J5481" s="60" t="s">
        <v>317</v>
      </c>
      <c r="K5481" s="60" t="s">
        <v>333</v>
      </c>
    </row>
    <row r="5482" spans="4:11">
      <c r="D5482" s="1" t="s">
        <v>6026</v>
      </c>
      <c r="E5482" s="60" t="s">
        <v>922</v>
      </c>
      <c r="F5482" s="60" t="s">
        <v>1810</v>
      </c>
      <c r="G5482" s="8" t="s">
        <v>353</v>
      </c>
      <c r="H5482" s="60">
        <v>44484</v>
      </c>
      <c r="I5482" s="60" t="s">
        <v>317</v>
      </c>
      <c r="J5482" s="60" t="s">
        <v>317</v>
      </c>
      <c r="K5482" s="60" t="s">
        <v>333</v>
      </c>
    </row>
    <row r="5483" spans="4:11">
      <c r="D5483" s="1" t="s">
        <v>6027</v>
      </c>
      <c r="E5483" s="60" t="s">
        <v>1812</v>
      </c>
      <c r="F5483" s="60" t="s">
        <v>1810</v>
      </c>
      <c r="G5483" s="8" t="s">
        <v>353</v>
      </c>
      <c r="H5483" s="60">
        <v>44519</v>
      </c>
      <c r="I5483" s="60" t="s">
        <v>317</v>
      </c>
      <c r="J5483" s="60" t="s">
        <v>317</v>
      </c>
      <c r="K5483" s="60" t="s">
        <v>333</v>
      </c>
    </row>
    <row r="5484" spans="4:11">
      <c r="D5484" s="1" t="s">
        <v>6027</v>
      </c>
      <c r="E5484" s="60" t="s">
        <v>1000</v>
      </c>
      <c r="F5484" s="60" t="s">
        <v>1810</v>
      </c>
      <c r="G5484" s="8" t="s">
        <v>353</v>
      </c>
      <c r="H5484" s="60">
        <v>44519</v>
      </c>
      <c r="I5484" s="60" t="s">
        <v>317</v>
      </c>
      <c r="J5484" s="60" t="s">
        <v>317</v>
      </c>
      <c r="K5484" s="60" t="s">
        <v>333</v>
      </c>
    </row>
    <row r="5485" spans="4:11">
      <c r="D5485" s="1" t="s">
        <v>6027</v>
      </c>
      <c r="E5485" s="60" t="s">
        <v>922</v>
      </c>
      <c r="F5485" s="60" t="s">
        <v>1810</v>
      </c>
      <c r="G5485" s="8" t="s">
        <v>353</v>
      </c>
      <c r="H5485" s="60">
        <v>44519</v>
      </c>
      <c r="I5485" s="60" t="s">
        <v>317</v>
      </c>
      <c r="J5485" s="60" t="s">
        <v>317</v>
      </c>
      <c r="K5485" s="60" t="s">
        <v>333</v>
      </c>
    </row>
    <row r="5486" spans="4:11">
      <c r="D5486" s="1" t="s">
        <v>6028</v>
      </c>
      <c r="E5486" s="60" t="s">
        <v>1812</v>
      </c>
      <c r="F5486" s="60" t="s">
        <v>1810</v>
      </c>
      <c r="G5486" s="8" t="s">
        <v>353</v>
      </c>
      <c r="H5486" s="60">
        <v>44491</v>
      </c>
      <c r="I5486" s="60" t="s">
        <v>317</v>
      </c>
      <c r="J5486" s="60" t="s">
        <v>317</v>
      </c>
      <c r="K5486" s="60" t="s">
        <v>333</v>
      </c>
    </row>
    <row r="5487" spans="4:11">
      <c r="D5487" s="1" t="s">
        <v>6028</v>
      </c>
      <c r="E5487" s="60" t="s">
        <v>1000</v>
      </c>
      <c r="F5487" s="60" t="s">
        <v>1810</v>
      </c>
      <c r="G5487" s="8" t="s">
        <v>353</v>
      </c>
      <c r="H5487" s="60">
        <v>44491</v>
      </c>
      <c r="I5487" s="60" t="s">
        <v>317</v>
      </c>
      <c r="J5487" s="60" t="s">
        <v>317</v>
      </c>
      <c r="K5487" s="60" t="s">
        <v>333</v>
      </c>
    </row>
    <row r="5488" spans="4:11">
      <c r="D5488" s="1" t="s">
        <v>6028</v>
      </c>
      <c r="E5488" s="60" t="s">
        <v>922</v>
      </c>
      <c r="F5488" s="60" t="s">
        <v>1810</v>
      </c>
      <c r="G5488" s="8" t="s">
        <v>353</v>
      </c>
      <c r="H5488" s="60">
        <v>44491</v>
      </c>
      <c r="I5488" s="60" t="s">
        <v>317</v>
      </c>
      <c r="J5488" s="60" t="s">
        <v>317</v>
      </c>
      <c r="K5488" s="60" t="s">
        <v>333</v>
      </c>
    </row>
    <row r="5489" spans="4:11">
      <c r="D5489" s="1" t="s">
        <v>6029</v>
      </c>
      <c r="E5489" s="60" t="s">
        <v>922</v>
      </c>
      <c r="F5489" s="60" t="s">
        <v>1810</v>
      </c>
      <c r="G5489" s="8" t="s">
        <v>353</v>
      </c>
      <c r="H5489" s="60">
        <v>44803</v>
      </c>
      <c r="I5489" s="60" t="s">
        <v>317</v>
      </c>
      <c r="J5489" s="60" t="s">
        <v>317</v>
      </c>
      <c r="K5489" s="60" t="s">
        <v>333</v>
      </c>
    </row>
    <row r="5490" spans="4:11">
      <c r="D5490" s="1" t="s">
        <v>6030</v>
      </c>
      <c r="E5490" s="60" t="s">
        <v>1812</v>
      </c>
      <c r="F5490" s="60" t="s">
        <v>1810</v>
      </c>
      <c r="G5490" s="8" t="s">
        <v>353</v>
      </c>
      <c r="H5490" s="60">
        <v>44803</v>
      </c>
      <c r="I5490" s="60" t="s">
        <v>317</v>
      </c>
      <c r="J5490" s="60" t="s">
        <v>317</v>
      </c>
      <c r="K5490" s="60" t="s">
        <v>333</v>
      </c>
    </row>
    <row r="5491" spans="4:11">
      <c r="D5491" s="1" t="s">
        <v>6031</v>
      </c>
      <c r="E5491" s="60" t="s">
        <v>922</v>
      </c>
      <c r="F5491" s="60" t="s">
        <v>1810</v>
      </c>
      <c r="G5491" s="8" t="s">
        <v>353</v>
      </c>
      <c r="H5491" s="60">
        <v>44638</v>
      </c>
      <c r="I5491" s="60" t="s">
        <v>317</v>
      </c>
      <c r="J5491" s="60" t="s">
        <v>317</v>
      </c>
      <c r="K5491" s="60" t="s">
        <v>333</v>
      </c>
    </row>
    <row r="5492" spans="4:11">
      <c r="D5492" s="1" t="s">
        <v>6032</v>
      </c>
      <c r="E5492" s="60" t="s">
        <v>979</v>
      </c>
      <c r="F5492" s="60" t="s">
        <v>1810</v>
      </c>
      <c r="G5492" s="8" t="s">
        <v>353</v>
      </c>
      <c r="H5492" s="60">
        <v>44592</v>
      </c>
      <c r="I5492" s="60" t="s">
        <v>317</v>
      </c>
      <c r="J5492" s="60" t="s">
        <v>317</v>
      </c>
      <c r="K5492" s="60" t="s">
        <v>333</v>
      </c>
    </row>
    <row r="5493" spans="4:11">
      <c r="D5493" s="1" t="s">
        <v>6033</v>
      </c>
      <c r="E5493" s="60" t="s">
        <v>1812</v>
      </c>
      <c r="F5493" s="60" t="s">
        <v>1810</v>
      </c>
      <c r="G5493" s="8" t="s">
        <v>353</v>
      </c>
      <c r="H5493" s="60">
        <v>44747</v>
      </c>
      <c r="I5493" s="60" t="s">
        <v>317</v>
      </c>
      <c r="J5493" s="60" t="s">
        <v>317</v>
      </c>
      <c r="K5493" s="60" t="s">
        <v>333</v>
      </c>
    </row>
    <row r="5494" spans="4:11">
      <c r="D5494" s="1" t="s">
        <v>6034</v>
      </c>
      <c r="E5494" s="60" t="s">
        <v>922</v>
      </c>
      <c r="F5494" s="60" t="s">
        <v>1810</v>
      </c>
      <c r="G5494" s="8" t="s">
        <v>353</v>
      </c>
      <c r="H5494" s="60">
        <v>44498</v>
      </c>
      <c r="I5494" s="60" t="s">
        <v>317</v>
      </c>
      <c r="J5494" s="60" t="s">
        <v>317</v>
      </c>
      <c r="K5494" s="60" t="s">
        <v>333</v>
      </c>
    </row>
    <row r="5495" spans="4:11">
      <c r="D5495" s="1" t="s">
        <v>6035</v>
      </c>
      <c r="E5495" s="60" t="s">
        <v>1813</v>
      </c>
      <c r="F5495" s="60" t="s">
        <v>1810</v>
      </c>
      <c r="G5495" s="8" t="s">
        <v>353</v>
      </c>
      <c r="H5495" s="60">
        <v>44426</v>
      </c>
      <c r="I5495" s="60" t="s">
        <v>317</v>
      </c>
      <c r="J5495" s="60" t="s">
        <v>317</v>
      </c>
      <c r="K5495" s="60" t="s">
        <v>333</v>
      </c>
    </row>
    <row r="5496" spans="4:11">
      <c r="D5496" s="1" t="s">
        <v>6035</v>
      </c>
      <c r="E5496" s="60" t="s">
        <v>1000</v>
      </c>
      <c r="F5496" s="60" t="s">
        <v>1810</v>
      </c>
      <c r="G5496" s="8" t="s">
        <v>353</v>
      </c>
      <c r="H5496" s="60">
        <v>44426</v>
      </c>
      <c r="I5496" s="60" t="s">
        <v>317</v>
      </c>
      <c r="J5496" s="60" t="s">
        <v>317</v>
      </c>
      <c r="K5496" s="60" t="s">
        <v>333</v>
      </c>
    </row>
    <row r="5497" spans="4:11">
      <c r="D5497" s="1" t="s">
        <v>6036</v>
      </c>
      <c r="E5497" s="60" t="s">
        <v>1000</v>
      </c>
      <c r="F5497" s="60" t="s">
        <v>1810</v>
      </c>
      <c r="G5497" s="8" t="s">
        <v>353</v>
      </c>
      <c r="H5497" s="60">
        <v>44513</v>
      </c>
      <c r="I5497" s="60" t="s">
        <v>317</v>
      </c>
      <c r="J5497" s="60" t="s">
        <v>317</v>
      </c>
      <c r="K5497" s="60" t="s">
        <v>333</v>
      </c>
    </row>
    <row r="5498" spans="4:11">
      <c r="D5498" s="1" t="s">
        <v>6037</v>
      </c>
      <c r="E5498" s="60" t="s">
        <v>922</v>
      </c>
      <c r="F5498" s="60" t="s">
        <v>1810</v>
      </c>
      <c r="G5498" s="8" t="s">
        <v>353</v>
      </c>
      <c r="H5498" s="60">
        <v>44426</v>
      </c>
      <c r="I5498" s="60" t="s">
        <v>317</v>
      </c>
      <c r="J5498" s="60" t="s">
        <v>317</v>
      </c>
      <c r="K5498" s="60" t="s">
        <v>333</v>
      </c>
    </row>
    <row r="5499" spans="4:11">
      <c r="D5499" s="1" t="s">
        <v>6038</v>
      </c>
      <c r="E5499" s="60" t="s">
        <v>922</v>
      </c>
      <c r="F5499" s="60" t="s">
        <v>1810</v>
      </c>
      <c r="G5499" s="8" t="s">
        <v>353</v>
      </c>
      <c r="H5499" s="60">
        <v>44895</v>
      </c>
      <c r="I5499" s="60" t="s">
        <v>317</v>
      </c>
      <c r="J5499" s="60" t="s">
        <v>317</v>
      </c>
      <c r="K5499" s="60" t="s">
        <v>333</v>
      </c>
    </row>
    <row r="5500" spans="4:11">
      <c r="D5500" s="1" t="s">
        <v>6039</v>
      </c>
      <c r="E5500" s="60" t="s">
        <v>1000</v>
      </c>
      <c r="F5500" s="60" t="s">
        <v>1810</v>
      </c>
      <c r="G5500" s="8" t="s">
        <v>353</v>
      </c>
      <c r="H5500" s="60">
        <v>44551</v>
      </c>
      <c r="I5500" s="60" t="s">
        <v>317</v>
      </c>
      <c r="J5500" s="60" t="s">
        <v>317</v>
      </c>
      <c r="K5500" s="60" t="s">
        <v>333</v>
      </c>
    </row>
    <row r="5501" spans="4:11">
      <c r="D5501" s="1" t="s">
        <v>6039</v>
      </c>
      <c r="E5501" s="60" t="s">
        <v>1000</v>
      </c>
      <c r="F5501" s="60" t="s">
        <v>1810</v>
      </c>
      <c r="G5501" s="8" t="s">
        <v>353</v>
      </c>
      <c r="H5501" s="60">
        <v>44551</v>
      </c>
      <c r="I5501" s="60" t="s">
        <v>317</v>
      </c>
      <c r="J5501" s="60" t="s">
        <v>317</v>
      </c>
      <c r="K5501" s="60" t="s">
        <v>333</v>
      </c>
    </row>
    <row r="5502" spans="4:11">
      <c r="D5502" s="1" t="s">
        <v>6039</v>
      </c>
      <c r="E5502" s="60" t="s">
        <v>922</v>
      </c>
      <c r="F5502" s="60" t="s">
        <v>1810</v>
      </c>
      <c r="G5502" s="8" t="s">
        <v>353</v>
      </c>
      <c r="H5502" s="60">
        <v>44551</v>
      </c>
      <c r="I5502" s="60" t="s">
        <v>317</v>
      </c>
      <c r="J5502" s="60" t="s">
        <v>317</v>
      </c>
      <c r="K5502" s="60" t="s">
        <v>333</v>
      </c>
    </row>
    <row r="5503" spans="4:11">
      <c r="D5503" s="1" t="s">
        <v>6040</v>
      </c>
      <c r="E5503" s="60" t="s">
        <v>1813</v>
      </c>
      <c r="F5503" s="60" t="s">
        <v>1810</v>
      </c>
      <c r="G5503" s="8" t="s">
        <v>353</v>
      </c>
      <c r="H5503" s="60">
        <v>44551</v>
      </c>
      <c r="I5503" s="60" t="s">
        <v>317</v>
      </c>
      <c r="J5503" s="60" t="s">
        <v>317</v>
      </c>
      <c r="K5503" s="60" t="s">
        <v>333</v>
      </c>
    </row>
    <row r="5504" spans="4:11">
      <c r="D5504" s="1" t="s">
        <v>6040</v>
      </c>
      <c r="E5504" s="60" t="s">
        <v>922</v>
      </c>
      <c r="F5504" s="60" t="s">
        <v>1810</v>
      </c>
      <c r="G5504" s="8" t="s">
        <v>353</v>
      </c>
      <c r="H5504" s="60">
        <v>44551</v>
      </c>
      <c r="I5504" s="60" t="s">
        <v>317</v>
      </c>
      <c r="J5504" s="60" t="s">
        <v>317</v>
      </c>
      <c r="K5504" s="60" t="s">
        <v>333</v>
      </c>
    </row>
    <row r="5505" spans="4:11">
      <c r="D5505" s="1" t="s">
        <v>6041</v>
      </c>
      <c r="E5505" s="60" t="s">
        <v>922</v>
      </c>
      <c r="F5505" s="60" t="s">
        <v>1810</v>
      </c>
      <c r="G5505" s="8" t="s">
        <v>353</v>
      </c>
      <c r="H5505" s="60">
        <v>44883</v>
      </c>
      <c r="I5505" s="60" t="s">
        <v>317</v>
      </c>
      <c r="J5505" s="60" t="s">
        <v>317</v>
      </c>
      <c r="K5505" s="60" t="s">
        <v>333</v>
      </c>
    </row>
    <row r="5506" spans="4:11">
      <c r="D5506" s="1" t="s">
        <v>6042</v>
      </c>
      <c r="E5506" s="60" t="s">
        <v>922</v>
      </c>
      <c r="F5506" s="60" t="s">
        <v>1810</v>
      </c>
      <c r="G5506" s="8" t="s">
        <v>353</v>
      </c>
      <c r="H5506" s="60">
        <v>44498</v>
      </c>
      <c r="I5506" s="60" t="s">
        <v>317</v>
      </c>
      <c r="J5506" s="60" t="s">
        <v>317</v>
      </c>
      <c r="K5506" s="60" t="s">
        <v>333</v>
      </c>
    </row>
    <row r="5507" spans="4:11">
      <c r="D5507" s="1" t="s">
        <v>6043</v>
      </c>
      <c r="E5507" s="60" t="s">
        <v>922</v>
      </c>
      <c r="F5507" s="60" t="s">
        <v>1810</v>
      </c>
      <c r="G5507" s="8" t="s">
        <v>353</v>
      </c>
      <c r="H5507" s="60">
        <v>44498</v>
      </c>
      <c r="I5507" s="60" t="s">
        <v>317</v>
      </c>
      <c r="J5507" s="60" t="s">
        <v>317</v>
      </c>
      <c r="K5507" s="60" t="s">
        <v>333</v>
      </c>
    </row>
    <row r="5508" spans="4:11">
      <c r="D5508" s="1" t="s">
        <v>6044</v>
      </c>
      <c r="E5508" s="60" t="s">
        <v>922</v>
      </c>
      <c r="F5508" s="60" t="s">
        <v>1810</v>
      </c>
      <c r="G5508" s="8" t="s">
        <v>353</v>
      </c>
      <c r="H5508" s="60">
        <v>44534</v>
      </c>
      <c r="I5508" s="60" t="s">
        <v>317</v>
      </c>
      <c r="J5508" s="60" t="s">
        <v>317</v>
      </c>
      <c r="K5508" s="60" t="s">
        <v>333</v>
      </c>
    </row>
    <row r="5509" spans="4:11">
      <c r="D5509" s="1" t="s">
        <v>6045</v>
      </c>
      <c r="E5509" s="60" t="s">
        <v>922</v>
      </c>
      <c r="F5509" s="60" t="s">
        <v>1810</v>
      </c>
      <c r="G5509" s="8" t="s">
        <v>353</v>
      </c>
      <c r="H5509" s="60">
        <v>44534</v>
      </c>
      <c r="I5509" s="60" t="s">
        <v>317</v>
      </c>
      <c r="J5509" s="60" t="s">
        <v>317</v>
      </c>
      <c r="K5509" s="60" t="s">
        <v>333</v>
      </c>
    </row>
    <row r="5510" spans="4:11">
      <c r="D5510" s="1" t="s">
        <v>6046</v>
      </c>
      <c r="E5510" s="60" t="s">
        <v>1812</v>
      </c>
      <c r="F5510" s="60" t="s">
        <v>1810</v>
      </c>
      <c r="G5510" s="8" t="s">
        <v>353</v>
      </c>
      <c r="H5510" s="60">
        <v>44575</v>
      </c>
      <c r="I5510" s="60" t="s">
        <v>317</v>
      </c>
      <c r="J5510" s="60" t="s">
        <v>317</v>
      </c>
      <c r="K5510" s="60" t="s">
        <v>333</v>
      </c>
    </row>
    <row r="5511" spans="4:11">
      <c r="D5511" s="1" t="s">
        <v>6046</v>
      </c>
      <c r="E5511" s="60" t="s">
        <v>1000</v>
      </c>
      <c r="F5511" s="60" t="s">
        <v>1810</v>
      </c>
      <c r="G5511" s="8" t="s">
        <v>353</v>
      </c>
      <c r="H5511" s="60">
        <v>44575</v>
      </c>
      <c r="I5511" s="60" t="s">
        <v>317</v>
      </c>
      <c r="J5511" s="60" t="s">
        <v>317</v>
      </c>
      <c r="K5511" s="60" t="s">
        <v>333</v>
      </c>
    </row>
    <row r="5512" spans="4:11">
      <c r="D5512" s="1" t="s">
        <v>6047</v>
      </c>
      <c r="E5512" s="60" t="s">
        <v>922</v>
      </c>
      <c r="F5512" s="60" t="s">
        <v>1810</v>
      </c>
      <c r="G5512" s="8" t="s">
        <v>353</v>
      </c>
      <c r="H5512" s="60">
        <v>44615</v>
      </c>
      <c r="I5512" s="60" t="s">
        <v>317</v>
      </c>
      <c r="J5512" s="60" t="s">
        <v>317</v>
      </c>
      <c r="K5512" s="60" t="s">
        <v>333</v>
      </c>
    </row>
    <row r="5513" spans="4:11">
      <c r="D5513" s="1" t="s">
        <v>6048</v>
      </c>
      <c r="E5513" s="60" t="s">
        <v>1000</v>
      </c>
      <c r="F5513" s="60" t="s">
        <v>1810</v>
      </c>
      <c r="G5513" s="8" t="s">
        <v>353</v>
      </c>
      <c r="H5513" s="60">
        <v>44705</v>
      </c>
      <c r="I5513" s="60" t="s">
        <v>317</v>
      </c>
      <c r="J5513" s="60" t="s">
        <v>317</v>
      </c>
      <c r="K5513" s="60" t="s">
        <v>333</v>
      </c>
    </row>
    <row r="5514" spans="4:11">
      <c r="D5514" s="1" t="s">
        <v>6048</v>
      </c>
      <c r="E5514" s="60" t="s">
        <v>922</v>
      </c>
      <c r="F5514" s="60" t="s">
        <v>1810</v>
      </c>
      <c r="G5514" s="8" t="s">
        <v>353</v>
      </c>
      <c r="H5514" s="60">
        <v>44705</v>
      </c>
      <c r="I5514" s="60" t="s">
        <v>317</v>
      </c>
      <c r="J5514" s="60" t="s">
        <v>317</v>
      </c>
      <c r="K5514" s="60" t="s">
        <v>333</v>
      </c>
    </row>
    <row r="5515" spans="4:11">
      <c r="D5515" s="1" t="s">
        <v>6049</v>
      </c>
      <c r="E5515" s="60" t="s">
        <v>922</v>
      </c>
      <c r="F5515" s="60" t="s">
        <v>1810</v>
      </c>
      <c r="G5515" s="8" t="s">
        <v>353</v>
      </c>
      <c r="H5515" s="60">
        <v>44705</v>
      </c>
      <c r="I5515" s="60" t="s">
        <v>317</v>
      </c>
      <c r="J5515" s="60" t="s">
        <v>317</v>
      </c>
      <c r="K5515" s="60" t="s">
        <v>333</v>
      </c>
    </row>
    <row r="5516" spans="4:11">
      <c r="D5516" s="1" t="s">
        <v>6050</v>
      </c>
      <c r="E5516" s="60" t="s">
        <v>1812</v>
      </c>
      <c r="F5516" s="60" t="s">
        <v>1810</v>
      </c>
      <c r="G5516" s="8" t="s">
        <v>353</v>
      </c>
      <c r="H5516" s="60">
        <v>44747</v>
      </c>
      <c r="I5516" s="60" t="s">
        <v>317</v>
      </c>
      <c r="J5516" s="60" t="s">
        <v>317</v>
      </c>
      <c r="K5516" s="60" t="s">
        <v>333</v>
      </c>
    </row>
    <row r="5517" spans="4:11">
      <c r="D5517" s="1" t="s">
        <v>6051</v>
      </c>
      <c r="E5517" s="60" t="s">
        <v>922</v>
      </c>
      <c r="F5517" s="60" t="s">
        <v>1815</v>
      </c>
      <c r="G5517" s="8" t="s">
        <v>353</v>
      </c>
      <c r="H5517" s="60">
        <v>44544</v>
      </c>
      <c r="I5517" s="60" t="s">
        <v>317</v>
      </c>
      <c r="J5517" s="60" t="s">
        <v>317</v>
      </c>
      <c r="K5517" s="60" t="s">
        <v>333</v>
      </c>
    </row>
    <row r="5518" spans="4:11">
      <c r="D5518" s="1" t="s">
        <v>6052</v>
      </c>
      <c r="E5518" s="60" t="s">
        <v>1000</v>
      </c>
      <c r="F5518" s="60" t="s">
        <v>1810</v>
      </c>
      <c r="G5518" s="8" t="s">
        <v>353</v>
      </c>
      <c r="H5518" s="60">
        <v>44491</v>
      </c>
      <c r="I5518" s="60" t="s">
        <v>317</v>
      </c>
      <c r="J5518" s="60" t="s">
        <v>317</v>
      </c>
      <c r="K5518" s="60" t="s">
        <v>333</v>
      </c>
    </row>
    <row r="5519" spans="4:11">
      <c r="D5519" s="1" t="s">
        <v>6052</v>
      </c>
      <c r="E5519" s="60" t="s">
        <v>1000</v>
      </c>
      <c r="F5519" s="60" t="s">
        <v>1810</v>
      </c>
      <c r="G5519" s="8" t="s">
        <v>353</v>
      </c>
      <c r="H5519" s="60">
        <v>44491</v>
      </c>
      <c r="I5519" s="60" t="s">
        <v>317</v>
      </c>
      <c r="J5519" s="60" t="s">
        <v>317</v>
      </c>
      <c r="K5519" s="60" t="s">
        <v>333</v>
      </c>
    </row>
    <row r="5520" spans="4:11">
      <c r="D5520" s="1" t="s">
        <v>6053</v>
      </c>
      <c r="E5520" s="60" t="s">
        <v>873</v>
      </c>
      <c r="F5520" s="60" t="s">
        <v>1810</v>
      </c>
      <c r="G5520" s="8" t="s">
        <v>353</v>
      </c>
      <c r="H5520" s="60">
        <v>44747</v>
      </c>
      <c r="I5520" s="60" t="s">
        <v>317</v>
      </c>
      <c r="J5520" s="60" t="s">
        <v>317</v>
      </c>
      <c r="K5520" s="60" t="s">
        <v>333</v>
      </c>
    </row>
    <row r="5521" spans="4:11">
      <c r="D5521" s="1" t="s">
        <v>6054</v>
      </c>
      <c r="E5521" s="60" t="s">
        <v>1814</v>
      </c>
      <c r="F5521" s="60" t="s">
        <v>1810</v>
      </c>
      <c r="G5521" s="8" t="s">
        <v>353</v>
      </c>
      <c r="H5521" s="60">
        <v>44473</v>
      </c>
      <c r="I5521" s="60" t="s">
        <v>317</v>
      </c>
      <c r="J5521" s="60" t="s">
        <v>317</v>
      </c>
      <c r="K5521" s="60" t="s">
        <v>333</v>
      </c>
    </row>
    <row r="5522" spans="4:11">
      <c r="D5522" s="1" t="s">
        <v>6054</v>
      </c>
      <c r="E5522" s="60" t="s">
        <v>1000</v>
      </c>
      <c r="F5522" s="60" t="s">
        <v>1810</v>
      </c>
      <c r="G5522" s="8" t="s">
        <v>353</v>
      </c>
      <c r="H5522" s="60">
        <v>44473</v>
      </c>
      <c r="I5522" s="60" t="s">
        <v>317</v>
      </c>
      <c r="J5522" s="60" t="s">
        <v>317</v>
      </c>
      <c r="K5522" s="60" t="s">
        <v>333</v>
      </c>
    </row>
    <row r="5523" spans="4:11">
      <c r="D5523" s="1" t="s">
        <v>6055</v>
      </c>
      <c r="E5523" s="60" t="s">
        <v>1812</v>
      </c>
      <c r="F5523" s="60" t="s">
        <v>1810</v>
      </c>
      <c r="G5523" s="8" t="s">
        <v>353</v>
      </c>
      <c r="H5523" s="60">
        <v>44650</v>
      </c>
      <c r="I5523" s="60" t="s">
        <v>317</v>
      </c>
      <c r="J5523" s="60" t="s">
        <v>317</v>
      </c>
      <c r="K5523" s="60" t="s">
        <v>333</v>
      </c>
    </row>
    <row r="5524" spans="4:11">
      <c r="D5524" s="1" t="s">
        <v>6055</v>
      </c>
      <c r="E5524" s="60" t="s">
        <v>922</v>
      </c>
      <c r="F5524" s="60" t="s">
        <v>1810</v>
      </c>
      <c r="G5524" s="8" t="s">
        <v>353</v>
      </c>
      <c r="H5524" s="60">
        <v>44650</v>
      </c>
      <c r="I5524" s="60" t="s">
        <v>317</v>
      </c>
      <c r="J5524" s="60" t="s">
        <v>317</v>
      </c>
      <c r="K5524" s="60" t="s">
        <v>333</v>
      </c>
    </row>
    <row r="5525" spans="4:11">
      <c r="D5525" s="1" t="s">
        <v>6056</v>
      </c>
      <c r="E5525" s="60" t="s">
        <v>922</v>
      </c>
      <c r="F5525" s="60" t="s">
        <v>1810</v>
      </c>
      <c r="G5525" s="8" t="s">
        <v>353</v>
      </c>
      <c r="H5525" s="60">
        <v>44627</v>
      </c>
      <c r="I5525" s="60" t="s">
        <v>317</v>
      </c>
      <c r="J5525" s="60" t="s">
        <v>317</v>
      </c>
      <c r="K5525" s="60" t="s">
        <v>333</v>
      </c>
    </row>
    <row r="5526" spans="4:11">
      <c r="D5526" s="1" t="s">
        <v>6057</v>
      </c>
      <c r="E5526" s="60" t="s">
        <v>1812</v>
      </c>
      <c r="F5526" s="60" t="s">
        <v>1810</v>
      </c>
      <c r="G5526" s="8" t="s">
        <v>353</v>
      </c>
      <c r="H5526" s="60">
        <v>44628</v>
      </c>
      <c r="I5526" s="60" t="s">
        <v>317</v>
      </c>
      <c r="J5526" s="60" t="s">
        <v>317</v>
      </c>
      <c r="K5526" s="60" t="s">
        <v>333</v>
      </c>
    </row>
    <row r="5527" spans="4:11">
      <c r="D5527" s="1" t="s">
        <v>6058</v>
      </c>
      <c r="E5527" s="60" t="s">
        <v>1812</v>
      </c>
      <c r="F5527" s="60" t="s">
        <v>1810</v>
      </c>
      <c r="G5527" s="8" t="s">
        <v>353</v>
      </c>
      <c r="H5527" s="60">
        <v>44544</v>
      </c>
      <c r="I5527" s="60" t="s">
        <v>317</v>
      </c>
      <c r="J5527" s="60" t="s">
        <v>317</v>
      </c>
      <c r="K5527" s="60" t="s">
        <v>333</v>
      </c>
    </row>
    <row r="5528" spans="4:11">
      <c r="D5528" s="1" t="s">
        <v>6058</v>
      </c>
      <c r="E5528" s="60" t="s">
        <v>979</v>
      </c>
      <c r="F5528" s="60" t="s">
        <v>1810</v>
      </c>
      <c r="G5528" s="8" t="s">
        <v>353</v>
      </c>
      <c r="H5528" s="60">
        <v>44544</v>
      </c>
      <c r="I5528" s="60" t="s">
        <v>317</v>
      </c>
      <c r="J5528" s="60" t="s">
        <v>317</v>
      </c>
      <c r="K5528" s="60" t="s">
        <v>333</v>
      </c>
    </row>
    <row r="5529" spans="4:11">
      <c r="D5529" s="1" t="s">
        <v>6059</v>
      </c>
      <c r="E5529" s="60" t="s">
        <v>1000</v>
      </c>
      <c r="F5529" s="60" t="s">
        <v>1810</v>
      </c>
      <c r="G5529" s="8" t="s">
        <v>353</v>
      </c>
      <c r="H5529" s="60">
        <v>44894</v>
      </c>
      <c r="I5529" s="60" t="s">
        <v>317</v>
      </c>
      <c r="J5529" s="60" t="s">
        <v>317</v>
      </c>
      <c r="K5529" s="60" t="s">
        <v>333</v>
      </c>
    </row>
    <row r="5530" spans="4:11">
      <c r="D5530" s="1" t="s">
        <v>6060</v>
      </c>
      <c r="E5530" s="60" t="s">
        <v>1812</v>
      </c>
      <c r="F5530" s="60" t="s">
        <v>1810</v>
      </c>
      <c r="G5530" s="8" t="s">
        <v>353</v>
      </c>
      <c r="H5530" s="60">
        <v>44558</v>
      </c>
      <c r="I5530" s="60" t="s">
        <v>317</v>
      </c>
      <c r="J5530" s="60" t="s">
        <v>317</v>
      </c>
      <c r="K5530" s="60" t="s">
        <v>333</v>
      </c>
    </row>
    <row r="5531" spans="4:11">
      <c r="D5531" s="1" t="s">
        <v>6061</v>
      </c>
      <c r="E5531" s="60" t="s">
        <v>1812</v>
      </c>
      <c r="F5531" s="60" t="s">
        <v>1810</v>
      </c>
      <c r="G5531" s="8" t="s">
        <v>353</v>
      </c>
      <c r="H5531" s="60">
        <v>44507</v>
      </c>
      <c r="I5531" s="60" t="s">
        <v>317</v>
      </c>
      <c r="J5531" s="60" t="s">
        <v>317</v>
      </c>
      <c r="K5531" s="60" t="s">
        <v>333</v>
      </c>
    </row>
    <row r="5532" spans="4:11">
      <c r="D5532" s="1" t="s">
        <v>6062</v>
      </c>
      <c r="E5532" s="60" t="s">
        <v>1812</v>
      </c>
      <c r="F5532" s="60" t="s">
        <v>1810</v>
      </c>
      <c r="G5532" s="8" t="s">
        <v>353</v>
      </c>
      <c r="H5532" s="60">
        <v>44504</v>
      </c>
      <c r="I5532" s="60" t="s">
        <v>317</v>
      </c>
      <c r="J5532" s="60" t="s">
        <v>317</v>
      </c>
      <c r="K5532" s="60" t="s">
        <v>333</v>
      </c>
    </row>
    <row r="5533" spans="4:11">
      <c r="D5533" s="1" t="s">
        <v>6062</v>
      </c>
      <c r="E5533" s="60" t="s">
        <v>922</v>
      </c>
      <c r="F5533" s="60" t="s">
        <v>1810</v>
      </c>
      <c r="G5533" s="8" t="s">
        <v>353</v>
      </c>
      <c r="H5533" s="60">
        <v>44504</v>
      </c>
      <c r="I5533" s="60" t="s">
        <v>317</v>
      </c>
      <c r="J5533" s="60" t="s">
        <v>317</v>
      </c>
      <c r="K5533" s="60" t="s">
        <v>333</v>
      </c>
    </row>
    <row r="5534" spans="4:11">
      <c r="D5534" s="1" t="s">
        <v>6063</v>
      </c>
      <c r="E5534" s="60" t="s">
        <v>922</v>
      </c>
      <c r="F5534" s="60" t="s">
        <v>1810</v>
      </c>
      <c r="G5534" s="8" t="s">
        <v>353</v>
      </c>
      <c r="H5534" s="60">
        <v>44869</v>
      </c>
      <c r="I5534" s="60" t="s">
        <v>317</v>
      </c>
      <c r="J5534" s="60" t="s">
        <v>317</v>
      </c>
      <c r="K5534" s="60" t="s">
        <v>333</v>
      </c>
    </row>
    <row r="5535" spans="4:11">
      <c r="D5535" s="1" t="s">
        <v>6064</v>
      </c>
      <c r="E5535" s="60" t="s">
        <v>922</v>
      </c>
      <c r="F5535" s="60" t="s">
        <v>1810</v>
      </c>
      <c r="G5535" s="8" t="s">
        <v>353</v>
      </c>
      <c r="H5535" s="60">
        <v>44504</v>
      </c>
      <c r="I5535" s="60" t="s">
        <v>317</v>
      </c>
      <c r="J5535" s="60" t="s">
        <v>317</v>
      </c>
      <c r="K5535" s="60" t="s">
        <v>333</v>
      </c>
    </row>
    <row r="5536" spans="4:11">
      <c r="D5536" s="1" t="s">
        <v>6065</v>
      </c>
      <c r="E5536" s="60" t="s">
        <v>873</v>
      </c>
      <c r="F5536" s="60" t="s">
        <v>1810</v>
      </c>
      <c r="G5536" s="8" t="s">
        <v>353</v>
      </c>
      <c r="H5536" s="60">
        <v>44775</v>
      </c>
      <c r="I5536" s="60" t="s">
        <v>317</v>
      </c>
      <c r="J5536" s="60" t="s">
        <v>317</v>
      </c>
      <c r="K5536" s="60" t="s">
        <v>333</v>
      </c>
    </row>
    <row r="5537" spans="4:11">
      <c r="D5537" s="1" t="s">
        <v>6065</v>
      </c>
      <c r="E5537" s="60" t="s">
        <v>1812</v>
      </c>
      <c r="F5537" s="60" t="s">
        <v>1810</v>
      </c>
      <c r="G5537" s="8" t="s">
        <v>353</v>
      </c>
      <c r="H5537" s="60">
        <v>44775</v>
      </c>
      <c r="I5537" s="60" t="s">
        <v>317</v>
      </c>
      <c r="J5537" s="60" t="s">
        <v>317</v>
      </c>
      <c r="K5537" s="60" t="s">
        <v>333</v>
      </c>
    </row>
    <row r="5538" spans="4:11">
      <c r="D5538" s="1" t="s">
        <v>6066</v>
      </c>
      <c r="E5538" s="60" t="s">
        <v>1812</v>
      </c>
      <c r="F5538" s="60" t="s">
        <v>1810</v>
      </c>
      <c r="G5538" s="8" t="s">
        <v>353</v>
      </c>
      <c r="H5538" s="60">
        <v>44781</v>
      </c>
      <c r="I5538" s="60" t="s">
        <v>317</v>
      </c>
      <c r="J5538" s="60" t="s">
        <v>317</v>
      </c>
      <c r="K5538" s="60" t="s">
        <v>333</v>
      </c>
    </row>
    <row r="5539" spans="4:11">
      <c r="D5539" s="1" t="s">
        <v>6067</v>
      </c>
      <c r="E5539" s="60" t="s">
        <v>1812</v>
      </c>
      <c r="F5539" s="60" t="s">
        <v>1810</v>
      </c>
      <c r="G5539" s="8" t="s">
        <v>353</v>
      </c>
      <c r="H5539" s="60">
        <v>44513</v>
      </c>
      <c r="I5539" s="60" t="s">
        <v>317</v>
      </c>
      <c r="J5539" s="60" t="s">
        <v>317</v>
      </c>
      <c r="K5539" s="60" t="s">
        <v>333</v>
      </c>
    </row>
    <row r="5540" spans="4:11">
      <c r="D5540" s="1" t="s">
        <v>6067</v>
      </c>
      <c r="E5540" s="60" t="s">
        <v>1000</v>
      </c>
      <c r="F5540" s="60" t="s">
        <v>1810</v>
      </c>
      <c r="G5540" s="8" t="s">
        <v>353</v>
      </c>
      <c r="H5540" s="60">
        <v>44513</v>
      </c>
      <c r="I5540" s="60" t="s">
        <v>317</v>
      </c>
      <c r="J5540" s="60" t="s">
        <v>317</v>
      </c>
      <c r="K5540" s="60" t="s">
        <v>333</v>
      </c>
    </row>
    <row r="5541" spans="4:11">
      <c r="D5541" s="1" t="s">
        <v>6067</v>
      </c>
      <c r="E5541" s="60" t="s">
        <v>922</v>
      </c>
      <c r="F5541" s="60" t="s">
        <v>1810</v>
      </c>
      <c r="G5541" s="8" t="s">
        <v>353</v>
      </c>
      <c r="H5541" s="60">
        <v>44513</v>
      </c>
      <c r="I5541" s="60" t="s">
        <v>317</v>
      </c>
      <c r="J5541" s="60" t="s">
        <v>317</v>
      </c>
      <c r="K5541" s="60" t="s">
        <v>333</v>
      </c>
    </row>
    <row r="5542" spans="4:11">
      <c r="D5542" s="1" t="s">
        <v>6068</v>
      </c>
      <c r="E5542" s="60" t="s">
        <v>922</v>
      </c>
      <c r="F5542" s="60" t="s">
        <v>1810</v>
      </c>
      <c r="G5542" s="8" t="s">
        <v>353</v>
      </c>
      <c r="H5542" s="60">
        <v>44513</v>
      </c>
      <c r="I5542" s="60" t="s">
        <v>317</v>
      </c>
      <c r="J5542" s="60" t="s">
        <v>317</v>
      </c>
      <c r="K5542" s="60" t="s">
        <v>333</v>
      </c>
    </row>
    <row r="5543" spans="4:11">
      <c r="D5543" s="1" t="s">
        <v>6069</v>
      </c>
      <c r="E5543" s="60" t="s">
        <v>1812</v>
      </c>
      <c r="F5543" s="60" t="s">
        <v>1810</v>
      </c>
      <c r="G5543" s="8" t="s">
        <v>353</v>
      </c>
      <c r="H5543" s="60">
        <v>44507</v>
      </c>
      <c r="I5543" s="60" t="s">
        <v>317</v>
      </c>
      <c r="J5543" s="60" t="s">
        <v>317</v>
      </c>
      <c r="K5543" s="60" t="s">
        <v>333</v>
      </c>
    </row>
    <row r="5544" spans="4:11">
      <c r="D5544" s="1" t="s">
        <v>6070</v>
      </c>
      <c r="E5544" s="60" t="s">
        <v>1000</v>
      </c>
      <c r="F5544" s="60" t="s">
        <v>1815</v>
      </c>
      <c r="G5544" s="8" t="s">
        <v>353</v>
      </c>
      <c r="H5544" s="60">
        <v>43908</v>
      </c>
      <c r="I5544" s="60" t="s">
        <v>317</v>
      </c>
      <c r="J5544" s="60" t="s">
        <v>317</v>
      </c>
      <c r="K5544" s="60" t="s">
        <v>333</v>
      </c>
    </row>
    <row r="5545" spans="4:11">
      <c r="D5545" s="1" t="s">
        <v>6071</v>
      </c>
      <c r="E5545" s="60" t="s">
        <v>922</v>
      </c>
      <c r="F5545" s="60" t="s">
        <v>1810</v>
      </c>
      <c r="G5545" s="8" t="s">
        <v>353</v>
      </c>
      <c r="H5545" s="60">
        <v>44504</v>
      </c>
      <c r="I5545" s="60" t="s">
        <v>317</v>
      </c>
      <c r="J5545" s="60" t="s">
        <v>317</v>
      </c>
      <c r="K5545" s="60" t="s">
        <v>333</v>
      </c>
    </row>
    <row r="5546" spans="4:11">
      <c r="D5546" s="1" t="s">
        <v>6072</v>
      </c>
      <c r="E5546" s="60" t="s">
        <v>1000</v>
      </c>
      <c r="F5546" s="60" t="s">
        <v>1810</v>
      </c>
      <c r="G5546" s="8" t="s">
        <v>353</v>
      </c>
      <c r="H5546" s="60">
        <v>44504</v>
      </c>
      <c r="I5546" s="60" t="s">
        <v>317</v>
      </c>
      <c r="J5546" s="60" t="s">
        <v>317</v>
      </c>
      <c r="K5546" s="60" t="s">
        <v>333</v>
      </c>
    </row>
    <row r="5547" spans="4:11">
      <c r="D5547" s="1" t="s">
        <v>6073</v>
      </c>
      <c r="E5547" s="60" t="s">
        <v>922</v>
      </c>
      <c r="F5547" s="60" t="s">
        <v>1810</v>
      </c>
      <c r="G5547" s="8" t="s">
        <v>353</v>
      </c>
      <c r="H5547" s="60">
        <v>44854</v>
      </c>
      <c r="I5547" s="60" t="s">
        <v>317</v>
      </c>
      <c r="J5547" s="60" t="s">
        <v>317</v>
      </c>
      <c r="K5547" s="60" t="s">
        <v>333</v>
      </c>
    </row>
    <row r="5548" spans="4:11">
      <c r="D5548" s="1" t="s">
        <v>6074</v>
      </c>
      <c r="E5548" s="60" t="s">
        <v>922</v>
      </c>
      <c r="F5548" s="60" t="s">
        <v>1810</v>
      </c>
      <c r="G5548" s="8" t="s">
        <v>353</v>
      </c>
      <c r="H5548" s="60">
        <v>44638</v>
      </c>
      <c r="I5548" s="60" t="s">
        <v>317</v>
      </c>
      <c r="J5548" s="60" t="s">
        <v>317</v>
      </c>
      <c r="K5548" s="60" t="s">
        <v>333</v>
      </c>
    </row>
    <row r="5549" spans="4:11">
      <c r="D5549" s="1" t="s">
        <v>6075</v>
      </c>
      <c r="E5549" s="60" t="s">
        <v>1814</v>
      </c>
      <c r="F5549" s="60" t="s">
        <v>1810</v>
      </c>
      <c r="G5549" s="8" t="s">
        <v>353</v>
      </c>
      <c r="H5549" s="60">
        <v>44513</v>
      </c>
      <c r="I5549" s="60" t="s">
        <v>317</v>
      </c>
      <c r="J5549" s="60" t="s">
        <v>317</v>
      </c>
      <c r="K5549" s="60" t="s">
        <v>333</v>
      </c>
    </row>
    <row r="5550" spans="4:11">
      <c r="D5550" s="1" t="s">
        <v>6076</v>
      </c>
      <c r="E5550" s="60" t="s">
        <v>1812</v>
      </c>
      <c r="F5550" s="60" t="s">
        <v>1810</v>
      </c>
      <c r="G5550" s="8" t="s">
        <v>353</v>
      </c>
      <c r="H5550" s="60">
        <v>44831</v>
      </c>
      <c r="I5550" s="60" t="s">
        <v>317</v>
      </c>
      <c r="J5550" s="60" t="s">
        <v>317</v>
      </c>
      <c r="K5550" s="60" t="s">
        <v>333</v>
      </c>
    </row>
    <row r="5551" spans="4:11">
      <c r="D5551" s="1" t="s">
        <v>6077</v>
      </c>
      <c r="E5551" s="60" t="s">
        <v>1814</v>
      </c>
      <c r="F5551" s="60" t="s">
        <v>1810</v>
      </c>
      <c r="G5551" s="8" t="s">
        <v>353</v>
      </c>
      <c r="H5551" s="60">
        <v>44538</v>
      </c>
      <c r="I5551" s="60" t="s">
        <v>317</v>
      </c>
      <c r="J5551" s="60" t="s">
        <v>317</v>
      </c>
      <c r="K5551" s="60" t="s">
        <v>333</v>
      </c>
    </row>
    <row r="5552" spans="4:11">
      <c r="D5552" s="1" t="s">
        <v>6078</v>
      </c>
      <c r="E5552" s="60" t="s">
        <v>1812</v>
      </c>
      <c r="F5552" s="60" t="s">
        <v>1810</v>
      </c>
      <c r="G5552" s="8" t="s">
        <v>353</v>
      </c>
      <c r="H5552" s="60">
        <v>44504</v>
      </c>
      <c r="I5552" s="60" t="s">
        <v>317</v>
      </c>
      <c r="J5552" s="60" t="s">
        <v>317</v>
      </c>
      <c r="K5552" s="60" t="s">
        <v>333</v>
      </c>
    </row>
    <row r="5553" spans="4:11">
      <c r="D5553" s="1" t="s">
        <v>6079</v>
      </c>
      <c r="E5553" s="60" t="s">
        <v>1812</v>
      </c>
      <c r="F5553" s="60" t="s">
        <v>1810</v>
      </c>
      <c r="G5553" s="8" t="s">
        <v>353</v>
      </c>
      <c r="H5553" s="60">
        <v>44504</v>
      </c>
      <c r="I5553" s="60" t="s">
        <v>317</v>
      </c>
      <c r="J5553" s="60" t="s">
        <v>317</v>
      </c>
      <c r="K5553" s="60" t="s">
        <v>333</v>
      </c>
    </row>
    <row r="5554" spans="4:11">
      <c r="D5554" s="1" t="s">
        <v>6080</v>
      </c>
      <c r="E5554" s="60" t="s">
        <v>1812</v>
      </c>
      <c r="F5554" s="60" t="s">
        <v>1810</v>
      </c>
      <c r="G5554" s="8" t="s">
        <v>353</v>
      </c>
      <c r="H5554" s="60">
        <v>44558</v>
      </c>
      <c r="I5554" s="60" t="s">
        <v>317</v>
      </c>
      <c r="J5554" s="60" t="s">
        <v>317</v>
      </c>
      <c r="K5554" s="60" t="s">
        <v>333</v>
      </c>
    </row>
    <row r="5555" spans="4:11">
      <c r="D5555" s="1" t="s">
        <v>6081</v>
      </c>
      <c r="E5555" s="60" t="s">
        <v>1812</v>
      </c>
      <c r="F5555" s="60" t="s">
        <v>1810</v>
      </c>
      <c r="G5555" s="8" t="s">
        <v>353</v>
      </c>
      <c r="H5555" s="60">
        <v>44504</v>
      </c>
      <c r="I5555" s="60" t="s">
        <v>317</v>
      </c>
      <c r="J5555" s="60" t="s">
        <v>317</v>
      </c>
      <c r="K5555" s="60" t="s">
        <v>333</v>
      </c>
    </row>
    <row r="5556" spans="4:11">
      <c r="D5556" s="1" t="s">
        <v>6082</v>
      </c>
      <c r="E5556" s="60" t="s">
        <v>1812</v>
      </c>
      <c r="F5556" s="60" t="s">
        <v>1810</v>
      </c>
      <c r="G5556" s="8" t="s">
        <v>353</v>
      </c>
      <c r="H5556" s="60">
        <v>44504</v>
      </c>
      <c r="I5556" s="60" t="s">
        <v>317</v>
      </c>
      <c r="J5556" s="60" t="s">
        <v>317</v>
      </c>
      <c r="K5556" s="60" t="s">
        <v>333</v>
      </c>
    </row>
    <row r="5557" spans="4:11">
      <c r="D5557" s="1" t="s">
        <v>6083</v>
      </c>
      <c r="E5557" s="60" t="s">
        <v>1812</v>
      </c>
      <c r="F5557" s="60" t="s">
        <v>1810</v>
      </c>
      <c r="G5557" s="8" t="s">
        <v>353</v>
      </c>
      <c r="H5557" s="60">
        <v>44504</v>
      </c>
      <c r="I5557" s="60" t="s">
        <v>317</v>
      </c>
      <c r="J5557" s="60" t="s">
        <v>317</v>
      </c>
      <c r="K5557" s="60" t="s">
        <v>333</v>
      </c>
    </row>
    <row r="5558" spans="4:11">
      <c r="D5558" s="1" t="s">
        <v>6084</v>
      </c>
      <c r="E5558" s="60" t="s">
        <v>1812</v>
      </c>
      <c r="F5558" s="60" t="s">
        <v>1810</v>
      </c>
      <c r="G5558" s="8" t="s">
        <v>353</v>
      </c>
      <c r="H5558" s="60">
        <v>44502</v>
      </c>
      <c r="I5558" s="60" t="s">
        <v>317</v>
      </c>
      <c r="J5558" s="60" t="s">
        <v>317</v>
      </c>
      <c r="K5558" s="60" t="s">
        <v>333</v>
      </c>
    </row>
    <row r="5559" spans="4:11">
      <c r="D5559" s="1" t="s">
        <v>6085</v>
      </c>
      <c r="E5559" s="60" t="s">
        <v>1812</v>
      </c>
      <c r="F5559" s="60" t="s">
        <v>1810</v>
      </c>
      <c r="G5559" s="8" t="s">
        <v>353</v>
      </c>
      <c r="H5559" s="60">
        <v>44504</v>
      </c>
      <c r="I5559" s="60" t="s">
        <v>317</v>
      </c>
      <c r="J5559" s="60" t="s">
        <v>317</v>
      </c>
      <c r="K5559" s="60" t="s">
        <v>333</v>
      </c>
    </row>
    <row r="5560" spans="4:11">
      <c r="D5560" s="1" t="s">
        <v>6086</v>
      </c>
      <c r="E5560" s="60" t="s">
        <v>979</v>
      </c>
      <c r="F5560" s="60" t="s">
        <v>1810</v>
      </c>
      <c r="G5560" s="8" t="s">
        <v>353</v>
      </c>
      <c r="H5560" s="60">
        <v>44565</v>
      </c>
      <c r="I5560" s="60" t="s">
        <v>317</v>
      </c>
      <c r="J5560" s="60" t="s">
        <v>317</v>
      </c>
      <c r="K5560" s="60" t="s">
        <v>333</v>
      </c>
    </row>
    <row r="5561" spans="4:11">
      <c r="D5561" s="1" t="s">
        <v>6087</v>
      </c>
      <c r="E5561" s="60" t="s">
        <v>922</v>
      </c>
      <c r="F5561" s="60" t="s">
        <v>1810</v>
      </c>
      <c r="G5561" s="8" t="s">
        <v>353</v>
      </c>
      <c r="H5561" s="60">
        <v>44628</v>
      </c>
      <c r="I5561" s="60" t="s">
        <v>317</v>
      </c>
      <c r="J5561" s="60" t="s">
        <v>317</v>
      </c>
      <c r="K5561" s="60" t="s">
        <v>333</v>
      </c>
    </row>
    <row r="5562" spans="4:11">
      <c r="D5562" s="1" t="s">
        <v>6088</v>
      </c>
      <c r="E5562" s="60" t="s">
        <v>1000</v>
      </c>
      <c r="F5562" s="60" t="s">
        <v>1810</v>
      </c>
      <c r="G5562" s="8" t="s">
        <v>353</v>
      </c>
      <c r="H5562" s="60">
        <v>44781</v>
      </c>
      <c r="I5562" s="60" t="s">
        <v>317</v>
      </c>
      <c r="J5562" s="60" t="s">
        <v>317</v>
      </c>
      <c r="K5562" s="60" t="s">
        <v>333</v>
      </c>
    </row>
    <row r="5563" spans="4:11">
      <c r="D5563" s="1" t="s">
        <v>6089</v>
      </c>
      <c r="E5563" s="60" t="s">
        <v>922</v>
      </c>
      <c r="F5563" s="60" t="s">
        <v>1810</v>
      </c>
      <c r="G5563" s="8" t="s">
        <v>353</v>
      </c>
      <c r="H5563" s="60">
        <v>44781</v>
      </c>
      <c r="I5563" s="60" t="s">
        <v>317</v>
      </c>
      <c r="J5563" s="60" t="s">
        <v>317</v>
      </c>
      <c r="K5563" s="60" t="s">
        <v>333</v>
      </c>
    </row>
    <row r="5564" spans="4:11">
      <c r="D5564" s="1" t="s">
        <v>6090</v>
      </c>
      <c r="E5564" s="60" t="s">
        <v>1812</v>
      </c>
      <c r="F5564" s="60" t="s">
        <v>1810</v>
      </c>
      <c r="G5564" s="8" t="s">
        <v>353</v>
      </c>
      <c r="H5564" s="60">
        <v>44502</v>
      </c>
      <c r="I5564" s="60" t="s">
        <v>317</v>
      </c>
      <c r="J5564" s="60" t="s">
        <v>317</v>
      </c>
      <c r="K5564" s="60" t="s">
        <v>333</v>
      </c>
    </row>
    <row r="5565" spans="4:11">
      <c r="D5565" s="1" t="s">
        <v>6090</v>
      </c>
      <c r="E5565" s="60" t="s">
        <v>1813</v>
      </c>
      <c r="F5565" s="60" t="s">
        <v>1810</v>
      </c>
      <c r="G5565" s="8" t="s">
        <v>353</v>
      </c>
      <c r="H5565" s="60">
        <v>44502</v>
      </c>
      <c r="I5565" s="60" t="s">
        <v>317</v>
      </c>
      <c r="J5565" s="60" t="s">
        <v>317</v>
      </c>
      <c r="K5565" s="60" t="s">
        <v>333</v>
      </c>
    </row>
    <row r="5566" spans="4:11">
      <c r="D5566" s="1" t="s">
        <v>6091</v>
      </c>
      <c r="E5566" s="60" t="s">
        <v>922</v>
      </c>
      <c r="F5566" s="60" t="s">
        <v>1810</v>
      </c>
      <c r="G5566" s="8" t="s">
        <v>353</v>
      </c>
      <c r="H5566" s="60">
        <v>44687</v>
      </c>
      <c r="I5566" s="60" t="s">
        <v>317</v>
      </c>
      <c r="J5566" s="60" t="s">
        <v>317</v>
      </c>
      <c r="K5566" s="60" t="s">
        <v>333</v>
      </c>
    </row>
    <row r="5567" spans="4:11">
      <c r="D5567" s="1" t="s">
        <v>6092</v>
      </c>
      <c r="E5567" s="60" t="s">
        <v>922</v>
      </c>
      <c r="F5567" s="60" t="s">
        <v>1815</v>
      </c>
      <c r="G5567" s="8" t="s">
        <v>353</v>
      </c>
      <c r="H5567" s="60">
        <v>44041</v>
      </c>
      <c r="I5567" s="60" t="s">
        <v>317</v>
      </c>
      <c r="J5567" s="60" t="s">
        <v>317</v>
      </c>
      <c r="K5567" s="60" t="s">
        <v>333</v>
      </c>
    </row>
    <row r="5568" spans="4:11">
      <c r="D5568" s="1" t="s">
        <v>6093</v>
      </c>
      <c r="E5568" s="60" t="s">
        <v>1812</v>
      </c>
      <c r="F5568" s="60" t="s">
        <v>1810</v>
      </c>
      <c r="G5568" s="8" t="s">
        <v>353</v>
      </c>
      <c r="H5568" s="60">
        <v>44519</v>
      </c>
      <c r="I5568" s="60" t="s">
        <v>317</v>
      </c>
      <c r="J5568" s="60" t="s">
        <v>317</v>
      </c>
      <c r="K5568" s="60" t="s">
        <v>333</v>
      </c>
    </row>
    <row r="5569" spans="4:11">
      <c r="D5569" s="1" t="s">
        <v>6094</v>
      </c>
      <c r="E5569" s="60" t="s">
        <v>1000</v>
      </c>
      <c r="F5569" s="60" t="s">
        <v>1810</v>
      </c>
      <c r="G5569" s="8" t="s">
        <v>353</v>
      </c>
      <c r="H5569" s="60">
        <v>44902</v>
      </c>
      <c r="I5569" s="60" t="s">
        <v>317</v>
      </c>
      <c r="J5569" s="60" t="s">
        <v>317</v>
      </c>
      <c r="K5569" s="60" t="s">
        <v>333</v>
      </c>
    </row>
    <row r="5570" spans="4:11">
      <c r="D5570" s="1" t="s">
        <v>6095</v>
      </c>
      <c r="E5570" s="60" t="s">
        <v>1000</v>
      </c>
      <c r="F5570" s="60" t="s">
        <v>1815</v>
      </c>
      <c r="G5570" s="8" t="s">
        <v>353</v>
      </c>
      <c r="H5570" s="60">
        <v>43903</v>
      </c>
      <c r="I5570" s="60" t="s">
        <v>317</v>
      </c>
      <c r="J5570" s="60" t="s">
        <v>317</v>
      </c>
      <c r="K5570" s="60" t="s">
        <v>333</v>
      </c>
    </row>
    <row r="5571" spans="4:11">
      <c r="D5571" s="1" t="s">
        <v>6095</v>
      </c>
      <c r="E5571" s="60" t="s">
        <v>1000</v>
      </c>
      <c r="F5571" s="60" t="s">
        <v>1815</v>
      </c>
      <c r="G5571" s="8" t="s">
        <v>353</v>
      </c>
      <c r="H5571" s="60">
        <v>43903</v>
      </c>
      <c r="I5571" s="60" t="s">
        <v>317</v>
      </c>
      <c r="J5571" s="60" t="s">
        <v>317</v>
      </c>
      <c r="K5571" s="60" t="s">
        <v>333</v>
      </c>
    </row>
    <row r="5572" spans="4:11">
      <c r="D5572" s="1" t="s">
        <v>6096</v>
      </c>
      <c r="E5572" s="60" t="s">
        <v>1813</v>
      </c>
      <c r="F5572" s="60" t="s">
        <v>1810</v>
      </c>
      <c r="G5572" s="8" t="s">
        <v>353</v>
      </c>
      <c r="H5572" s="60">
        <v>44524</v>
      </c>
      <c r="I5572" s="60" t="s">
        <v>317</v>
      </c>
      <c r="J5572" s="60" t="s">
        <v>317</v>
      </c>
      <c r="K5572" s="60" t="s">
        <v>333</v>
      </c>
    </row>
    <row r="5573" spans="4:11">
      <c r="D5573" s="1" t="s">
        <v>6096</v>
      </c>
      <c r="E5573" s="60" t="s">
        <v>922</v>
      </c>
      <c r="F5573" s="60" t="s">
        <v>1810</v>
      </c>
      <c r="G5573" s="8" t="s">
        <v>353</v>
      </c>
      <c r="H5573" s="60">
        <v>44524</v>
      </c>
      <c r="I5573" s="60" t="s">
        <v>317</v>
      </c>
      <c r="J5573" s="60" t="s">
        <v>317</v>
      </c>
      <c r="K5573" s="60" t="s">
        <v>333</v>
      </c>
    </row>
    <row r="5574" spans="4:11">
      <c r="D5574" s="1" t="s">
        <v>6097</v>
      </c>
      <c r="E5574" s="60" t="s">
        <v>1812</v>
      </c>
      <c r="F5574" s="60" t="s">
        <v>1810</v>
      </c>
      <c r="G5574" s="8" t="s">
        <v>353</v>
      </c>
      <c r="H5574" s="60">
        <v>44831</v>
      </c>
      <c r="I5574" s="60" t="s">
        <v>317</v>
      </c>
      <c r="J5574" s="60" t="s">
        <v>317</v>
      </c>
      <c r="K5574" s="60" t="s">
        <v>333</v>
      </c>
    </row>
    <row r="5575" spans="4:11">
      <c r="D5575" s="1" t="s">
        <v>6098</v>
      </c>
      <c r="E5575" s="60" t="s">
        <v>922</v>
      </c>
      <c r="F5575" s="60" t="s">
        <v>1810</v>
      </c>
      <c r="G5575" s="8" t="s">
        <v>353</v>
      </c>
      <c r="H5575" s="60">
        <v>44831</v>
      </c>
      <c r="I5575" s="60" t="s">
        <v>317</v>
      </c>
      <c r="J5575" s="60" t="s">
        <v>317</v>
      </c>
      <c r="K5575" s="60" t="s">
        <v>333</v>
      </c>
    </row>
    <row r="5576" spans="4:11">
      <c r="D5576" s="1" t="s">
        <v>6099</v>
      </c>
      <c r="E5576" s="60" t="s">
        <v>1812</v>
      </c>
      <c r="F5576" s="60" t="s">
        <v>1810</v>
      </c>
      <c r="G5576" s="8" t="s">
        <v>353</v>
      </c>
      <c r="H5576" s="60">
        <v>44615</v>
      </c>
      <c r="I5576" s="60" t="s">
        <v>317</v>
      </c>
      <c r="J5576" s="60" t="s">
        <v>317</v>
      </c>
      <c r="K5576" s="60" t="s">
        <v>333</v>
      </c>
    </row>
    <row r="5577" spans="4:11">
      <c r="D5577" s="1" t="s">
        <v>6100</v>
      </c>
      <c r="E5577" s="60" t="s">
        <v>922</v>
      </c>
      <c r="F5577" s="60" t="s">
        <v>1810</v>
      </c>
      <c r="G5577" s="8" t="s">
        <v>353</v>
      </c>
      <c r="H5577" s="60">
        <v>44508</v>
      </c>
      <c r="I5577" s="60" t="s">
        <v>317</v>
      </c>
      <c r="J5577" s="60" t="s">
        <v>317</v>
      </c>
      <c r="K5577" s="60" t="s">
        <v>333</v>
      </c>
    </row>
    <row r="5578" spans="4:11">
      <c r="D5578" s="1" t="s">
        <v>6101</v>
      </c>
      <c r="E5578" s="60" t="s">
        <v>1000</v>
      </c>
      <c r="F5578" s="60" t="s">
        <v>1815</v>
      </c>
      <c r="G5578" s="8" t="s">
        <v>353</v>
      </c>
      <c r="H5578" s="60">
        <v>43908</v>
      </c>
      <c r="I5578" s="60" t="s">
        <v>317</v>
      </c>
      <c r="J5578" s="60" t="s">
        <v>317</v>
      </c>
      <c r="K5578" s="60" t="s">
        <v>333</v>
      </c>
    </row>
    <row r="5579" spans="4:11">
      <c r="D5579" s="1" t="s">
        <v>6102</v>
      </c>
      <c r="E5579" s="60" t="s">
        <v>1000</v>
      </c>
      <c r="F5579" s="60" t="s">
        <v>1810</v>
      </c>
      <c r="G5579" s="8" t="s">
        <v>353</v>
      </c>
      <c r="H5579" s="60">
        <v>44896</v>
      </c>
      <c r="I5579" s="60" t="s">
        <v>317</v>
      </c>
      <c r="J5579" s="60" t="s">
        <v>317</v>
      </c>
      <c r="K5579" s="60" t="s">
        <v>333</v>
      </c>
    </row>
    <row r="5580" spans="4:11">
      <c r="D5580" s="1" t="s">
        <v>6103</v>
      </c>
      <c r="E5580" s="60" t="s">
        <v>922</v>
      </c>
      <c r="F5580" s="60" t="s">
        <v>1810</v>
      </c>
      <c r="G5580" s="8" t="s">
        <v>353</v>
      </c>
      <c r="H5580" s="60">
        <v>44712</v>
      </c>
      <c r="I5580" s="60" t="s">
        <v>317</v>
      </c>
      <c r="J5580" s="60" t="s">
        <v>317</v>
      </c>
      <c r="K5580" s="60" t="s">
        <v>333</v>
      </c>
    </row>
    <row r="5581" spans="4:11">
      <c r="D5581" s="1" t="s">
        <v>6104</v>
      </c>
      <c r="E5581" s="60" t="s">
        <v>1812</v>
      </c>
      <c r="F5581" s="60" t="s">
        <v>1810</v>
      </c>
      <c r="G5581" s="8" t="s">
        <v>353</v>
      </c>
      <c r="H5581" s="60">
        <v>44551</v>
      </c>
      <c r="I5581" s="60" t="s">
        <v>317</v>
      </c>
      <c r="J5581" s="60" t="s">
        <v>317</v>
      </c>
      <c r="K5581" s="60" t="s">
        <v>333</v>
      </c>
    </row>
    <row r="5582" spans="4:11">
      <c r="D5582" s="1" t="s">
        <v>6105</v>
      </c>
      <c r="E5582" s="60" t="s">
        <v>922</v>
      </c>
      <c r="F5582" s="60" t="s">
        <v>1810</v>
      </c>
      <c r="G5582" s="8" t="s">
        <v>353</v>
      </c>
      <c r="H5582" s="60">
        <v>44831</v>
      </c>
      <c r="I5582" s="60" t="s">
        <v>317</v>
      </c>
      <c r="J5582" s="60" t="s">
        <v>317</v>
      </c>
      <c r="K5582" s="60" t="s">
        <v>333</v>
      </c>
    </row>
    <row r="5583" spans="4:11">
      <c r="D5583" s="1" t="s">
        <v>6106</v>
      </c>
      <c r="E5583" s="60" t="s">
        <v>1812</v>
      </c>
      <c r="F5583" s="60" t="s">
        <v>1810</v>
      </c>
      <c r="G5583" s="8" t="s">
        <v>353</v>
      </c>
      <c r="H5583" s="60">
        <v>44575</v>
      </c>
      <c r="I5583" s="60" t="s">
        <v>317</v>
      </c>
      <c r="J5583" s="60" t="s">
        <v>317</v>
      </c>
      <c r="K5583" s="60" t="s">
        <v>333</v>
      </c>
    </row>
    <row r="5584" spans="4:11">
      <c r="D5584" s="1" t="s">
        <v>6106</v>
      </c>
      <c r="E5584" s="60" t="s">
        <v>1000</v>
      </c>
      <c r="F5584" s="60" t="s">
        <v>1810</v>
      </c>
      <c r="G5584" s="8" t="s">
        <v>353</v>
      </c>
      <c r="H5584" s="60">
        <v>44575</v>
      </c>
      <c r="I5584" s="60" t="s">
        <v>317</v>
      </c>
      <c r="J5584" s="60" t="s">
        <v>317</v>
      </c>
      <c r="K5584" s="60" t="s">
        <v>333</v>
      </c>
    </row>
    <row r="5585" spans="4:11">
      <c r="D5585" s="1" t="s">
        <v>6107</v>
      </c>
      <c r="E5585" s="60" t="s">
        <v>1812</v>
      </c>
      <c r="F5585" s="60" t="s">
        <v>1810</v>
      </c>
      <c r="G5585" s="8" t="s">
        <v>353</v>
      </c>
      <c r="H5585" s="60">
        <v>44831</v>
      </c>
      <c r="I5585" s="60" t="s">
        <v>317</v>
      </c>
      <c r="J5585" s="60" t="s">
        <v>317</v>
      </c>
      <c r="K5585" s="60" t="s">
        <v>333</v>
      </c>
    </row>
    <row r="5586" spans="4:11">
      <c r="D5586" s="1" t="s">
        <v>6108</v>
      </c>
      <c r="E5586" s="60" t="s">
        <v>1813</v>
      </c>
      <c r="F5586" s="60" t="s">
        <v>1810</v>
      </c>
      <c r="G5586" s="8" t="s">
        <v>353</v>
      </c>
      <c r="H5586" s="60">
        <v>44831</v>
      </c>
      <c r="I5586" s="60" t="s">
        <v>317</v>
      </c>
      <c r="J5586" s="60" t="s">
        <v>317</v>
      </c>
      <c r="K5586" s="60" t="s">
        <v>333</v>
      </c>
    </row>
    <row r="5587" spans="4:11">
      <c r="D5587" s="1" t="s">
        <v>6109</v>
      </c>
      <c r="E5587" s="60" t="s">
        <v>1812</v>
      </c>
      <c r="F5587" s="60" t="s">
        <v>1810</v>
      </c>
      <c r="G5587" s="8" t="s">
        <v>353</v>
      </c>
      <c r="H5587" s="60">
        <v>44831</v>
      </c>
      <c r="I5587" s="60" t="s">
        <v>317</v>
      </c>
      <c r="J5587" s="60" t="s">
        <v>317</v>
      </c>
      <c r="K5587" s="60" t="s">
        <v>333</v>
      </c>
    </row>
    <row r="5588" spans="4:11">
      <c r="D5588" s="1" t="s">
        <v>6110</v>
      </c>
      <c r="E5588" s="60" t="s">
        <v>922</v>
      </c>
      <c r="F5588" s="60" t="s">
        <v>1810</v>
      </c>
      <c r="G5588" s="8" t="s">
        <v>353</v>
      </c>
      <c r="H5588" s="60">
        <v>44789</v>
      </c>
      <c r="I5588" s="60" t="s">
        <v>317</v>
      </c>
      <c r="J5588" s="60" t="s">
        <v>317</v>
      </c>
      <c r="K5588" s="60" t="s">
        <v>333</v>
      </c>
    </row>
    <row r="5589" spans="4:11">
      <c r="D5589" s="1" t="s">
        <v>6111</v>
      </c>
      <c r="E5589" s="60" t="s">
        <v>922</v>
      </c>
      <c r="F5589" s="60" t="s">
        <v>1810</v>
      </c>
      <c r="G5589" s="8" t="s">
        <v>353</v>
      </c>
      <c r="H5589" s="60">
        <v>44789</v>
      </c>
      <c r="I5589" s="60" t="s">
        <v>317</v>
      </c>
      <c r="J5589" s="60" t="s">
        <v>317</v>
      </c>
      <c r="K5589" s="60" t="s">
        <v>333</v>
      </c>
    </row>
    <row r="5590" spans="4:11">
      <c r="D5590" s="1" t="s">
        <v>6112</v>
      </c>
      <c r="E5590" s="60" t="s">
        <v>922</v>
      </c>
      <c r="F5590" s="60" t="s">
        <v>1810</v>
      </c>
      <c r="G5590" s="8" t="s">
        <v>353</v>
      </c>
      <c r="H5590" s="60">
        <v>44504</v>
      </c>
      <c r="I5590" s="60" t="s">
        <v>317</v>
      </c>
      <c r="J5590" s="60" t="s">
        <v>317</v>
      </c>
      <c r="K5590" s="60" t="s">
        <v>333</v>
      </c>
    </row>
    <row r="5591" spans="4:11">
      <c r="D5591" s="1" t="s">
        <v>6113</v>
      </c>
      <c r="E5591" s="60" t="s">
        <v>1812</v>
      </c>
      <c r="F5591" s="60" t="s">
        <v>1810</v>
      </c>
      <c r="G5591" s="8" t="s">
        <v>353</v>
      </c>
      <c r="H5591" s="60">
        <v>44547</v>
      </c>
      <c r="I5591" s="60" t="s">
        <v>317</v>
      </c>
      <c r="J5591" s="60" t="s">
        <v>317</v>
      </c>
      <c r="K5591" s="60" t="s">
        <v>333</v>
      </c>
    </row>
    <row r="5592" spans="4:11">
      <c r="D5592" s="1" t="s">
        <v>6113</v>
      </c>
      <c r="E5592" s="60" t="s">
        <v>1000</v>
      </c>
      <c r="F5592" s="60" t="s">
        <v>1810</v>
      </c>
      <c r="G5592" s="8" t="s">
        <v>353</v>
      </c>
      <c r="H5592" s="60">
        <v>44547</v>
      </c>
      <c r="I5592" s="60" t="s">
        <v>317</v>
      </c>
      <c r="J5592" s="60" t="s">
        <v>317</v>
      </c>
      <c r="K5592" s="60" t="s">
        <v>333</v>
      </c>
    </row>
    <row r="5593" spans="4:11">
      <c r="D5593" s="1" t="s">
        <v>6113</v>
      </c>
      <c r="E5593" s="60" t="s">
        <v>979</v>
      </c>
      <c r="F5593" s="60" t="s">
        <v>1810</v>
      </c>
      <c r="G5593" s="8" t="s">
        <v>353</v>
      </c>
      <c r="H5593" s="60">
        <v>44547</v>
      </c>
      <c r="I5593" s="60" t="s">
        <v>317</v>
      </c>
      <c r="J5593" s="60" t="s">
        <v>317</v>
      </c>
      <c r="K5593" s="60" t="s">
        <v>333</v>
      </c>
    </row>
    <row r="5594" spans="4:11">
      <c r="D5594" s="1" t="s">
        <v>6114</v>
      </c>
      <c r="E5594" s="60" t="s">
        <v>922</v>
      </c>
      <c r="F5594" s="60" t="s">
        <v>1810</v>
      </c>
      <c r="G5594" s="8" t="s">
        <v>353</v>
      </c>
      <c r="H5594" s="60">
        <v>44551</v>
      </c>
      <c r="I5594" s="60" t="s">
        <v>317</v>
      </c>
      <c r="J5594" s="60" t="s">
        <v>317</v>
      </c>
      <c r="K5594" s="60" t="s">
        <v>333</v>
      </c>
    </row>
    <row r="5595" spans="4:11">
      <c r="D5595" s="1" t="s">
        <v>6115</v>
      </c>
      <c r="E5595" s="60" t="s">
        <v>1812</v>
      </c>
      <c r="F5595" s="60" t="s">
        <v>1810</v>
      </c>
      <c r="G5595" s="8" t="s">
        <v>353</v>
      </c>
      <c r="H5595" s="60">
        <v>44498</v>
      </c>
      <c r="I5595" s="60" t="s">
        <v>317</v>
      </c>
      <c r="J5595" s="60" t="s">
        <v>317</v>
      </c>
      <c r="K5595" s="60" t="s">
        <v>333</v>
      </c>
    </row>
    <row r="5596" spans="4:11">
      <c r="D5596" s="1" t="s">
        <v>6115</v>
      </c>
      <c r="E5596" s="60" t="s">
        <v>1000</v>
      </c>
      <c r="F5596" s="60" t="s">
        <v>1810</v>
      </c>
      <c r="G5596" s="8" t="s">
        <v>353</v>
      </c>
      <c r="H5596" s="60">
        <v>44498</v>
      </c>
      <c r="I5596" s="60" t="s">
        <v>317</v>
      </c>
      <c r="J5596" s="60" t="s">
        <v>317</v>
      </c>
      <c r="K5596" s="60" t="s">
        <v>333</v>
      </c>
    </row>
    <row r="5597" spans="4:11">
      <c r="D5597" s="1" t="s">
        <v>6116</v>
      </c>
      <c r="E5597" s="60" t="s">
        <v>922</v>
      </c>
      <c r="F5597" s="60" t="s">
        <v>1810</v>
      </c>
      <c r="G5597" s="8" t="s">
        <v>353</v>
      </c>
      <c r="H5597" s="60">
        <v>44831</v>
      </c>
      <c r="I5597" s="60" t="s">
        <v>317</v>
      </c>
      <c r="J5597" s="60" t="s">
        <v>317</v>
      </c>
      <c r="K5597" s="60" t="s">
        <v>333</v>
      </c>
    </row>
    <row r="5598" spans="4:11">
      <c r="D5598" s="1" t="s">
        <v>6117</v>
      </c>
      <c r="E5598" s="60" t="s">
        <v>1000</v>
      </c>
      <c r="F5598" s="60" t="s">
        <v>1810</v>
      </c>
      <c r="G5598" s="8" t="s">
        <v>353</v>
      </c>
      <c r="H5598" s="60">
        <v>44831</v>
      </c>
      <c r="I5598" s="60" t="s">
        <v>317</v>
      </c>
      <c r="J5598" s="60" t="s">
        <v>317</v>
      </c>
      <c r="K5598" s="60" t="s">
        <v>333</v>
      </c>
    </row>
    <row r="5599" spans="4:11">
      <c r="D5599" s="1" t="s">
        <v>6118</v>
      </c>
      <c r="E5599" s="60" t="s">
        <v>1812</v>
      </c>
      <c r="F5599" s="60" t="s">
        <v>1810</v>
      </c>
      <c r="G5599" s="8" t="s">
        <v>353</v>
      </c>
      <c r="H5599" s="60">
        <v>44547</v>
      </c>
      <c r="I5599" s="60" t="s">
        <v>317</v>
      </c>
      <c r="J5599" s="60" t="s">
        <v>317</v>
      </c>
      <c r="K5599" s="60" t="s">
        <v>333</v>
      </c>
    </row>
    <row r="5600" spans="4:11">
      <c r="D5600" s="1" t="s">
        <v>6119</v>
      </c>
      <c r="E5600" s="60" t="s">
        <v>922</v>
      </c>
      <c r="F5600" s="60" t="s">
        <v>1810</v>
      </c>
      <c r="G5600" s="8" t="s">
        <v>353</v>
      </c>
      <c r="H5600" s="60">
        <v>44641</v>
      </c>
      <c r="I5600" s="60" t="s">
        <v>317</v>
      </c>
      <c r="J5600" s="60" t="s">
        <v>317</v>
      </c>
      <c r="K5600" s="60" t="s">
        <v>333</v>
      </c>
    </row>
    <row r="5601" spans="4:11">
      <c r="D5601" s="1" t="s">
        <v>6120</v>
      </c>
      <c r="E5601" s="60" t="s">
        <v>1000</v>
      </c>
      <c r="F5601" s="60" t="s">
        <v>1810</v>
      </c>
      <c r="G5601" s="8" t="s">
        <v>353</v>
      </c>
      <c r="H5601" s="60">
        <v>44763</v>
      </c>
      <c r="I5601" s="60" t="s">
        <v>317</v>
      </c>
      <c r="J5601" s="60" t="s">
        <v>317</v>
      </c>
      <c r="K5601" s="60" t="s">
        <v>333</v>
      </c>
    </row>
    <row r="5602" spans="4:11">
      <c r="D5602" s="1" t="s">
        <v>6121</v>
      </c>
      <c r="E5602" s="60" t="s">
        <v>922</v>
      </c>
      <c r="F5602" s="60" t="s">
        <v>1810</v>
      </c>
      <c r="G5602" s="8" t="s">
        <v>353</v>
      </c>
      <c r="H5602" s="60">
        <v>44897</v>
      </c>
      <c r="I5602" s="60" t="s">
        <v>317</v>
      </c>
      <c r="J5602" s="60" t="s">
        <v>317</v>
      </c>
      <c r="K5602" s="60" t="s">
        <v>333</v>
      </c>
    </row>
    <row r="5603" spans="4:11">
      <c r="D5603" s="1" t="s">
        <v>6122</v>
      </c>
      <c r="E5603" s="60" t="s">
        <v>922</v>
      </c>
      <c r="F5603" s="60" t="s">
        <v>1810</v>
      </c>
      <c r="G5603" s="8" t="s">
        <v>353</v>
      </c>
      <c r="H5603" s="60">
        <v>44592</v>
      </c>
      <c r="I5603" s="60" t="s">
        <v>317</v>
      </c>
      <c r="J5603" s="60" t="s">
        <v>317</v>
      </c>
      <c r="K5603" s="60" t="s">
        <v>333</v>
      </c>
    </row>
    <row r="5604" spans="4:11">
      <c r="D5604" s="1" t="s">
        <v>6123</v>
      </c>
      <c r="E5604" s="60" t="s">
        <v>1000</v>
      </c>
      <c r="F5604" s="60" t="s">
        <v>1810</v>
      </c>
      <c r="G5604" s="8" t="s">
        <v>353</v>
      </c>
      <c r="H5604" s="60">
        <v>44621</v>
      </c>
      <c r="I5604" s="60" t="s">
        <v>317</v>
      </c>
      <c r="J5604" s="60" t="s">
        <v>317</v>
      </c>
      <c r="K5604" s="60" t="s">
        <v>333</v>
      </c>
    </row>
    <row r="5605" spans="4:11">
      <c r="D5605" s="1" t="s">
        <v>6123</v>
      </c>
      <c r="E5605" s="60" t="s">
        <v>922</v>
      </c>
      <c r="F5605" s="60" t="s">
        <v>1810</v>
      </c>
      <c r="G5605" s="8" t="s">
        <v>353</v>
      </c>
      <c r="H5605" s="60">
        <v>44621</v>
      </c>
      <c r="I5605" s="60" t="s">
        <v>317</v>
      </c>
      <c r="J5605" s="60" t="s">
        <v>317</v>
      </c>
      <c r="K5605" s="60" t="s">
        <v>333</v>
      </c>
    </row>
    <row r="5606" spans="4:11">
      <c r="D5606" s="1" t="s">
        <v>6124</v>
      </c>
      <c r="E5606" s="60" t="s">
        <v>1000</v>
      </c>
      <c r="F5606" s="60" t="s">
        <v>1810</v>
      </c>
      <c r="G5606" s="8" t="s">
        <v>353</v>
      </c>
      <c r="H5606" s="60">
        <v>44575</v>
      </c>
      <c r="I5606" s="60" t="s">
        <v>317</v>
      </c>
      <c r="J5606" s="60" t="s">
        <v>317</v>
      </c>
      <c r="K5606" s="60" t="s">
        <v>333</v>
      </c>
    </row>
    <row r="5607" spans="4:11">
      <c r="D5607" s="1" t="s">
        <v>6125</v>
      </c>
      <c r="E5607" s="60" t="s">
        <v>922</v>
      </c>
      <c r="F5607" s="60" t="s">
        <v>1810</v>
      </c>
      <c r="G5607" s="8" t="s">
        <v>353</v>
      </c>
      <c r="H5607" s="60">
        <v>44714</v>
      </c>
      <c r="I5607" s="60" t="s">
        <v>317</v>
      </c>
      <c r="J5607" s="60" t="s">
        <v>317</v>
      </c>
      <c r="K5607" s="60" t="s">
        <v>333</v>
      </c>
    </row>
    <row r="5608" spans="4:11">
      <c r="D5608" s="1" t="s">
        <v>6126</v>
      </c>
      <c r="E5608" s="60" t="s">
        <v>1812</v>
      </c>
      <c r="F5608" s="60" t="s">
        <v>1810</v>
      </c>
      <c r="G5608" s="8" t="s">
        <v>353</v>
      </c>
      <c r="H5608" s="60">
        <v>44648</v>
      </c>
      <c r="I5608" s="60" t="s">
        <v>317</v>
      </c>
      <c r="J5608" s="60" t="s">
        <v>317</v>
      </c>
      <c r="K5608" s="60" t="s">
        <v>333</v>
      </c>
    </row>
    <row r="5609" spans="4:11">
      <c r="D5609" s="1" t="s">
        <v>6127</v>
      </c>
      <c r="E5609" s="60" t="s">
        <v>1812</v>
      </c>
      <c r="F5609" s="60" t="s">
        <v>1810</v>
      </c>
      <c r="G5609" s="8" t="s">
        <v>353</v>
      </c>
      <c r="H5609" s="60">
        <v>44628</v>
      </c>
      <c r="I5609" s="60" t="s">
        <v>317</v>
      </c>
      <c r="J5609" s="60" t="s">
        <v>317</v>
      </c>
      <c r="K5609" s="60" t="s">
        <v>333</v>
      </c>
    </row>
    <row r="5610" spans="4:11">
      <c r="D5610" s="1" t="s">
        <v>6128</v>
      </c>
      <c r="E5610" s="60" t="s">
        <v>922</v>
      </c>
      <c r="F5610" s="60" t="s">
        <v>1810</v>
      </c>
      <c r="G5610" s="8" t="s">
        <v>353</v>
      </c>
      <c r="H5610" s="60">
        <v>44634</v>
      </c>
      <c r="I5610" s="60" t="s">
        <v>317</v>
      </c>
      <c r="J5610" s="60" t="s">
        <v>317</v>
      </c>
      <c r="K5610" s="60" t="s">
        <v>333</v>
      </c>
    </row>
    <row r="5611" spans="4:11">
      <c r="D5611" s="1" t="s">
        <v>6129</v>
      </c>
      <c r="E5611" s="60" t="s">
        <v>922</v>
      </c>
      <c r="F5611" s="60" t="s">
        <v>1810</v>
      </c>
      <c r="G5611" s="8" t="s">
        <v>353</v>
      </c>
      <c r="H5611" s="60">
        <v>44634</v>
      </c>
      <c r="I5611" s="60" t="s">
        <v>317</v>
      </c>
      <c r="J5611" s="60" t="s">
        <v>317</v>
      </c>
      <c r="K5611" s="60" t="s">
        <v>333</v>
      </c>
    </row>
    <row r="5612" spans="4:11">
      <c r="D5612" s="1" t="s">
        <v>6130</v>
      </c>
      <c r="E5612" s="60" t="s">
        <v>922</v>
      </c>
      <c r="F5612" s="60" t="s">
        <v>1810</v>
      </c>
      <c r="G5612" s="8" t="s">
        <v>353</v>
      </c>
      <c r="H5612" s="60">
        <v>44418</v>
      </c>
      <c r="I5612" s="60" t="s">
        <v>317</v>
      </c>
      <c r="J5612" s="60" t="s">
        <v>317</v>
      </c>
      <c r="K5612" s="60" t="s">
        <v>333</v>
      </c>
    </row>
    <row r="5613" spans="4:11">
      <c r="D5613" s="1" t="s">
        <v>6131</v>
      </c>
      <c r="E5613" s="60" t="s">
        <v>922</v>
      </c>
      <c r="F5613" s="60" t="s">
        <v>1810</v>
      </c>
      <c r="G5613" s="8" t="s">
        <v>353</v>
      </c>
      <c r="H5613" s="60">
        <v>44498</v>
      </c>
      <c r="I5613" s="60" t="s">
        <v>317</v>
      </c>
      <c r="J5613" s="60" t="s">
        <v>317</v>
      </c>
      <c r="K5613" s="60" t="s">
        <v>333</v>
      </c>
    </row>
    <row r="5614" spans="4:11">
      <c r="D5614" s="1" t="s">
        <v>6132</v>
      </c>
      <c r="E5614" s="60" t="s">
        <v>1812</v>
      </c>
      <c r="F5614" s="60" t="s">
        <v>1810</v>
      </c>
      <c r="G5614" s="8" t="s">
        <v>353</v>
      </c>
      <c r="H5614" s="60">
        <v>44763</v>
      </c>
      <c r="I5614" s="60" t="s">
        <v>317</v>
      </c>
      <c r="J5614" s="60" t="s">
        <v>317</v>
      </c>
      <c r="K5614" s="60" t="s">
        <v>333</v>
      </c>
    </row>
    <row r="5615" spans="4:11">
      <c r="D5615" s="1" t="s">
        <v>6133</v>
      </c>
      <c r="E5615" s="60" t="s">
        <v>1000</v>
      </c>
      <c r="F5615" s="60" t="s">
        <v>1815</v>
      </c>
      <c r="G5615" s="8" t="s">
        <v>353</v>
      </c>
      <c r="H5615" s="60">
        <v>43836</v>
      </c>
      <c r="I5615" s="60" t="s">
        <v>317</v>
      </c>
      <c r="J5615" s="60" t="s">
        <v>317</v>
      </c>
      <c r="K5615" s="60" t="s">
        <v>333</v>
      </c>
    </row>
    <row r="5616" spans="4:11">
      <c r="D5616" s="1" t="s">
        <v>6134</v>
      </c>
      <c r="E5616" s="60" t="s">
        <v>1000</v>
      </c>
      <c r="F5616" s="60" t="s">
        <v>1810</v>
      </c>
      <c r="G5616" s="8" t="s">
        <v>353</v>
      </c>
      <c r="H5616" s="60">
        <v>44763</v>
      </c>
      <c r="I5616" s="60" t="s">
        <v>317</v>
      </c>
      <c r="J5616" s="60" t="s">
        <v>317</v>
      </c>
      <c r="K5616" s="60" t="s">
        <v>333</v>
      </c>
    </row>
    <row r="5617" spans="4:11">
      <c r="D5617" s="1" t="s">
        <v>6135</v>
      </c>
      <c r="E5617" s="60" t="s">
        <v>922</v>
      </c>
      <c r="F5617" s="60" t="s">
        <v>1810</v>
      </c>
      <c r="G5617" s="8" t="s">
        <v>353</v>
      </c>
      <c r="H5617" s="60">
        <v>44513</v>
      </c>
      <c r="I5617" s="60" t="s">
        <v>317</v>
      </c>
      <c r="J5617" s="60" t="s">
        <v>317</v>
      </c>
      <c r="K5617" s="60" t="s">
        <v>333</v>
      </c>
    </row>
    <row r="5618" spans="4:11">
      <c r="D5618" s="1" t="s">
        <v>6136</v>
      </c>
      <c r="E5618" s="60" t="s">
        <v>1812</v>
      </c>
      <c r="F5618" s="60" t="s">
        <v>1810</v>
      </c>
      <c r="G5618" s="8" t="s">
        <v>353</v>
      </c>
      <c r="H5618" s="60">
        <v>44623</v>
      </c>
      <c r="I5618" s="60" t="s">
        <v>317</v>
      </c>
      <c r="J5618" s="60" t="s">
        <v>317</v>
      </c>
      <c r="K5618" s="60" t="s">
        <v>333</v>
      </c>
    </row>
    <row r="5619" spans="4:11">
      <c r="D5619" s="1" t="s">
        <v>6137</v>
      </c>
      <c r="E5619" s="60" t="s">
        <v>1813</v>
      </c>
      <c r="F5619" s="60" t="s">
        <v>1810</v>
      </c>
      <c r="G5619" s="8" t="s">
        <v>353</v>
      </c>
      <c r="H5619" s="60">
        <v>44513</v>
      </c>
      <c r="I5619" s="60" t="s">
        <v>317</v>
      </c>
      <c r="J5619" s="60" t="s">
        <v>317</v>
      </c>
      <c r="K5619" s="60" t="s">
        <v>333</v>
      </c>
    </row>
    <row r="5620" spans="4:11">
      <c r="D5620" s="1" t="s">
        <v>6138</v>
      </c>
      <c r="E5620" s="60" t="s">
        <v>1000</v>
      </c>
      <c r="F5620" s="60" t="s">
        <v>1810</v>
      </c>
      <c r="G5620" s="8" t="s">
        <v>353</v>
      </c>
      <c r="H5620" s="60">
        <v>44412</v>
      </c>
      <c r="I5620" s="60" t="s">
        <v>317</v>
      </c>
      <c r="J5620" s="60" t="s">
        <v>317</v>
      </c>
      <c r="K5620" s="60" t="s">
        <v>333</v>
      </c>
    </row>
    <row r="5621" spans="4:11">
      <c r="D5621" s="1" t="s">
        <v>6138</v>
      </c>
      <c r="E5621" s="60" t="s">
        <v>922</v>
      </c>
      <c r="F5621" s="60" t="s">
        <v>1810</v>
      </c>
      <c r="G5621" s="8" t="s">
        <v>353</v>
      </c>
      <c r="H5621" s="60">
        <v>44412</v>
      </c>
      <c r="I5621" s="60" t="s">
        <v>317</v>
      </c>
      <c r="J5621" s="60" t="s">
        <v>317</v>
      </c>
      <c r="K5621" s="60" t="s">
        <v>333</v>
      </c>
    </row>
    <row r="5622" spans="4:11">
      <c r="D5622" s="1" t="s">
        <v>6139</v>
      </c>
      <c r="E5622" s="60" t="s">
        <v>922</v>
      </c>
      <c r="F5622" s="60" t="s">
        <v>1810</v>
      </c>
      <c r="G5622" s="8" t="s">
        <v>353</v>
      </c>
      <c r="H5622" s="60">
        <v>44412</v>
      </c>
      <c r="I5622" s="60" t="s">
        <v>317</v>
      </c>
      <c r="J5622" s="60" t="s">
        <v>317</v>
      </c>
      <c r="K5622" s="60" t="s">
        <v>333</v>
      </c>
    </row>
    <row r="5623" spans="4:11">
      <c r="D5623" s="1" t="s">
        <v>6140</v>
      </c>
      <c r="E5623" s="60" t="s">
        <v>922</v>
      </c>
      <c r="F5623" s="60" t="s">
        <v>1810</v>
      </c>
      <c r="G5623" s="8" t="s">
        <v>353</v>
      </c>
      <c r="H5623" s="60">
        <v>44645</v>
      </c>
      <c r="I5623" s="60" t="s">
        <v>317</v>
      </c>
      <c r="J5623" s="60" t="s">
        <v>317</v>
      </c>
      <c r="K5623" s="60" t="s">
        <v>333</v>
      </c>
    </row>
    <row r="5624" spans="4:11">
      <c r="D5624" s="1" t="s">
        <v>6141</v>
      </c>
      <c r="E5624" s="60" t="s">
        <v>922</v>
      </c>
      <c r="F5624" s="60" t="s">
        <v>1815</v>
      </c>
      <c r="G5624" s="8" t="s">
        <v>353</v>
      </c>
      <c r="H5624" s="60">
        <v>43873</v>
      </c>
      <c r="I5624" s="60" t="s">
        <v>317</v>
      </c>
      <c r="J5624" s="60" t="s">
        <v>317</v>
      </c>
      <c r="K5624" s="60" t="s">
        <v>333</v>
      </c>
    </row>
    <row r="5625" spans="4:11">
      <c r="D5625" s="1" t="s">
        <v>6142</v>
      </c>
      <c r="E5625" s="60" t="s">
        <v>922</v>
      </c>
      <c r="F5625" s="60" t="s">
        <v>1810</v>
      </c>
      <c r="G5625" s="8" t="s">
        <v>353</v>
      </c>
      <c r="H5625" s="60">
        <v>44705</v>
      </c>
      <c r="I5625" s="60" t="s">
        <v>317</v>
      </c>
      <c r="J5625" s="60" t="s">
        <v>317</v>
      </c>
      <c r="K5625" s="60" t="s">
        <v>333</v>
      </c>
    </row>
    <row r="5626" spans="4:11">
      <c r="D5626" s="1" t="s">
        <v>6143</v>
      </c>
      <c r="E5626" s="60" t="s">
        <v>922</v>
      </c>
      <c r="F5626" s="60" t="s">
        <v>1810</v>
      </c>
      <c r="G5626" s="8" t="s">
        <v>353</v>
      </c>
      <c r="H5626" s="60">
        <v>44484</v>
      </c>
      <c r="I5626" s="60" t="s">
        <v>317</v>
      </c>
      <c r="J5626" s="60" t="s">
        <v>317</v>
      </c>
      <c r="K5626" s="60" t="s">
        <v>333</v>
      </c>
    </row>
    <row r="5627" spans="4:11">
      <c r="D5627" s="1" t="s">
        <v>6144</v>
      </c>
      <c r="E5627" s="60" t="s">
        <v>1000</v>
      </c>
      <c r="F5627" s="60" t="s">
        <v>1810</v>
      </c>
      <c r="G5627" s="8" t="s">
        <v>353</v>
      </c>
      <c r="H5627" s="60">
        <v>44484</v>
      </c>
      <c r="I5627" s="60" t="s">
        <v>317</v>
      </c>
      <c r="J5627" s="60" t="s">
        <v>317</v>
      </c>
      <c r="K5627" s="60" t="s">
        <v>333</v>
      </c>
    </row>
    <row r="5628" spans="4:11">
      <c r="D5628" s="1" t="s">
        <v>6144</v>
      </c>
      <c r="E5628" s="60" t="s">
        <v>1000</v>
      </c>
      <c r="F5628" s="60" t="s">
        <v>1810</v>
      </c>
      <c r="G5628" s="8" t="s">
        <v>353</v>
      </c>
      <c r="H5628" s="60">
        <v>44484</v>
      </c>
      <c r="I5628" s="60" t="s">
        <v>317</v>
      </c>
      <c r="J5628" s="60" t="s">
        <v>317</v>
      </c>
      <c r="K5628" s="60" t="s">
        <v>333</v>
      </c>
    </row>
    <row r="5629" spans="4:11">
      <c r="D5629" s="1" t="s">
        <v>6144</v>
      </c>
      <c r="E5629" s="60" t="s">
        <v>922</v>
      </c>
      <c r="F5629" s="60" t="s">
        <v>1810</v>
      </c>
      <c r="G5629" s="8" t="s">
        <v>353</v>
      </c>
      <c r="H5629" s="60">
        <v>44484</v>
      </c>
      <c r="I5629" s="60" t="s">
        <v>317</v>
      </c>
      <c r="J5629" s="60" t="s">
        <v>317</v>
      </c>
      <c r="K5629" s="60" t="s">
        <v>333</v>
      </c>
    </row>
    <row r="5630" spans="4:11">
      <c r="D5630" s="1" t="s">
        <v>6145</v>
      </c>
      <c r="E5630" s="60" t="s">
        <v>1812</v>
      </c>
      <c r="F5630" s="60" t="s">
        <v>1810</v>
      </c>
      <c r="G5630" s="8" t="s">
        <v>353</v>
      </c>
      <c r="H5630" s="60">
        <v>44670</v>
      </c>
      <c r="I5630" s="60" t="s">
        <v>317</v>
      </c>
      <c r="J5630" s="60" t="s">
        <v>317</v>
      </c>
      <c r="K5630" s="60" t="s">
        <v>333</v>
      </c>
    </row>
    <row r="5631" spans="4:11">
      <c r="D5631" s="1" t="s">
        <v>6146</v>
      </c>
      <c r="E5631" s="60" t="s">
        <v>1000</v>
      </c>
      <c r="F5631" s="60" t="s">
        <v>1810</v>
      </c>
      <c r="G5631" s="8" t="s">
        <v>353</v>
      </c>
      <c r="H5631" s="60">
        <v>44495</v>
      </c>
      <c r="I5631" s="60" t="s">
        <v>317</v>
      </c>
      <c r="J5631" s="60" t="s">
        <v>317</v>
      </c>
      <c r="K5631" s="60" t="s">
        <v>333</v>
      </c>
    </row>
    <row r="5632" spans="4:11">
      <c r="D5632" s="1" t="s">
        <v>6147</v>
      </c>
      <c r="E5632" s="60" t="s">
        <v>922</v>
      </c>
      <c r="F5632" s="60" t="s">
        <v>1810</v>
      </c>
      <c r="G5632" s="8" t="s">
        <v>353</v>
      </c>
      <c r="H5632" s="60">
        <v>44479</v>
      </c>
      <c r="I5632" s="60" t="s">
        <v>317</v>
      </c>
      <c r="J5632" s="60" t="s">
        <v>317</v>
      </c>
      <c r="K5632" s="60" t="s">
        <v>333</v>
      </c>
    </row>
    <row r="5633" spans="4:11">
      <c r="D5633" s="1" t="s">
        <v>6148</v>
      </c>
      <c r="E5633" s="60" t="s">
        <v>922</v>
      </c>
      <c r="F5633" s="60" t="s">
        <v>1810</v>
      </c>
      <c r="G5633" s="8" t="s">
        <v>353</v>
      </c>
      <c r="H5633" s="60">
        <v>44479</v>
      </c>
      <c r="I5633" s="60" t="s">
        <v>317</v>
      </c>
      <c r="J5633" s="60" t="s">
        <v>317</v>
      </c>
      <c r="K5633" s="60" t="s">
        <v>333</v>
      </c>
    </row>
    <row r="5634" spans="4:11">
      <c r="D5634" s="1" t="s">
        <v>6149</v>
      </c>
      <c r="E5634" s="60" t="s">
        <v>1812</v>
      </c>
      <c r="F5634" s="60" t="s">
        <v>1810</v>
      </c>
      <c r="G5634" s="8" t="s">
        <v>353</v>
      </c>
      <c r="H5634" s="60">
        <v>44488</v>
      </c>
      <c r="I5634" s="60" t="s">
        <v>317</v>
      </c>
      <c r="J5634" s="60" t="s">
        <v>317</v>
      </c>
      <c r="K5634" s="60" t="s">
        <v>333</v>
      </c>
    </row>
    <row r="5635" spans="4:11">
      <c r="D5635" s="1" t="s">
        <v>6150</v>
      </c>
      <c r="E5635" s="60" t="s">
        <v>922</v>
      </c>
      <c r="F5635" s="60" t="s">
        <v>1810</v>
      </c>
      <c r="G5635" s="8" t="s">
        <v>353</v>
      </c>
      <c r="H5635" s="60">
        <v>44491</v>
      </c>
      <c r="I5635" s="60" t="s">
        <v>317</v>
      </c>
      <c r="J5635" s="60" t="s">
        <v>317</v>
      </c>
      <c r="K5635" s="60" t="s">
        <v>333</v>
      </c>
    </row>
    <row r="5636" spans="4:11">
      <c r="D5636" s="1" t="s">
        <v>6151</v>
      </c>
      <c r="E5636" s="60" t="s">
        <v>922</v>
      </c>
      <c r="F5636" s="60" t="s">
        <v>1810</v>
      </c>
      <c r="G5636" s="8" t="s">
        <v>353</v>
      </c>
      <c r="H5636" s="60">
        <v>44643</v>
      </c>
      <c r="I5636" s="60" t="s">
        <v>317</v>
      </c>
      <c r="J5636" s="60" t="s">
        <v>317</v>
      </c>
      <c r="K5636" s="60" t="s">
        <v>333</v>
      </c>
    </row>
    <row r="5637" spans="4:11">
      <c r="D5637" s="1" t="s">
        <v>6152</v>
      </c>
      <c r="E5637" s="60" t="s">
        <v>1812</v>
      </c>
      <c r="F5637" s="60" t="s">
        <v>1810</v>
      </c>
      <c r="G5637" s="8" t="s">
        <v>353</v>
      </c>
      <c r="H5637" s="60">
        <v>44643</v>
      </c>
      <c r="I5637" s="60" t="s">
        <v>317</v>
      </c>
      <c r="J5637" s="60" t="s">
        <v>317</v>
      </c>
      <c r="K5637" s="60" t="s">
        <v>333</v>
      </c>
    </row>
    <row r="5638" spans="4:11">
      <c r="D5638" s="1" t="s">
        <v>6153</v>
      </c>
      <c r="E5638" s="60" t="s">
        <v>922</v>
      </c>
      <c r="F5638" s="60" t="s">
        <v>1810</v>
      </c>
      <c r="G5638" s="8" t="s">
        <v>353</v>
      </c>
      <c r="H5638" s="60">
        <v>44643</v>
      </c>
      <c r="I5638" s="60" t="s">
        <v>317</v>
      </c>
      <c r="J5638" s="60" t="s">
        <v>317</v>
      </c>
      <c r="K5638" s="60" t="s">
        <v>333</v>
      </c>
    </row>
    <row r="5639" spans="4:11">
      <c r="D5639" s="1" t="s">
        <v>6154</v>
      </c>
      <c r="E5639" s="60" t="s">
        <v>1812</v>
      </c>
      <c r="F5639" s="60" t="s">
        <v>1810</v>
      </c>
      <c r="G5639" s="8" t="s">
        <v>353</v>
      </c>
      <c r="H5639" s="60">
        <v>44623</v>
      </c>
      <c r="I5639" s="60" t="s">
        <v>317</v>
      </c>
      <c r="J5639" s="60" t="s">
        <v>317</v>
      </c>
      <c r="K5639" s="60" t="s">
        <v>333</v>
      </c>
    </row>
    <row r="5640" spans="4:11">
      <c r="D5640" s="1" t="s">
        <v>6155</v>
      </c>
      <c r="E5640" s="60" t="s">
        <v>1812</v>
      </c>
      <c r="F5640" s="60" t="s">
        <v>1810</v>
      </c>
      <c r="G5640" s="8" t="s">
        <v>353</v>
      </c>
      <c r="H5640" s="60">
        <v>44775</v>
      </c>
      <c r="I5640" s="60" t="s">
        <v>317</v>
      </c>
      <c r="J5640" s="60" t="s">
        <v>317</v>
      </c>
      <c r="K5640" s="60" t="s">
        <v>333</v>
      </c>
    </row>
    <row r="5641" spans="4:11">
      <c r="D5641" s="1" t="s">
        <v>6156</v>
      </c>
      <c r="E5641" s="60" t="s">
        <v>922</v>
      </c>
      <c r="F5641" s="60" t="s">
        <v>1810</v>
      </c>
      <c r="G5641" s="8" t="s">
        <v>353</v>
      </c>
      <c r="H5641" s="60">
        <v>44651</v>
      </c>
      <c r="I5641" s="60" t="s">
        <v>317</v>
      </c>
      <c r="J5641" s="60" t="s">
        <v>317</v>
      </c>
      <c r="K5641" s="60" t="s">
        <v>333</v>
      </c>
    </row>
    <row r="5642" spans="4:11">
      <c r="D5642" s="1" t="s">
        <v>6157</v>
      </c>
      <c r="E5642" s="60" t="s">
        <v>979</v>
      </c>
      <c r="F5642" s="60" t="s">
        <v>1810</v>
      </c>
      <c r="G5642" s="8" t="s">
        <v>353</v>
      </c>
      <c r="H5642" s="60">
        <v>44651</v>
      </c>
      <c r="I5642" s="60" t="s">
        <v>317</v>
      </c>
      <c r="J5642" s="60" t="s">
        <v>317</v>
      </c>
      <c r="K5642" s="60" t="s">
        <v>333</v>
      </c>
    </row>
    <row r="5643" spans="4:11">
      <c r="D5643" s="1" t="s">
        <v>6158</v>
      </c>
      <c r="E5643" s="60" t="s">
        <v>979</v>
      </c>
      <c r="F5643" s="60" t="s">
        <v>1810</v>
      </c>
      <c r="G5643" s="8" t="s">
        <v>353</v>
      </c>
      <c r="H5643" s="60">
        <v>44651</v>
      </c>
      <c r="I5643" s="60" t="s">
        <v>317</v>
      </c>
      <c r="J5643" s="60" t="s">
        <v>317</v>
      </c>
      <c r="K5643" s="60" t="s">
        <v>333</v>
      </c>
    </row>
    <row r="5644" spans="4:11">
      <c r="D5644" s="1" t="s">
        <v>6159</v>
      </c>
      <c r="E5644" s="60" t="s">
        <v>1000</v>
      </c>
      <c r="F5644" s="60" t="s">
        <v>1810</v>
      </c>
      <c r="G5644" s="8" t="s">
        <v>353</v>
      </c>
      <c r="H5644" s="60">
        <v>44473</v>
      </c>
      <c r="I5644" s="60" t="s">
        <v>317</v>
      </c>
      <c r="J5644" s="60" t="s">
        <v>317</v>
      </c>
      <c r="K5644" s="60" t="s">
        <v>333</v>
      </c>
    </row>
    <row r="5645" spans="4:11">
      <c r="D5645" s="1" t="s">
        <v>6159</v>
      </c>
      <c r="E5645" s="60" t="s">
        <v>1000</v>
      </c>
      <c r="F5645" s="60" t="s">
        <v>1810</v>
      </c>
      <c r="G5645" s="8" t="s">
        <v>353</v>
      </c>
      <c r="H5645" s="60">
        <v>44473</v>
      </c>
      <c r="I5645" s="60" t="s">
        <v>317</v>
      </c>
      <c r="J5645" s="60" t="s">
        <v>317</v>
      </c>
      <c r="K5645" s="60" t="s">
        <v>333</v>
      </c>
    </row>
    <row r="5646" spans="4:11">
      <c r="D5646" s="1" t="s">
        <v>6160</v>
      </c>
      <c r="E5646" s="60" t="s">
        <v>1000</v>
      </c>
      <c r="F5646" s="60" t="s">
        <v>1810</v>
      </c>
      <c r="G5646" s="8" t="s">
        <v>353</v>
      </c>
      <c r="H5646" s="60">
        <v>44754</v>
      </c>
      <c r="I5646" s="60" t="s">
        <v>317</v>
      </c>
      <c r="J5646" s="60" t="s">
        <v>317</v>
      </c>
      <c r="K5646" s="60" t="s">
        <v>333</v>
      </c>
    </row>
    <row r="5647" spans="4:11">
      <c r="D5647" s="1" t="s">
        <v>6161</v>
      </c>
      <c r="E5647" s="60" t="s">
        <v>922</v>
      </c>
      <c r="F5647" s="60" t="s">
        <v>1810</v>
      </c>
      <c r="G5647" s="8" t="s">
        <v>353</v>
      </c>
      <c r="H5647" s="60">
        <v>44763</v>
      </c>
      <c r="I5647" s="60" t="s">
        <v>317</v>
      </c>
      <c r="J5647" s="60" t="s">
        <v>317</v>
      </c>
      <c r="K5647" s="60" t="s">
        <v>333</v>
      </c>
    </row>
    <row r="5648" spans="4:11">
      <c r="D5648" s="1" t="s">
        <v>6162</v>
      </c>
      <c r="E5648" s="60" t="s">
        <v>1814</v>
      </c>
      <c r="F5648" s="60" t="s">
        <v>1810</v>
      </c>
      <c r="G5648" s="8" t="s">
        <v>353</v>
      </c>
      <c r="H5648" s="60">
        <v>44484</v>
      </c>
      <c r="I5648" s="60" t="s">
        <v>317</v>
      </c>
      <c r="J5648" s="60" t="s">
        <v>317</v>
      </c>
      <c r="K5648" s="60" t="s">
        <v>333</v>
      </c>
    </row>
    <row r="5649" spans="4:11">
      <c r="D5649" s="1" t="s">
        <v>6162</v>
      </c>
      <c r="E5649" s="60" t="s">
        <v>1000</v>
      </c>
      <c r="F5649" s="60" t="s">
        <v>1810</v>
      </c>
      <c r="G5649" s="8" t="s">
        <v>353</v>
      </c>
      <c r="H5649" s="60">
        <v>44484</v>
      </c>
      <c r="I5649" s="60" t="s">
        <v>317</v>
      </c>
      <c r="J5649" s="60" t="s">
        <v>317</v>
      </c>
      <c r="K5649" s="60" t="s">
        <v>333</v>
      </c>
    </row>
    <row r="5650" spans="4:11">
      <c r="D5650" s="1" t="s">
        <v>6163</v>
      </c>
      <c r="E5650" s="60" t="s">
        <v>922</v>
      </c>
      <c r="F5650" s="60" t="s">
        <v>1810</v>
      </c>
      <c r="G5650" s="8" t="s">
        <v>353</v>
      </c>
      <c r="H5650" s="60">
        <v>44484</v>
      </c>
      <c r="I5650" s="60" t="s">
        <v>317</v>
      </c>
      <c r="J5650" s="60" t="s">
        <v>317</v>
      </c>
      <c r="K5650" s="60" t="s">
        <v>333</v>
      </c>
    </row>
    <row r="5651" spans="4:11">
      <c r="D5651" s="1" t="s">
        <v>6164</v>
      </c>
      <c r="E5651" s="60" t="s">
        <v>1813</v>
      </c>
      <c r="F5651" s="60" t="s">
        <v>1810</v>
      </c>
      <c r="G5651" s="8" t="s">
        <v>353</v>
      </c>
      <c r="H5651" s="60">
        <v>44665</v>
      </c>
      <c r="I5651" s="60" t="s">
        <v>317</v>
      </c>
      <c r="J5651" s="60" t="s">
        <v>317</v>
      </c>
      <c r="K5651" s="60" t="s">
        <v>333</v>
      </c>
    </row>
    <row r="5652" spans="4:11">
      <c r="D5652" s="1" t="s">
        <v>6164</v>
      </c>
      <c r="E5652" s="60" t="s">
        <v>922</v>
      </c>
      <c r="F5652" s="60" t="s">
        <v>1810</v>
      </c>
      <c r="G5652" s="8" t="s">
        <v>353</v>
      </c>
      <c r="H5652" s="60">
        <v>44665</v>
      </c>
      <c r="I5652" s="60" t="s">
        <v>317</v>
      </c>
      <c r="J5652" s="60" t="s">
        <v>317</v>
      </c>
      <c r="K5652" s="60" t="s">
        <v>333</v>
      </c>
    </row>
    <row r="5653" spans="4:11">
      <c r="D5653" s="1" t="s">
        <v>6165</v>
      </c>
      <c r="E5653" s="60" t="s">
        <v>873</v>
      </c>
      <c r="F5653" s="60" t="s">
        <v>1810</v>
      </c>
      <c r="G5653" s="8" t="s">
        <v>353</v>
      </c>
      <c r="H5653" s="60">
        <v>44665</v>
      </c>
      <c r="I5653" s="60" t="s">
        <v>317</v>
      </c>
      <c r="J5653" s="60" t="s">
        <v>317</v>
      </c>
      <c r="K5653" s="60" t="s">
        <v>333</v>
      </c>
    </row>
    <row r="5654" spans="4:11">
      <c r="D5654" s="1" t="s">
        <v>6166</v>
      </c>
      <c r="E5654" s="60" t="s">
        <v>1814</v>
      </c>
      <c r="F5654" s="60" t="s">
        <v>1810</v>
      </c>
      <c r="G5654" s="8" t="s">
        <v>353</v>
      </c>
      <c r="H5654" s="60">
        <v>44775</v>
      </c>
      <c r="I5654" s="60" t="s">
        <v>317</v>
      </c>
      <c r="J5654" s="60" t="s">
        <v>317</v>
      </c>
      <c r="K5654" s="60" t="s">
        <v>333</v>
      </c>
    </row>
    <row r="5655" spans="4:11">
      <c r="D5655" s="1" t="s">
        <v>6166</v>
      </c>
      <c r="E5655" s="60" t="s">
        <v>922</v>
      </c>
      <c r="F5655" s="60" t="s">
        <v>1810</v>
      </c>
      <c r="G5655" s="8" t="s">
        <v>353</v>
      </c>
      <c r="H5655" s="60">
        <v>44775</v>
      </c>
      <c r="I5655" s="60" t="s">
        <v>317</v>
      </c>
      <c r="J5655" s="60" t="s">
        <v>317</v>
      </c>
      <c r="K5655" s="60" t="s">
        <v>333</v>
      </c>
    </row>
    <row r="5656" spans="4:11">
      <c r="D5656" s="1" t="s">
        <v>6167</v>
      </c>
      <c r="E5656" s="60" t="s">
        <v>1812</v>
      </c>
      <c r="F5656" s="60" t="s">
        <v>1810</v>
      </c>
      <c r="G5656" s="8" t="s">
        <v>353</v>
      </c>
      <c r="H5656" s="60">
        <v>44538</v>
      </c>
      <c r="I5656" s="60" t="s">
        <v>317</v>
      </c>
      <c r="J5656" s="60" t="s">
        <v>317</v>
      </c>
      <c r="K5656" s="60" t="s">
        <v>333</v>
      </c>
    </row>
    <row r="5657" spans="4:11">
      <c r="D5657" s="1" t="s">
        <v>6168</v>
      </c>
      <c r="E5657" s="60" t="s">
        <v>1812</v>
      </c>
      <c r="F5657" s="60" t="s">
        <v>1810</v>
      </c>
      <c r="G5657" s="8" t="s">
        <v>353</v>
      </c>
      <c r="H5657" s="60">
        <v>44624</v>
      </c>
      <c r="I5657" s="60" t="s">
        <v>317</v>
      </c>
      <c r="J5657" s="60" t="s">
        <v>317</v>
      </c>
      <c r="K5657" s="60" t="s">
        <v>333</v>
      </c>
    </row>
    <row r="5658" spans="4:11">
      <c r="D5658" s="1" t="s">
        <v>6169</v>
      </c>
      <c r="E5658" s="60" t="s">
        <v>1812</v>
      </c>
      <c r="F5658" s="60" t="s">
        <v>1810</v>
      </c>
      <c r="G5658" s="8" t="s">
        <v>353</v>
      </c>
      <c r="H5658" s="60">
        <v>44621</v>
      </c>
      <c r="I5658" s="60" t="s">
        <v>317</v>
      </c>
      <c r="J5658" s="60" t="s">
        <v>317</v>
      </c>
      <c r="K5658" s="60" t="s">
        <v>333</v>
      </c>
    </row>
    <row r="5659" spans="4:11">
      <c r="D5659" s="1" t="s">
        <v>6170</v>
      </c>
      <c r="E5659" s="60" t="s">
        <v>922</v>
      </c>
      <c r="F5659" s="60" t="s">
        <v>1810</v>
      </c>
      <c r="G5659" s="8" t="s">
        <v>353</v>
      </c>
      <c r="H5659" s="60">
        <v>44484</v>
      </c>
      <c r="I5659" s="60" t="s">
        <v>317</v>
      </c>
      <c r="J5659" s="60" t="s">
        <v>317</v>
      </c>
      <c r="K5659" s="60" t="s">
        <v>333</v>
      </c>
    </row>
    <row r="5660" spans="4:11">
      <c r="D5660" s="1" t="s">
        <v>6171</v>
      </c>
      <c r="E5660" s="60" t="s">
        <v>922</v>
      </c>
      <c r="F5660" s="60" t="s">
        <v>1810</v>
      </c>
      <c r="G5660" s="8" t="s">
        <v>353</v>
      </c>
      <c r="H5660" s="60">
        <v>44435</v>
      </c>
      <c r="I5660" s="60" t="s">
        <v>317</v>
      </c>
      <c r="J5660" s="60" t="s">
        <v>317</v>
      </c>
      <c r="K5660" s="60" t="s">
        <v>333</v>
      </c>
    </row>
    <row r="5661" spans="4:11">
      <c r="D5661" s="1" t="s">
        <v>6172</v>
      </c>
      <c r="E5661" s="60" t="s">
        <v>1812</v>
      </c>
      <c r="F5661" s="60" t="s">
        <v>1810</v>
      </c>
      <c r="G5661" s="8" t="s">
        <v>353</v>
      </c>
      <c r="H5661" s="60">
        <v>44676</v>
      </c>
      <c r="I5661" s="60" t="s">
        <v>317</v>
      </c>
      <c r="J5661" s="60" t="s">
        <v>317</v>
      </c>
      <c r="K5661" s="60" t="s">
        <v>333</v>
      </c>
    </row>
    <row r="5662" spans="4:11">
      <c r="D5662" s="1" t="s">
        <v>6173</v>
      </c>
      <c r="E5662" s="60" t="s">
        <v>922</v>
      </c>
      <c r="F5662" s="60" t="s">
        <v>1810</v>
      </c>
      <c r="G5662" s="8" t="s">
        <v>353</v>
      </c>
      <c r="H5662" s="60">
        <v>44676</v>
      </c>
      <c r="I5662" s="60" t="s">
        <v>317</v>
      </c>
      <c r="J5662" s="60" t="s">
        <v>317</v>
      </c>
      <c r="K5662" s="60" t="s">
        <v>333</v>
      </c>
    </row>
    <row r="5663" spans="4:11">
      <c r="D5663" s="1" t="s">
        <v>6174</v>
      </c>
      <c r="E5663" s="60" t="s">
        <v>1812</v>
      </c>
      <c r="F5663" s="60" t="s">
        <v>1810</v>
      </c>
      <c r="G5663" s="8" t="s">
        <v>353</v>
      </c>
      <c r="H5663" s="60">
        <v>44625</v>
      </c>
      <c r="I5663" s="60" t="s">
        <v>317</v>
      </c>
      <c r="J5663" s="60" t="s">
        <v>317</v>
      </c>
      <c r="K5663" s="60" t="s">
        <v>333</v>
      </c>
    </row>
    <row r="5664" spans="4:11">
      <c r="D5664" s="1" t="s">
        <v>6174</v>
      </c>
      <c r="E5664" s="60" t="s">
        <v>1000</v>
      </c>
      <c r="F5664" s="60" t="s">
        <v>1810</v>
      </c>
      <c r="G5664" s="8" t="s">
        <v>353</v>
      </c>
      <c r="H5664" s="60">
        <v>44625</v>
      </c>
      <c r="I5664" s="60" t="s">
        <v>317</v>
      </c>
      <c r="J5664" s="60" t="s">
        <v>317</v>
      </c>
      <c r="K5664" s="60" t="s">
        <v>333</v>
      </c>
    </row>
    <row r="5665" spans="4:11">
      <c r="D5665" s="1" t="s">
        <v>6175</v>
      </c>
      <c r="E5665" s="60" t="s">
        <v>1812</v>
      </c>
      <c r="F5665" s="60" t="s">
        <v>1810</v>
      </c>
      <c r="G5665" s="8" t="s">
        <v>353</v>
      </c>
      <c r="H5665" s="60">
        <v>44412</v>
      </c>
      <c r="I5665" s="60" t="s">
        <v>317</v>
      </c>
      <c r="J5665" s="60" t="s">
        <v>317</v>
      </c>
      <c r="K5665" s="60" t="s">
        <v>333</v>
      </c>
    </row>
    <row r="5666" spans="4:11">
      <c r="D5666" s="1" t="s">
        <v>6175</v>
      </c>
      <c r="E5666" s="60" t="s">
        <v>922</v>
      </c>
      <c r="F5666" s="60" t="s">
        <v>1810</v>
      </c>
      <c r="G5666" s="8" t="s">
        <v>353</v>
      </c>
      <c r="H5666" s="60">
        <v>44412</v>
      </c>
      <c r="I5666" s="60" t="s">
        <v>317</v>
      </c>
      <c r="J5666" s="60" t="s">
        <v>317</v>
      </c>
      <c r="K5666" s="60" t="s">
        <v>333</v>
      </c>
    </row>
    <row r="5667" spans="4:11">
      <c r="D5667" s="1" t="s">
        <v>6176</v>
      </c>
      <c r="E5667" s="60" t="s">
        <v>922</v>
      </c>
      <c r="F5667" s="60" t="s">
        <v>1810</v>
      </c>
      <c r="G5667" s="8" t="s">
        <v>353</v>
      </c>
      <c r="H5667" s="60">
        <v>44412</v>
      </c>
      <c r="I5667" s="60" t="s">
        <v>317</v>
      </c>
      <c r="J5667" s="60" t="s">
        <v>317</v>
      </c>
      <c r="K5667" s="60" t="s">
        <v>333</v>
      </c>
    </row>
    <row r="5668" spans="4:11">
      <c r="D5668" s="1" t="s">
        <v>6177</v>
      </c>
      <c r="E5668" s="60" t="s">
        <v>922</v>
      </c>
      <c r="F5668" s="60" t="s">
        <v>1810</v>
      </c>
      <c r="G5668" s="8" t="s">
        <v>353</v>
      </c>
      <c r="H5668" s="60">
        <v>44699</v>
      </c>
      <c r="I5668" s="60" t="s">
        <v>317</v>
      </c>
      <c r="J5668" s="60" t="s">
        <v>317</v>
      </c>
      <c r="K5668" s="60" t="s">
        <v>333</v>
      </c>
    </row>
    <row r="5669" spans="4:11">
      <c r="D5669" s="1" t="s">
        <v>6178</v>
      </c>
      <c r="E5669" s="60" t="s">
        <v>873</v>
      </c>
      <c r="F5669" s="60" t="s">
        <v>1810</v>
      </c>
      <c r="G5669" s="8" t="s">
        <v>353</v>
      </c>
      <c r="H5669" s="60">
        <v>44763</v>
      </c>
      <c r="I5669" s="60" t="s">
        <v>317</v>
      </c>
      <c r="J5669" s="60" t="s">
        <v>317</v>
      </c>
      <c r="K5669" s="60" t="s">
        <v>333</v>
      </c>
    </row>
    <row r="5670" spans="4:11">
      <c r="D5670" s="1" t="s">
        <v>6179</v>
      </c>
      <c r="E5670" s="60" t="s">
        <v>873</v>
      </c>
      <c r="F5670" s="60" t="s">
        <v>1810</v>
      </c>
      <c r="G5670" s="8" t="s">
        <v>353</v>
      </c>
      <c r="H5670" s="60">
        <v>44630</v>
      </c>
      <c r="I5670" s="60" t="s">
        <v>317</v>
      </c>
      <c r="J5670" s="60" t="s">
        <v>317</v>
      </c>
      <c r="K5670" s="60" t="s">
        <v>333</v>
      </c>
    </row>
    <row r="5671" spans="4:11">
      <c r="D5671" s="1" t="s">
        <v>6179</v>
      </c>
      <c r="E5671" s="60" t="s">
        <v>922</v>
      </c>
      <c r="F5671" s="60" t="s">
        <v>1810</v>
      </c>
      <c r="G5671" s="8" t="s">
        <v>353</v>
      </c>
      <c r="H5671" s="60">
        <v>44630</v>
      </c>
      <c r="I5671" s="60" t="s">
        <v>317</v>
      </c>
      <c r="J5671" s="60" t="s">
        <v>317</v>
      </c>
      <c r="K5671" s="60" t="s">
        <v>333</v>
      </c>
    </row>
    <row r="5672" spans="4:11">
      <c r="D5672" s="1" t="s">
        <v>6180</v>
      </c>
      <c r="E5672" s="60" t="s">
        <v>1812</v>
      </c>
      <c r="F5672" s="60" t="s">
        <v>1810</v>
      </c>
      <c r="G5672" s="8" t="s">
        <v>353</v>
      </c>
      <c r="H5672" s="60">
        <v>44418</v>
      </c>
      <c r="I5672" s="60" t="s">
        <v>317</v>
      </c>
      <c r="J5672" s="60" t="s">
        <v>317</v>
      </c>
      <c r="K5672" s="60" t="s">
        <v>333</v>
      </c>
    </row>
    <row r="5673" spans="4:11">
      <c r="D5673" s="1" t="s">
        <v>6180</v>
      </c>
      <c r="E5673" s="60" t="s">
        <v>894</v>
      </c>
      <c r="F5673" s="60" t="s">
        <v>1810</v>
      </c>
      <c r="G5673" s="8" t="s">
        <v>353</v>
      </c>
      <c r="H5673" s="60">
        <v>44418</v>
      </c>
      <c r="I5673" s="60" t="s">
        <v>317</v>
      </c>
      <c r="J5673" s="60" t="s">
        <v>317</v>
      </c>
      <c r="K5673" s="60" t="s">
        <v>333</v>
      </c>
    </row>
    <row r="5674" spans="4:11">
      <c r="D5674" s="1" t="s">
        <v>6180</v>
      </c>
      <c r="E5674" s="60" t="s">
        <v>1000</v>
      </c>
      <c r="F5674" s="60" t="s">
        <v>1810</v>
      </c>
      <c r="G5674" s="8" t="s">
        <v>353</v>
      </c>
      <c r="H5674" s="60">
        <v>44418</v>
      </c>
      <c r="I5674" s="60" t="s">
        <v>317</v>
      </c>
      <c r="J5674" s="60" t="s">
        <v>317</v>
      </c>
      <c r="K5674" s="60" t="s">
        <v>333</v>
      </c>
    </row>
    <row r="5675" spans="4:11">
      <c r="D5675" s="1" t="s">
        <v>6180</v>
      </c>
      <c r="E5675" s="60" t="s">
        <v>1000</v>
      </c>
      <c r="F5675" s="60" t="s">
        <v>1810</v>
      </c>
      <c r="G5675" s="8" t="s">
        <v>353</v>
      </c>
      <c r="H5675" s="60">
        <v>44418</v>
      </c>
      <c r="I5675" s="60" t="s">
        <v>317</v>
      </c>
      <c r="J5675" s="60" t="s">
        <v>317</v>
      </c>
      <c r="K5675" s="60" t="s">
        <v>333</v>
      </c>
    </row>
    <row r="5676" spans="4:11">
      <c r="D5676" s="1" t="s">
        <v>6180</v>
      </c>
      <c r="E5676" s="60" t="s">
        <v>922</v>
      </c>
      <c r="F5676" s="60" t="s">
        <v>1810</v>
      </c>
      <c r="G5676" s="8" t="s">
        <v>353</v>
      </c>
      <c r="H5676" s="60">
        <v>44418</v>
      </c>
      <c r="I5676" s="60" t="s">
        <v>317</v>
      </c>
      <c r="J5676" s="60" t="s">
        <v>317</v>
      </c>
      <c r="K5676" s="60" t="s">
        <v>333</v>
      </c>
    </row>
    <row r="5677" spans="4:11">
      <c r="D5677" s="1" t="s">
        <v>6181</v>
      </c>
      <c r="E5677" s="60" t="s">
        <v>922</v>
      </c>
      <c r="F5677" s="60" t="s">
        <v>1810</v>
      </c>
      <c r="G5677" s="8" t="s">
        <v>353</v>
      </c>
      <c r="H5677" s="60">
        <v>44575</v>
      </c>
      <c r="I5677" s="60" t="s">
        <v>317</v>
      </c>
      <c r="J5677" s="60" t="s">
        <v>317</v>
      </c>
      <c r="K5677" s="60" t="s">
        <v>333</v>
      </c>
    </row>
    <row r="5678" spans="4:11">
      <c r="D5678" s="1" t="s">
        <v>6182</v>
      </c>
      <c r="E5678" s="60" t="s">
        <v>922</v>
      </c>
      <c r="F5678" s="60" t="s">
        <v>1810</v>
      </c>
      <c r="G5678" s="8" t="s">
        <v>353</v>
      </c>
      <c r="H5678" s="60">
        <v>44575</v>
      </c>
      <c r="I5678" s="60" t="s">
        <v>317</v>
      </c>
      <c r="J5678" s="60" t="s">
        <v>317</v>
      </c>
      <c r="K5678" s="60" t="s">
        <v>333</v>
      </c>
    </row>
    <row r="5679" spans="4:11">
      <c r="D5679" s="1" t="s">
        <v>6183</v>
      </c>
      <c r="E5679" s="60" t="s">
        <v>1000</v>
      </c>
      <c r="F5679" s="60" t="s">
        <v>1815</v>
      </c>
      <c r="G5679" s="8" t="s">
        <v>353</v>
      </c>
      <c r="H5679" s="60">
        <v>43840</v>
      </c>
      <c r="I5679" s="60" t="s">
        <v>317</v>
      </c>
      <c r="J5679" s="60" t="s">
        <v>317</v>
      </c>
      <c r="K5679" s="60" t="s">
        <v>333</v>
      </c>
    </row>
    <row r="5680" spans="4:11">
      <c r="D5680" s="1" t="s">
        <v>6184</v>
      </c>
      <c r="E5680" s="60" t="s">
        <v>1000</v>
      </c>
      <c r="F5680" s="60" t="s">
        <v>1810</v>
      </c>
      <c r="G5680" s="8" t="s">
        <v>353</v>
      </c>
      <c r="H5680" s="60">
        <v>44511</v>
      </c>
      <c r="I5680" s="60" t="s">
        <v>317</v>
      </c>
      <c r="J5680" s="60" t="s">
        <v>317</v>
      </c>
      <c r="K5680" s="60" t="s">
        <v>333</v>
      </c>
    </row>
    <row r="5681" spans="4:11">
      <c r="D5681" s="1" t="s">
        <v>6185</v>
      </c>
      <c r="E5681" s="60" t="s">
        <v>1812</v>
      </c>
      <c r="F5681" s="60" t="s">
        <v>1810</v>
      </c>
      <c r="G5681" s="8" t="s">
        <v>353</v>
      </c>
      <c r="H5681" s="60">
        <v>44473</v>
      </c>
      <c r="I5681" s="60" t="s">
        <v>317</v>
      </c>
      <c r="J5681" s="60" t="s">
        <v>317</v>
      </c>
      <c r="K5681" s="60" t="s">
        <v>333</v>
      </c>
    </row>
    <row r="5682" spans="4:11">
      <c r="D5682" s="1" t="s">
        <v>6185</v>
      </c>
      <c r="E5682" s="60" t="s">
        <v>1000</v>
      </c>
      <c r="F5682" s="60" t="s">
        <v>1810</v>
      </c>
      <c r="G5682" s="8" t="s">
        <v>353</v>
      </c>
      <c r="H5682" s="60">
        <v>44473</v>
      </c>
      <c r="I5682" s="60" t="s">
        <v>317</v>
      </c>
      <c r="J5682" s="60" t="s">
        <v>317</v>
      </c>
      <c r="K5682" s="60" t="s">
        <v>333</v>
      </c>
    </row>
    <row r="5683" spans="4:11">
      <c r="D5683" s="1" t="s">
        <v>6186</v>
      </c>
      <c r="E5683" s="60" t="s">
        <v>922</v>
      </c>
      <c r="F5683" s="60" t="s">
        <v>1810</v>
      </c>
      <c r="G5683" s="8" t="s">
        <v>353</v>
      </c>
      <c r="H5683" s="60">
        <v>44628</v>
      </c>
      <c r="I5683" s="60" t="s">
        <v>317</v>
      </c>
      <c r="J5683" s="60" t="s">
        <v>317</v>
      </c>
      <c r="K5683" s="60" t="s">
        <v>333</v>
      </c>
    </row>
    <row r="5684" spans="4:11">
      <c r="D5684" s="1" t="s">
        <v>6187</v>
      </c>
      <c r="E5684" s="60" t="s">
        <v>922</v>
      </c>
      <c r="F5684" s="60" t="s">
        <v>1810</v>
      </c>
      <c r="G5684" s="8" t="s">
        <v>353</v>
      </c>
      <c r="H5684" s="60">
        <v>44634</v>
      </c>
      <c r="I5684" s="60" t="s">
        <v>317</v>
      </c>
      <c r="J5684" s="60" t="s">
        <v>317</v>
      </c>
      <c r="K5684" s="60" t="s">
        <v>333</v>
      </c>
    </row>
    <row r="5685" spans="4:11">
      <c r="D5685" s="1" t="s">
        <v>6188</v>
      </c>
      <c r="E5685" s="60" t="s">
        <v>1814</v>
      </c>
      <c r="F5685" s="60" t="s">
        <v>1810</v>
      </c>
      <c r="G5685" s="8" t="s">
        <v>353</v>
      </c>
      <c r="H5685" s="60">
        <v>44426</v>
      </c>
      <c r="I5685" s="60" t="s">
        <v>317</v>
      </c>
      <c r="J5685" s="60" t="s">
        <v>317</v>
      </c>
      <c r="K5685" s="60" t="s">
        <v>333</v>
      </c>
    </row>
    <row r="5686" spans="4:11">
      <c r="D5686" s="1" t="s">
        <v>6189</v>
      </c>
      <c r="E5686" s="60" t="s">
        <v>922</v>
      </c>
      <c r="F5686" s="60" t="s">
        <v>1810</v>
      </c>
      <c r="G5686" s="8" t="s">
        <v>353</v>
      </c>
      <c r="H5686" s="60">
        <v>44734</v>
      </c>
      <c r="I5686" s="60" t="s">
        <v>317</v>
      </c>
      <c r="J5686" s="60" t="s">
        <v>317</v>
      </c>
      <c r="K5686" s="60" t="s">
        <v>333</v>
      </c>
    </row>
    <row r="5687" spans="4:11">
      <c r="D5687" s="1" t="s">
        <v>6190</v>
      </c>
      <c r="E5687" s="60" t="s">
        <v>1812</v>
      </c>
      <c r="F5687" s="60" t="s">
        <v>1810</v>
      </c>
      <c r="G5687" s="8" t="s">
        <v>353</v>
      </c>
      <c r="H5687" s="60">
        <v>44418</v>
      </c>
      <c r="I5687" s="60" t="s">
        <v>317</v>
      </c>
      <c r="J5687" s="60" t="s">
        <v>317</v>
      </c>
      <c r="K5687" s="60" t="s">
        <v>333</v>
      </c>
    </row>
    <row r="5688" spans="4:11">
      <c r="D5688" s="1" t="s">
        <v>6191</v>
      </c>
      <c r="E5688" s="60" t="s">
        <v>922</v>
      </c>
      <c r="F5688" s="60" t="s">
        <v>1810</v>
      </c>
      <c r="G5688" s="8" t="s">
        <v>353</v>
      </c>
      <c r="H5688" s="60">
        <v>44418</v>
      </c>
      <c r="I5688" s="60" t="s">
        <v>317</v>
      </c>
      <c r="J5688" s="60" t="s">
        <v>317</v>
      </c>
      <c r="K5688" s="60" t="s">
        <v>333</v>
      </c>
    </row>
    <row r="5689" spans="4:11">
      <c r="D5689" s="1" t="s">
        <v>6192</v>
      </c>
      <c r="E5689" s="60" t="s">
        <v>922</v>
      </c>
      <c r="F5689" s="60" t="s">
        <v>1810</v>
      </c>
      <c r="G5689" s="8" t="s">
        <v>353</v>
      </c>
      <c r="H5689" s="60">
        <v>44747</v>
      </c>
      <c r="I5689" s="60" t="s">
        <v>317</v>
      </c>
      <c r="J5689" s="60" t="s">
        <v>317</v>
      </c>
      <c r="K5689" s="60" t="s">
        <v>333</v>
      </c>
    </row>
    <row r="5690" spans="4:11">
      <c r="D5690" s="1" t="s">
        <v>6193</v>
      </c>
      <c r="E5690" s="60" t="s">
        <v>922</v>
      </c>
      <c r="F5690" s="60" t="s">
        <v>1810</v>
      </c>
      <c r="G5690" s="8" t="s">
        <v>353</v>
      </c>
      <c r="H5690" s="60">
        <v>44747</v>
      </c>
      <c r="I5690" s="60" t="s">
        <v>317</v>
      </c>
      <c r="J5690" s="60" t="s">
        <v>317</v>
      </c>
      <c r="K5690" s="60" t="s">
        <v>333</v>
      </c>
    </row>
    <row r="5691" spans="4:11">
      <c r="D5691" s="1" t="s">
        <v>6194</v>
      </c>
      <c r="E5691" s="60" t="s">
        <v>922</v>
      </c>
      <c r="F5691" s="60" t="s">
        <v>1810</v>
      </c>
      <c r="G5691" s="8" t="s">
        <v>353</v>
      </c>
      <c r="H5691" s="60">
        <v>44588</v>
      </c>
      <c r="I5691" s="60" t="s">
        <v>317</v>
      </c>
      <c r="J5691" s="60" t="s">
        <v>317</v>
      </c>
      <c r="K5691" s="60" t="s">
        <v>333</v>
      </c>
    </row>
    <row r="5692" spans="4:11">
      <c r="D5692" s="1" t="s">
        <v>6195</v>
      </c>
      <c r="E5692" s="60" t="s">
        <v>1814</v>
      </c>
      <c r="F5692" s="60" t="s">
        <v>1810</v>
      </c>
      <c r="G5692" s="8" t="s">
        <v>353</v>
      </c>
      <c r="H5692" s="60">
        <v>44498</v>
      </c>
      <c r="I5692" s="60" t="s">
        <v>317</v>
      </c>
      <c r="J5692" s="60" t="s">
        <v>317</v>
      </c>
      <c r="K5692" s="60" t="s">
        <v>333</v>
      </c>
    </row>
    <row r="5693" spans="4:11">
      <c r="D5693" s="1" t="s">
        <v>6195</v>
      </c>
      <c r="E5693" s="60" t="s">
        <v>1000</v>
      </c>
      <c r="F5693" s="60" t="s">
        <v>1810</v>
      </c>
      <c r="G5693" s="8" t="s">
        <v>353</v>
      </c>
      <c r="H5693" s="60">
        <v>44498</v>
      </c>
      <c r="I5693" s="60" t="s">
        <v>317</v>
      </c>
      <c r="J5693" s="60" t="s">
        <v>317</v>
      </c>
      <c r="K5693" s="60" t="s">
        <v>333</v>
      </c>
    </row>
    <row r="5694" spans="4:11">
      <c r="D5694" s="1" t="s">
        <v>6196</v>
      </c>
      <c r="E5694" s="60" t="s">
        <v>1812</v>
      </c>
      <c r="F5694" s="60" t="s">
        <v>1810</v>
      </c>
      <c r="G5694" s="8" t="s">
        <v>353</v>
      </c>
      <c r="H5694" s="60">
        <v>44642</v>
      </c>
      <c r="I5694" s="60" t="s">
        <v>317</v>
      </c>
      <c r="J5694" s="60" t="s">
        <v>317</v>
      </c>
      <c r="K5694" s="60" t="s">
        <v>333</v>
      </c>
    </row>
    <row r="5695" spans="4:11">
      <c r="D5695" s="1" t="s">
        <v>6197</v>
      </c>
      <c r="E5695" s="60" t="s">
        <v>1812</v>
      </c>
      <c r="F5695" s="60" t="s">
        <v>1810</v>
      </c>
      <c r="G5695" s="8" t="s">
        <v>353</v>
      </c>
      <c r="H5695" s="60">
        <v>44642</v>
      </c>
      <c r="I5695" s="60" t="s">
        <v>317</v>
      </c>
      <c r="J5695" s="60" t="s">
        <v>317</v>
      </c>
      <c r="K5695" s="60" t="s">
        <v>333</v>
      </c>
    </row>
    <row r="5696" spans="4:11">
      <c r="D5696" s="1" t="s">
        <v>6198</v>
      </c>
      <c r="E5696" s="60" t="s">
        <v>922</v>
      </c>
      <c r="F5696" s="60" t="s">
        <v>1810</v>
      </c>
      <c r="G5696" s="8" t="s">
        <v>353</v>
      </c>
      <c r="H5696" s="60">
        <v>44734</v>
      </c>
      <c r="I5696" s="60" t="s">
        <v>317</v>
      </c>
      <c r="J5696" s="60" t="s">
        <v>317</v>
      </c>
      <c r="K5696" s="60" t="s">
        <v>333</v>
      </c>
    </row>
    <row r="5697" spans="4:11">
      <c r="D5697" s="1" t="s">
        <v>6199</v>
      </c>
      <c r="E5697" s="60" t="s">
        <v>979</v>
      </c>
      <c r="F5697" s="60" t="s">
        <v>1810</v>
      </c>
      <c r="G5697" s="8" t="s">
        <v>353</v>
      </c>
      <c r="H5697" s="60">
        <v>44428</v>
      </c>
      <c r="I5697" s="60" t="s">
        <v>317</v>
      </c>
      <c r="J5697" s="60" t="s">
        <v>317</v>
      </c>
      <c r="K5697" s="60" t="s">
        <v>333</v>
      </c>
    </row>
    <row r="5698" spans="4:11">
      <c r="D5698" s="1" t="s">
        <v>6200</v>
      </c>
      <c r="E5698" s="60" t="s">
        <v>1812</v>
      </c>
      <c r="F5698" s="60" t="s">
        <v>1810</v>
      </c>
      <c r="G5698" s="8" t="s">
        <v>353</v>
      </c>
      <c r="H5698" s="60">
        <v>44734</v>
      </c>
      <c r="I5698" s="60" t="s">
        <v>317</v>
      </c>
      <c r="J5698" s="60" t="s">
        <v>317</v>
      </c>
      <c r="K5698" s="60" t="s">
        <v>333</v>
      </c>
    </row>
    <row r="5699" spans="4:11">
      <c r="D5699" s="1" t="s">
        <v>6201</v>
      </c>
      <c r="E5699" s="60" t="s">
        <v>1812</v>
      </c>
      <c r="F5699" s="60" t="s">
        <v>1810</v>
      </c>
      <c r="G5699" s="8" t="s">
        <v>353</v>
      </c>
      <c r="H5699" s="60">
        <v>44754</v>
      </c>
      <c r="I5699" s="60" t="s">
        <v>317</v>
      </c>
      <c r="J5699" s="60" t="s">
        <v>317</v>
      </c>
      <c r="K5699" s="60" t="s">
        <v>333</v>
      </c>
    </row>
    <row r="5700" spans="4:11">
      <c r="D5700" s="1" t="s">
        <v>6202</v>
      </c>
      <c r="E5700" s="60" t="s">
        <v>1813</v>
      </c>
      <c r="F5700" s="60" t="s">
        <v>1810</v>
      </c>
      <c r="G5700" s="8" t="s">
        <v>353</v>
      </c>
      <c r="H5700" s="60">
        <v>44473</v>
      </c>
      <c r="I5700" s="60" t="s">
        <v>317</v>
      </c>
      <c r="J5700" s="60" t="s">
        <v>317</v>
      </c>
      <c r="K5700" s="60" t="s">
        <v>333</v>
      </c>
    </row>
    <row r="5701" spans="4:11">
      <c r="D5701" s="1" t="s">
        <v>6203</v>
      </c>
      <c r="E5701" s="60" t="s">
        <v>1000</v>
      </c>
      <c r="F5701" s="60" t="s">
        <v>1810</v>
      </c>
      <c r="G5701" s="8" t="s">
        <v>353</v>
      </c>
      <c r="H5701" s="60">
        <v>44462</v>
      </c>
      <c r="I5701" s="60" t="s">
        <v>317</v>
      </c>
      <c r="J5701" s="60" t="s">
        <v>317</v>
      </c>
      <c r="K5701" s="60" t="s">
        <v>333</v>
      </c>
    </row>
    <row r="5702" spans="4:11">
      <c r="D5702" s="1" t="s">
        <v>6203</v>
      </c>
      <c r="E5702" s="60" t="s">
        <v>922</v>
      </c>
      <c r="F5702" s="60" t="s">
        <v>1810</v>
      </c>
      <c r="G5702" s="8" t="s">
        <v>353</v>
      </c>
      <c r="H5702" s="60">
        <v>44462</v>
      </c>
      <c r="I5702" s="60" t="s">
        <v>317</v>
      </c>
      <c r="J5702" s="60" t="s">
        <v>317</v>
      </c>
      <c r="K5702" s="60" t="s">
        <v>333</v>
      </c>
    </row>
    <row r="5703" spans="4:11">
      <c r="D5703" s="1" t="s">
        <v>6204</v>
      </c>
      <c r="E5703" s="60" t="s">
        <v>1000</v>
      </c>
      <c r="F5703" s="60" t="s">
        <v>1810</v>
      </c>
      <c r="G5703" s="8" t="s">
        <v>353</v>
      </c>
      <c r="H5703" s="60">
        <v>44478</v>
      </c>
      <c r="I5703" s="60" t="s">
        <v>317</v>
      </c>
      <c r="J5703" s="60" t="s">
        <v>317</v>
      </c>
      <c r="K5703" s="60" t="s">
        <v>333</v>
      </c>
    </row>
    <row r="5704" spans="4:11">
      <c r="D5704" s="1" t="s">
        <v>6204</v>
      </c>
      <c r="E5704" s="60" t="s">
        <v>979</v>
      </c>
      <c r="F5704" s="60" t="s">
        <v>1810</v>
      </c>
      <c r="G5704" s="8" t="s">
        <v>353</v>
      </c>
      <c r="H5704" s="60">
        <v>44478</v>
      </c>
      <c r="I5704" s="60" t="s">
        <v>317</v>
      </c>
      <c r="J5704" s="60" t="s">
        <v>317</v>
      </c>
      <c r="K5704" s="60" t="s">
        <v>333</v>
      </c>
    </row>
    <row r="5705" spans="4:11">
      <c r="D5705" s="1" t="s">
        <v>6205</v>
      </c>
      <c r="E5705" s="60" t="s">
        <v>873</v>
      </c>
      <c r="F5705" s="60" t="s">
        <v>1810</v>
      </c>
      <c r="G5705" s="8" t="s">
        <v>353</v>
      </c>
      <c r="H5705" s="60">
        <v>44462</v>
      </c>
      <c r="I5705" s="60" t="s">
        <v>317</v>
      </c>
      <c r="J5705" s="60" t="s">
        <v>317</v>
      </c>
      <c r="K5705" s="60" t="s">
        <v>333</v>
      </c>
    </row>
    <row r="5706" spans="4:11">
      <c r="D5706" s="1" t="s">
        <v>6205</v>
      </c>
      <c r="E5706" s="60" t="s">
        <v>1812</v>
      </c>
      <c r="F5706" s="60" t="s">
        <v>1810</v>
      </c>
      <c r="G5706" s="8" t="s">
        <v>353</v>
      </c>
      <c r="H5706" s="60">
        <v>44462</v>
      </c>
      <c r="I5706" s="60" t="s">
        <v>317</v>
      </c>
      <c r="J5706" s="60" t="s">
        <v>317</v>
      </c>
      <c r="K5706" s="60" t="s">
        <v>333</v>
      </c>
    </row>
    <row r="5707" spans="4:11">
      <c r="D5707" s="1" t="s">
        <v>6206</v>
      </c>
      <c r="E5707" s="60" t="s">
        <v>922</v>
      </c>
      <c r="F5707" s="60" t="s">
        <v>1810</v>
      </c>
      <c r="G5707" s="8" t="s">
        <v>353</v>
      </c>
      <c r="H5707" s="60">
        <v>44473</v>
      </c>
      <c r="I5707" s="60" t="s">
        <v>317</v>
      </c>
      <c r="J5707" s="60" t="s">
        <v>317</v>
      </c>
      <c r="K5707" s="60" t="s">
        <v>333</v>
      </c>
    </row>
    <row r="5708" spans="4:11">
      <c r="D5708" s="1" t="s">
        <v>6207</v>
      </c>
      <c r="E5708" s="60" t="s">
        <v>1812</v>
      </c>
      <c r="F5708" s="60" t="s">
        <v>1810</v>
      </c>
      <c r="G5708" s="8" t="s">
        <v>353</v>
      </c>
      <c r="H5708" s="60">
        <v>44484</v>
      </c>
      <c r="I5708" s="60" t="s">
        <v>317</v>
      </c>
      <c r="J5708" s="60" t="s">
        <v>317</v>
      </c>
      <c r="K5708" s="60" t="s">
        <v>333</v>
      </c>
    </row>
    <row r="5709" spans="4:11">
      <c r="D5709" s="1" t="s">
        <v>6207</v>
      </c>
      <c r="E5709" s="60" t="s">
        <v>1000</v>
      </c>
      <c r="F5709" s="60" t="s">
        <v>1810</v>
      </c>
      <c r="G5709" s="8" t="s">
        <v>353</v>
      </c>
      <c r="H5709" s="60">
        <v>44484</v>
      </c>
      <c r="I5709" s="60" t="s">
        <v>317</v>
      </c>
      <c r="J5709" s="60" t="s">
        <v>317</v>
      </c>
      <c r="K5709" s="60" t="s">
        <v>333</v>
      </c>
    </row>
    <row r="5710" spans="4:11">
      <c r="D5710" s="1" t="s">
        <v>6207</v>
      </c>
      <c r="E5710" s="60" t="s">
        <v>1000</v>
      </c>
      <c r="F5710" s="60" t="s">
        <v>1810</v>
      </c>
      <c r="G5710" s="8" t="s">
        <v>353</v>
      </c>
      <c r="H5710" s="60">
        <v>44484</v>
      </c>
      <c r="I5710" s="60" t="s">
        <v>317</v>
      </c>
      <c r="J5710" s="60" t="s">
        <v>317</v>
      </c>
      <c r="K5710" s="60" t="s">
        <v>333</v>
      </c>
    </row>
    <row r="5711" spans="4:11">
      <c r="D5711" s="1" t="s">
        <v>6208</v>
      </c>
      <c r="E5711" s="60" t="s">
        <v>1812</v>
      </c>
      <c r="F5711" s="60" t="s">
        <v>1810</v>
      </c>
      <c r="G5711" s="8" t="s">
        <v>353</v>
      </c>
      <c r="H5711" s="60">
        <v>44559</v>
      </c>
      <c r="I5711" s="60" t="s">
        <v>317</v>
      </c>
      <c r="J5711" s="60" t="s">
        <v>317</v>
      </c>
      <c r="K5711" s="60" t="s">
        <v>333</v>
      </c>
    </row>
    <row r="5712" spans="4:11">
      <c r="D5712" s="1" t="s">
        <v>6209</v>
      </c>
      <c r="E5712" s="60" t="s">
        <v>922</v>
      </c>
      <c r="F5712" s="60" t="s">
        <v>1810</v>
      </c>
      <c r="G5712" s="8" t="s">
        <v>353</v>
      </c>
      <c r="H5712" s="60">
        <v>44442</v>
      </c>
      <c r="I5712" s="60" t="s">
        <v>317</v>
      </c>
      <c r="J5712" s="60" t="s">
        <v>317</v>
      </c>
      <c r="K5712" s="60" t="s">
        <v>333</v>
      </c>
    </row>
    <row r="5713" spans="4:11">
      <c r="D5713" s="1" t="s">
        <v>6210</v>
      </c>
      <c r="E5713" s="60" t="s">
        <v>1813</v>
      </c>
      <c r="F5713" s="60" t="s">
        <v>1810</v>
      </c>
      <c r="G5713" s="8" t="s">
        <v>353</v>
      </c>
      <c r="H5713" s="60">
        <v>44747</v>
      </c>
      <c r="I5713" s="60" t="s">
        <v>317</v>
      </c>
      <c r="J5713" s="60" t="s">
        <v>317</v>
      </c>
      <c r="K5713" s="60" t="s">
        <v>333</v>
      </c>
    </row>
    <row r="5714" spans="4:11">
      <c r="D5714" s="1" t="s">
        <v>6211</v>
      </c>
      <c r="E5714" s="60" t="s">
        <v>1000</v>
      </c>
      <c r="F5714" s="60" t="s">
        <v>1810</v>
      </c>
      <c r="G5714" s="8" t="s">
        <v>353</v>
      </c>
      <c r="H5714" s="60">
        <v>44691</v>
      </c>
      <c r="I5714" s="60" t="s">
        <v>317</v>
      </c>
      <c r="J5714" s="60" t="s">
        <v>317</v>
      </c>
      <c r="K5714" s="60" t="s">
        <v>333</v>
      </c>
    </row>
    <row r="5715" spans="4:11">
      <c r="D5715" s="1" t="s">
        <v>6211</v>
      </c>
      <c r="E5715" s="60" t="s">
        <v>922</v>
      </c>
      <c r="F5715" s="60" t="s">
        <v>1810</v>
      </c>
      <c r="G5715" s="8" t="s">
        <v>353</v>
      </c>
      <c r="H5715" s="60">
        <v>44691</v>
      </c>
      <c r="I5715" s="60" t="s">
        <v>317</v>
      </c>
      <c r="J5715" s="60" t="s">
        <v>317</v>
      </c>
      <c r="K5715" s="60" t="s">
        <v>333</v>
      </c>
    </row>
    <row r="5716" spans="4:11">
      <c r="D5716" s="1" t="s">
        <v>6212</v>
      </c>
      <c r="E5716" s="60" t="s">
        <v>1814</v>
      </c>
      <c r="F5716" s="60" t="s">
        <v>1810</v>
      </c>
      <c r="G5716" s="8" t="s">
        <v>353</v>
      </c>
      <c r="H5716" s="60">
        <v>44665</v>
      </c>
      <c r="I5716" s="60" t="s">
        <v>317</v>
      </c>
      <c r="J5716" s="60" t="s">
        <v>317</v>
      </c>
      <c r="K5716" s="60" t="s">
        <v>333</v>
      </c>
    </row>
    <row r="5717" spans="4:11">
      <c r="D5717" s="1" t="s">
        <v>6213</v>
      </c>
      <c r="E5717" s="60" t="s">
        <v>1812</v>
      </c>
      <c r="F5717" s="60" t="s">
        <v>1810</v>
      </c>
      <c r="G5717" s="8" t="s">
        <v>353</v>
      </c>
      <c r="H5717" s="60">
        <v>44621</v>
      </c>
      <c r="I5717" s="60" t="s">
        <v>317</v>
      </c>
      <c r="J5717" s="60" t="s">
        <v>317</v>
      </c>
      <c r="K5717" s="60" t="s">
        <v>333</v>
      </c>
    </row>
    <row r="5718" spans="4:11">
      <c r="D5718" s="1" t="s">
        <v>6214</v>
      </c>
      <c r="E5718" s="60" t="s">
        <v>979</v>
      </c>
      <c r="F5718" s="60" t="s">
        <v>1810</v>
      </c>
      <c r="G5718" s="8" t="s">
        <v>353</v>
      </c>
      <c r="H5718" s="60">
        <v>44763</v>
      </c>
      <c r="I5718" s="60" t="s">
        <v>317</v>
      </c>
      <c r="J5718" s="60" t="s">
        <v>317</v>
      </c>
      <c r="K5718" s="60" t="s">
        <v>333</v>
      </c>
    </row>
    <row r="5719" spans="4:11">
      <c r="D5719" s="1" t="s">
        <v>6215</v>
      </c>
      <c r="E5719" s="60" t="s">
        <v>1000</v>
      </c>
      <c r="F5719" s="60" t="s">
        <v>1810</v>
      </c>
      <c r="G5719" s="8" t="s">
        <v>353</v>
      </c>
      <c r="H5719" s="60">
        <v>44763</v>
      </c>
      <c r="I5719" s="60" t="s">
        <v>317</v>
      </c>
      <c r="J5719" s="60" t="s">
        <v>317</v>
      </c>
      <c r="K5719" s="60" t="s">
        <v>333</v>
      </c>
    </row>
    <row r="5720" spans="4:11">
      <c r="D5720" s="1" t="s">
        <v>6216</v>
      </c>
      <c r="E5720" s="60" t="s">
        <v>1813</v>
      </c>
      <c r="F5720" s="60" t="s">
        <v>1810</v>
      </c>
      <c r="G5720" s="8" t="s">
        <v>353</v>
      </c>
      <c r="H5720" s="60">
        <v>44462</v>
      </c>
      <c r="I5720" s="60" t="s">
        <v>317</v>
      </c>
      <c r="J5720" s="60" t="s">
        <v>317</v>
      </c>
      <c r="K5720" s="60" t="s">
        <v>333</v>
      </c>
    </row>
    <row r="5721" spans="4:11">
      <c r="D5721" s="1" t="s">
        <v>6216</v>
      </c>
      <c r="E5721" s="60" t="s">
        <v>922</v>
      </c>
      <c r="F5721" s="60" t="s">
        <v>1810</v>
      </c>
      <c r="G5721" s="8" t="s">
        <v>353</v>
      </c>
      <c r="H5721" s="60">
        <v>44462</v>
      </c>
      <c r="I5721" s="60" t="s">
        <v>317</v>
      </c>
      <c r="J5721" s="60" t="s">
        <v>317</v>
      </c>
      <c r="K5721" s="60" t="s">
        <v>333</v>
      </c>
    </row>
    <row r="5722" spans="4:11">
      <c r="D5722" s="1" t="s">
        <v>6217</v>
      </c>
      <c r="E5722" s="60" t="s">
        <v>1000</v>
      </c>
      <c r="F5722" s="60" t="s">
        <v>1810</v>
      </c>
      <c r="G5722" s="8" t="s">
        <v>353</v>
      </c>
      <c r="H5722" s="60">
        <v>44775</v>
      </c>
      <c r="I5722" s="60" t="s">
        <v>317</v>
      </c>
      <c r="J5722" s="60" t="s">
        <v>317</v>
      </c>
      <c r="K5722" s="60" t="s">
        <v>333</v>
      </c>
    </row>
    <row r="5723" spans="4:11">
      <c r="D5723" s="1" t="s">
        <v>6218</v>
      </c>
      <c r="E5723" s="60" t="s">
        <v>922</v>
      </c>
      <c r="F5723" s="60" t="s">
        <v>1810</v>
      </c>
      <c r="G5723" s="8" t="s">
        <v>353</v>
      </c>
      <c r="H5723" s="60">
        <v>44504</v>
      </c>
      <c r="I5723" s="60" t="s">
        <v>317</v>
      </c>
      <c r="J5723" s="60" t="s">
        <v>317</v>
      </c>
      <c r="K5723" s="60" t="s">
        <v>333</v>
      </c>
    </row>
    <row r="5724" spans="4:11">
      <c r="D5724" s="1" t="s">
        <v>6219</v>
      </c>
      <c r="E5724" s="60" t="s">
        <v>922</v>
      </c>
      <c r="F5724" s="60" t="s">
        <v>1810</v>
      </c>
      <c r="G5724" s="8" t="s">
        <v>353</v>
      </c>
      <c r="H5724" s="60">
        <v>44755</v>
      </c>
      <c r="I5724" s="60" t="s">
        <v>317</v>
      </c>
      <c r="J5724" s="60" t="s">
        <v>317</v>
      </c>
      <c r="K5724" s="60" t="s">
        <v>333</v>
      </c>
    </row>
    <row r="5725" spans="4:11">
      <c r="D5725" s="1" t="s">
        <v>6220</v>
      </c>
      <c r="E5725" s="60" t="s">
        <v>922</v>
      </c>
      <c r="F5725" s="60" t="s">
        <v>1810</v>
      </c>
      <c r="G5725" s="8" t="s">
        <v>353</v>
      </c>
      <c r="H5725" s="60">
        <v>44621</v>
      </c>
      <c r="I5725" s="60" t="s">
        <v>317</v>
      </c>
      <c r="J5725" s="60" t="s">
        <v>317</v>
      </c>
      <c r="K5725" s="60" t="s">
        <v>333</v>
      </c>
    </row>
    <row r="5726" spans="4:11">
      <c r="D5726" s="1" t="s">
        <v>6221</v>
      </c>
      <c r="E5726" s="60" t="s">
        <v>922</v>
      </c>
      <c r="F5726" s="60" t="s">
        <v>1810</v>
      </c>
      <c r="G5726" s="8" t="s">
        <v>353</v>
      </c>
      <c r="H5726" s="60">
        <v>44621</v>
      </c>
      <c r="I5726" s="60" t="s">
        <v>317</v>
      </c>
      <c r="J5726" s="60" t="s">
        <v>317</v>
      </c>
      <c r="K5726" s="60" t="s">
        <v>333</v>
      </c>
    </row>
    <row r="5727" spans="4:11">
      <c r="D5727" s="1" t="s">
        <v>6222</v>
      </c>
      <c r="E5727" s="60" t="s">
        <v>922</v>
      </c>
      <c r="F5727" s="60" t="s">
        <v>1810</v>
      </c>
      <c r="G5727" s="8" t="s">
        <v>353</v>
      </c>
      <c r="H5727" s="60">
        <v>44621</v>
      </c>
      <c r="I5727" s="60" t="s">
        <v>317</v>
      </c>
      <c r="J5727" s="60" t="s">
        <v>317</v>
      </c>
      <c r="K5727" s="60" t="s">
        <v>333</v>
      </c>
    </row>
    <row r="5728" spans="4:11">
      <c r="D5728" s="1" t="s">
        <v>6223</v>
      </c>
      <c r="E5728" s="60" t="s">
        <v>922</v>
      </c>
      <c r="F5728" s="60" t="s">
        <v>1815</v>
      </c>
      <c r="G5728" s="8" t="s">
        <v>353</v>
      </c>
      <c r="H5728" s="60">
        <v>43840</v>
      </c>
      <c r="I5728" s="60" t="s">
        <v>317</v>
      </c>
      <c r="J5728" s="60" t="s">
        <v>317</v>
      </c>
      <c r="K5728" s="60" t="s">
        <v>333</v>
      </c>
    </row>
    <row r="5729" spans="4:11">
      <c r="D5729" s="1" t="s">
        <v>6224</v>
      </c>
      <c r="E5729" s="60" t="s">
        <v>922</v>
      </c>
      <c r="F5729" s="60" t="s">
        <v>1810</v>
      </c>
      <c r="G5729" s="8" t="s">
        <v>353</v>
      </c>
      <c r="H5729" s="60">
        <v>44629</v>
      </c>
      <c r="I5729" s="60" t="s">
        <v>317</v>
      </c>
      <c r="J5729" s="60" t="s">
        <v>317</v>
      </c>
      <c r="K5729" s="60" t="s">
        <v>333</v>
      </c>
    </row>
    <row r="5730" spans="4:11">
      <c r="D5730" s="1" t="s">
        <v>6225</v>
      </c>
      <c r="E5730" s="60" t="s">
        <v>873</v>
      </c>
      <c r="F5730" s="60" t="s">
        <v>1810</v>
      </c>
      <c r="G5730" s="8" t="s">
        <v>353</v>
      </c>
      <c r="H5730" s="60">
        <v>44754</v>
      </c>
      <c r="I5730" s="60" t="s">
        <v>317</v>
      </c>
      <c r="J5730" s="60" t="s">
        <v>317</v>
      </c>
      <c r="K5730" s="60" t="s">
        <v>333</v>
      </c>
    </row>
    <row r="5731" spans="4:11">
      <c r="D5731" s="1" t="s">
        <v>6226</v>
      </c>
      <c r="E5731" s="60" t="s">
        <v>1000</v>
      </c>
      <c r="F5731" s="60" t="s">
        <v>1810</v>
      </c>
      <c r="G5731" s="8" t="s">
        <v>353</v>
      </c>
      <c r="H5731" s="60">
        <v>44754</v>
      </c>
      <c r="I5731" s="60" t="s">
        <v>317</v>
      </c>
      <c r="J5731" s="60" t="s">
        <v>317</v>
      </c>
      <c r="K5731" s="60" t="s">
        <v>333</v>
      </c>
    </row>
    <row r="5732" spans="4:11">
      <c r="D5732" s="1" t="s">
        <v>6227</v>
      </c>
      <c r="E5732" s="60" t="s">
        <v>1812</v>
      </c>
      <c r="F5732" s="60" t="s">
        <v>1810</v>
      </c>
      <c r="G5732" s="8" t="s">
        <v>353</v>
      </c>
      <c r="H5732" s="60">
        <v>44530</v>
      </c>
      <c r="I5732" s="60" t="s">
        <v>317</v>
      </c>
      <c r="J5732" s="60" t="s">
        <v>317</v>
      </c>
      <c r="K5732" s="60" t="s">
        <v>333</v>
      </c>
    </row>
    <row r="5733" spans="4:11">
      <c r="D5733" s="1" t="s">
        <v>6227</v>
      </c>
      <c r="E5733" s="60" t="s">
        <v>922</v>
      </c>
      <c r="F5733" s="60" t="s">
        <v>1810</v>
      </c>
      <c r="G5733" s="8" t="s">
        <v>353</v>
      </c>
      <c r="H5733" s="60">
        <v>44530</v>
      </c>
      <c r="I5733" s="60" t="s">
        <v>317</v>
      </c>
      <c r="J5733" s="60" t="s">
        <v>317</v>
      </c>
      <c r="K5733" s="60" t="s">
        <v>333</v>
      </c>
    </row>
    <row r="5734" spans="4:11">
      <c r="D5734" s="1" t="s">
        <v>6228</v>
      </c>
      <c r="E5734" s="60" t="s">
        <v>922</v>
      </c>
      <c r="F5734" s="60" t="s">
        <v>1810</v>
      </c>
      <c r="G5734" s="8" t="s">
        <v>353</v>
      </c>
      <c r="H5734" s="60">
        <v>44435</v>
      </c>
      <c r="I5734" s="60" t="s">
        <v>317</v>
      </c>
      <c r="J5734" s="60" t="s">
        <v>317</v>
      </c>
      <c r="K5734" s="60" t="s">
        <v>333</v>
      </c>
    </row>
    <row r="5735" spans="4:11">
      <c r="D5735" s="1" t="s">
        <v>6229</v>
      </c>
      <c r="E5735" s="60" t="s">
        <v>922</v>
      </c>
      <c r="F5735" s="60" t="s">
        <v>1810</v>
      </c>
      <c r="G5735" s="8" t="s">
        <v>353</v>
      </c>
      <c r="H5735" s="60">
        <v>44491</v>
      </c>
      <c r="I5735" s="60" t="s">
        <v>317</v>
      </c>
      <c r="J5735" s="60" t="s">
        <v>317</v>
      </c>
      <c r="K5735" s="60" t="s">
        <v>333</v>
      </c>
    </row>
    <row r="5736" spans="4:11">
      <c r="D5736" s="1" t="s">
        <v>6230</v>
      </c>
      <c r="E5736" s="60" t="s">
        <v>1000</v>
      </c>
      <c r="F5736" s="60" t="s">
        <v>1810</v>
      </c>
      <c r="G5736" s="8" t="s">
        <v>353</v>
      </c>
      <c r="H5736" s="60">
        <v>44636</v>
      </c>
      <c r="I5736" s="60" t="s">
        <v>317</v>
      </c>
      <c r="J5736" s="60" t="s">
        <v>317</v>
      </c>
      <c r="K5736" s="60" t="s">
        <v>333</v>
      </c>
    </row>
    <row r="5737" spans="4:11">
      <c r="D5737" s="1" t="s">
        <v>6230</v>
      </c>
      <c r="E5737" s="60" t="s">
        <v>922</v>
      </c>
      <c r="F5737" s="60" t="s">
        <v>1810</v>
      </c>
      <c r="G5737" s="8" t="s">
        <v>353</v>
      </c>
      <c r="H5737" s="60">
        <v>44636</v>
      </c>
      <c r="I5737" s="60" t="s">
        <v>317</v>
      </c>
      <c r="J5737" s="60" t="s">
        <v>317</v>
      </c>
      <c r="K5737" s="60" t="s">
        <v>333</v>
      </c>
    </row>
    <row r="5738" spans="4:11">
      <c r="D5738" s="1" t="s">
        <v>6230</v>
      </c>
      <c r="E5738" s="60" t="s">
        <v>979</v>
      </c>
      <c r="F5738" s="60" t="s">
        <v>1810</v>
      </c>
      <c r="G5738" s="8" t="s">
        <v>353</v>
      </c>
      <c r="H5738" s="60">
        <v>44636</v>
      </c>
      <c r="I5738" s="60" t="s">
        <v>317</v>
      </c>
      <c r="J5738" s="60" t="s">
        <v>317</v>
      </c>
      <c r="K5738" s="60" t="s">
        <v>333</v>
      </c>
    </row>
    <row r="5739" spans="4:11">
      <c r="D5739" s="1" t="s">
        <v>6231</v>
      </c>
      <c r="E5739" s="60" t="s">
        <v>922</v>
      </c>
      <c r="F5739" s="60" t="s">
        <v>1810</v>
      </c>
      <c r="G5739" s="8" t="s">
        <v>353</v>
      </c>
      <c r="H5739" s="60">
        <v>44734</v>
      </c>
      <c r="I5739" s="60" t="s">
        <v>317</v>
      </c>
      <c r="J5739" s="60" t="s">
        <v>317</v>
      </c>
      <c r="K5739" s="60" t="s">
        <v>333</v>
      </c>
    </row>
    <row r="5740" spans="4:11">
      <c r="D5740" s="1" t="s">
        <v>6232</v>
      </c>
      <c r="E5740" s="60" t="s">
        <v>922</v>
      </c>
      <c r="F5740" s="60" t="s">
        <v>1810</v>
      </c>
      <c r="G5740" s="8" t="s">
        <v>353</v>
      </c>
      <c r="H5740" s="60">
        <v>44775</v>
      </c>
      <c r="I5740" s="60" t="s">
        <v>317</v>
      </c>
      <c r="J5740" s="60" t="s">
        <v>317</v>
      </c>
      <c r="K5740" s="60" t="s">
        <v>333</v>
      </c>
    </row>
    <row r="5741" spans="4:11">
      <c r="D5741" s="1" t="s">
        <v>6233</v>
      </c>
      <c r="E5741" s="60" t="s">
        <v>1812</v>
      </c>
      <c r="F5741" s="60" t="s">
        <v>1810</v>
      </c>
      <c r="G5741" s="8" t="s">
        <v>353</v>
      </c>
      <c r="H5741" s="60">
        <v>44473</v>
      </c>
      <c r="I5741" s="60" t="s">
        <v>317</v>
      </c>
      <c r="J5741" s="60" t="s">
        <v>317</v>
      </c>
      <c r="K5741" s="60" t="s">
        <v>333</v>
      </c>
    </row>
    <row r="5742" spans="4:11">
      <c r="D5742" s="1" t="s">
        <v>6234</v>
      </c>
      <c r="E5742" s="60" t="s">
        <v>1812</v>
      </c>
      <c r="F5742" s="60" t="s">
        <v>1810</v>
      </c>
      <c r="G5742" s="8" t="s">
        <v>353</v>
      </c>
      <c r="H5742" s="60">
        <v>44712</v>
      </c>
      <c r="I5742" s="60" t="s">
        <v>317</v>
      </c>
      <c r="J5742" s="60" t="s">
        <v>317</v>
      </c>
      <c r="K5742" s="60" t="s">
        <v>333</v>
      </c>
    </row>
    <row r="5743" spans="4:11">
      <c r="D5743" s="1" t="s">
        <v>6234</v>
      </c>
      <c r="E5743" s="60" t="s">
        <v>1000</v>
      </c>
      <c r="F5743" s="60" t="s">
        <v>1810</v>
      </c>
      <c r="G5743" s="8" t="s">
        <v>353</v>
      </c>
      <c r="H5743" s="60">
        <v>44712</v>
      </c>
      <c r="I5743" s="60" t="s">
        <v>317</v>
      </c>
      <c r="J5743" s="60" t="s">
        <v>317</v>
      </c>
      <c r="K5743" s="60" t="s">
        <v>333</v>
      </c>
    </row>
    <row r="5744" spans="4:11">
      <c r="D5744" s="1" t="s">
        <v>6234</v>
      </c>
      <c r="E5744" s="60" t="s">
        <v>922</v>
      </c>
      <c r="F5744" s="60" t="s">
        <v>1810</v>
      </c>
      <c r="G5744" s="8" t="s">
        <v>353</v>
      </c>
      <c r="H5744" s="60">
        <v>44712</v>
      </c>
      <c r="I5744" s="60" t="s">
        <v>317</v>
      </c>
      <c r="J5744" s="60" t="s">
        <v>317</v>
      </c>
      <c r="K5744" s="60" t="s">
        <v>333</v>
      </c>
    </row>
    <row r="5745" spans="4:11">
      <c r="D5745" s="1" t="s">
        <v>6235</v>
      </c>
      <c r="E5745" s="60" t="s">
        <v>1812</v>
      </c>
      <c r="F5745" s="60" t="s">
        <v>1810</v>
      </c>
      <c r="G5745" s="8" t="s">
        <v>353</v>
      </c>
      <c r="H5745" s="60">
        <v>44663</v>
      </c>
      <c r="I5745" s="60" t="s">
        <v>317</v>
      </c>
      <c r="J5745" s="60" t="s">
        <v>317</v>
      </c>
      <c r="K5745" s="60" t="s">
        <v>333</v>
      </c>
    </row>
    <row r="5746" spans="4:11">
      <c r="D5746" s="1" t="s">
        <v>6235</v>
      </c>
      <c r="E5746" s="60" t="s">
        <v>1000</v>
      </c>
      <c r="F5746" s="60" t="s">
        <v>1810</v>
      </c>
      <c r="G5746" s="8" t="s">
        <v>353</v>
      </c>
      <c r="H5746" s="60">
        <v>44663</v>
      </c>
      <c r="I5746" s="60" t="s">
        <v>317</v>
      </c>
      <c r="J5746" s="60" t="s">
        <v>317</v>
      </c>
      <c r="K5746" s="60" t="s">
        <v>333</v>
      </c>
    </row>
    <row r="5747" spans="4:11">
      <c r="D5747" s="1" t="s">
        <v>6236</v>
      </c>
      <c r="E5747" s="60" t="s">
        <v>1000</v>
      </c>
      <c r="F5747" s="60" t="s">
        <v>1810</v>
      </c>
      <c r="G5747" s="8" t="s">
        <v>353</v>
      </c>
      <c r="H5747" s="60">
        <v>44754</v>
      </c>
      <c r="I5747" s="60" t="s">
        <v>317</v>
      </c>
      <c r="J5747" s="60" t="s">
        <v>317</v>
      </c>
      <c r="K5747" s="60" t="s">
        <v>333</v>
      </c>
    </row>
    <row r="5748" spans="4:11">
      <c r="D5748" s="1" t="s">
        <v>6237</v>
      </c>
      <c r="E5748" s="60" t="s">
        <v>873</v>
      </c>
      <c r="F5748" s="60" t="s">
        <v>1810</v>
      </c>
      <c r="G5748" s="8" t="s">
        <v>353</v>
      </c>
      <c r="H5748" s="60">
        <v>44519</v>
      </c>
      <c r="I5748" s="60" t="s">
        <v>317</v>
      </c>
      <c r="J5748" s="60" t="s">
        <v>317</v>
      </c>
      <c r="K5748" s="60" t="s">
        <v>333</v>
      </c>
    </row>
    <row r="5749" spans="4:11">
      <c r="D5749" s="1" t="s">
        <v>6237</v>
      </c>
      <c r="E5749" s="60" t="s">
        <v>922</v>
      </c>
      <c r="F5749" s="60" t="s">
        <v>1810</v>
      </c>
      <c r="G5749" s="8" t="s">
        <v>353</v>
      </c>
      <c r="H5749" s="60">
        <v>44519</v>
      </c>
      <c r="I5749" s="60" t="s">
        <v>317</v>
      </c>
      <c r="J5749" s="60" t="s">
        <v>317</v>
      </c>
      <c r="K5749" s="60" t="s">
        <v>333</v>
      </c>
    </row>
    <row r="5750" spans="4:11">
      <c r="D5750" s="1" t="s">
        <v>6238</v>
      </c>
      <c r="E5750" s="60" t="s">
        <v>1000</v>
      </c>
      <c r="F5750" s="60" t="s">
        <v>1810</v>
      </c>
      <c r="G5750" s="8" t="s">
        <v>353</v>
      </c>
      <c r="H5750" s="60">
        <v>44775</v>
      </c>
      <c r="I5750" s="60" t="s">
        <v>317</v>
      </c>
      <c r="J5750" s="60" t="s">
        <v>317</v>
      </c>
      <c r="K5750" s="60" t="s">
        <v>333</v>
      </c>
    </row>
    <row r="5751" spans="4:11">
      <c r="D5751" s="1" t="s">
        <v>6238</v>
      </c>
      <c r="E5751" s="60" t="s">
        <v>922</v>
      </c>
      <c r="F5751" s="60" t="s">
        <v>1810</v>
      </c>
      <c r="G5751" s="8" t="s">
        <v>353</v>
      </c>
      <c r="H5751" s="60">
        <v>44775</v>
      </c>
      <c r="I5751" s="60" t="s">
        <v>317</v>
      </c>
      <c r="J5751" s="60" t="s">
        <v>317</v>
      </c>
      <c r="K5751" s="60" t="s">
        <v>333</v>
      </c>
    </row>
    <row r="5752" spans="4:11">
      <c r="D5752" s="1" t="s">
        <v>6239</v>
      </c>
      <c r="E5752" s="60" t="s">
        <v>1812</v>
      </c>
      <c r="F5752" s="60" t="s">
        <v>1810</v>
      </c>
      <c r="G5752" s="8" t="s">
        <v>353</v>
      </c>
      <c r="H5752" s="60">
        <v>44636</v>
      </c>
      <c r="I5752" s="60" t="s">
        <v>317</v>
      </c>
      <c r="J5752" s="60" t="s">
        <v>317</v>
      </c>
      <c r="K5752" s="60" t="s">
        <v>333</v>
      </c>
    </row>
    <row r="5753" spans="4:11">
      <c r="D5753" s="1" t="s">
        <v>6240</v>
      </c>
      <c r="E5753" s="60" t="s">
        <v>922</v>
      </c>
      <c r="F5753" s="60" t="s">
        <v>1810</v>
      </c>
      <c r="G5753" s="8" t="s">
        <v>353</v>
      </c>
      <c r="H5753" s="60">
        <v>44631</v>
      </c>
      <c r="I5753" s="60" t="s">
        <v>317</v>
      </c>
      <c r="J5753" s="60" t="s">
        <v>317</v>
      </c>
      <c r="K5753" s="60" t="s">
        <v>333</v>
      </c>
    </row>
    <row r="5754" spans="4:11">
      <c r="D5754" s="1" t="s">
        <v>6241</v>
      </c>
      <c r="E5754" s="60" t="s">
        <v>1813</v>
      </c>
      <c r="F5754" s="60" t="s">
        <v>1810</v>
      </c>
      <c r="G5754" s="8" t="s">
        <v>353</v>
      </c>
      <c r="H5754" s="60">
        <v>44631</v>
      </c>
      <c r="I5754" s="60" t="s">
        <v>317</v>
      </c>
      <c r="J5754" s="60" t="s">
        <v>317</v>
      </c>
      <c r="K5754" s="60" t="s">
        <v>333</v>
      </c>
    </row>
    <row r="5755" spans="4:11">
      <c r="D5755" s="1" t="s">
        <v>6242</v>
      </c>
      <c r="E5755" s="60" t="s">
        <v>922</v>
      </c>
      <c r="F5755" s="60" t="s">
        <v>1810</v>
      </c>
      <c r="G5755" s="8" t="s">
        <v>353</v>
      </c>
      <c r="H5755" s="60">
        <v>44491</v>
      </c>
      <c r="I5755" s="60" t="s">
        <v>317</v>
      </c>
      <c r="J5755" s="60" t="s">
        <v>317</v>
      </c>
      <c r="K5755" s="60" t="s">
        <v>333</v>
      </c>
    </row>
    <row r="5756" spans="4:11">
      <c r="D5756" s="1" t="s">
        <v>6243</v>
      </c>
      <c r="E5756" s="60" t="s">
        <v>1000</v>
      </c>
      <c r="F5756" s="60" t="s">
        <v>1815</v>
      </c>
      <c r="G5756" s="8" t="s">
        <v>353</v>
      </c>
      <c r="H5756" s="60">
        <v>43913</v>
      </c>
      <c r="I5756" s="60" t="s">
        <v>317</v>
      </c>
      <c r="J5756" s="60" t="s">
        <v>317</v>
      </c>
      <c r="K5756" s="60" t="s">
        <v>333</v>
      </c>
    </row>
    <row r="5757" spans="4:11">
      <c r="D5757" s="1" t="s">
        <v>6244</v>
      </c>
      <c r="E5757" s="60" t="s">
        <v>922</v>
      </c>
      <c r="F5757" s="60" t="s">
        <v>1810</v>
      </c>
      <c r="G5757" s="8" t="s">
        <v>353</v>
      </c>
      <c r="H5757" s="60">
        <v>44601</v>
      </c>
      <c r="I5757" s="60" t="s">
        <v>317</v>
      </c>
      <c r="J5757" s="60" t="s">
        <v>317</v>
      </c>
      <c r="K5757" s="60" t="s">
        <v>333</v>
      </c>
    </row>
    <row r="5758" spans="4:11">
      <c r="D5758" s="1" t="s">
        <v>6245</v>
      </c>
      <c r="E5758" s="60" t="s">
        <v>1000</v>
      </c>
      <c r="F5758" s="60" t="s">
        <v>1810</v>
      </c>
      <c r="G5758" s="8" t="s">
        <v>353</v>
      </c>
      <c r="H5758" s="60">
        <v>44473</v>
      </c>
      <c r="I5758" s="60" t="s">
        <v>317</v>
      </c>
      <c r="J5758" s="60" t="s">
        <v>317</v>
      </c>
      <c r="K5758" s="60" t="s">
        <v>333</v>
      </c>
    </row>
    <row r="5759" spans="4:11">
      <c r="D5759" s="1" t="s">
        <v>6245</v>
      </c>
      <c r="E5759" s="60" t="s">
        <v>922</v>
      </c>
      <c r="F5759" s="60" t="s">
        <v>1810</v>
      </c>
      <c r="G5759" s="8" t="s">
        <v>353</v>
      </c>
      <c r="H5759" s="60">
        <v>44473</v>
      </c>
      <c r="I5759" s="60" t="s">
        <v>317</v>
      </c>
      <c r="J5759" s="60" t="s">
        <v>317</v>
      </c>
      <c r="K5759" s="60" t="s">
        <v>333</v>
      </c>
    </row>
    <row r="5760" spans="4:11">
      <c r="D5760" s="1" t="s">
        <v>6246</v>
      </c>
      <c r="E5760" s="60" t="s">
        <v>1000</v>
      </c>
      <c r="F5760" s="60" t="s">
        <v>1810</v>
      </c>
      <c r="G5760" s="8" t="s">
        <v>353</v>
      </c>
      <c r="H5760" s="60">
        <v>44473</v>
      </c>
      <c r="I5760" s="60" t="s">
        <v>317</v>
      </c>
      <c r="J5760" s="60" t="s">
        <v>317</v>
      </c>
      <c r="K5760" s="60" t="s">
        <v>333</v>
      </c>
    </row>
    <row r="5761" spans="4:11">
      <c r="D5761" s="1" t="s">
        <v>6246</v>
      </c>
      <c r="E5761" s="60" t="s">
        <v>922</v>
      </c>
      <c r="F5761" s="60" t="s">
        <v>1810</v>
      </c>
      <c r="G5761" s="8" t="s">
        <v>353</v>
      </c>
      <c r="H5761" s="60">
        <v>44473</v>
      </c>
      <c r="I5761" s="60" t="s">
        <v>317</v>
      </c>
      <c r="J5761" s="60" t="s">
        <v>317</v>
      </c>
      <c r="K5761" s="60" t="s">
        <v>333</v>
      </c>
    </row>
    <row r="5762" spans="4:11">
      <c r="D5762" s="1" t="s">
        <v>6247</v>
      </c>
      <c r="E5762" s="60" t="s">
        <v>922</v>
      </c>
      <c r="F5762" s="60" t="s">
        <v>1810</v>
      </c>
      <c r="G5762" s="8" t="s">
        <v>353</v>
      </c>
      <c r="H5762" s="60">
        <v>44473</v>
      </c>
      <c r="I5762" s="60" t="s">
        <v>317</v>
      </c>
      <c r="J5762" s="60" t="s">
        <v>317</v>
      </c>
      <c r="K5762" s="60" t="s">
        <v>333</v>
      </c>
    </row>
    <row r="5763" spans="4:11">
      <c r="D5763" s="1" t="s">
        <v>6248</v>
      </c>
      <c r="E5763" s="60" t="s">
        <v>922</v>
      </c>
      <c r="F5763" s="60" t="s">
        <v>1810</v>
      </c>
      <c r="G5763" s="8" t="s">
        <v>353</v>
      </c>
      <c r="H5763" s="60">
        <v>44802</v>
      </c>
      <c r="I5763" s="60" t="s">
        <v>317</v>
      </c>
      <c r="J5763" s="60" t="s">
        <v>317</v>
      </c>
      <c r="K5763" s="60" t="s">
        <v>333</v>
      </c>
    </row>
    <row r="5764" spans="4:11">
      <c r="D5764" s="1" t="s">
        <v>6249</v>
      </c>
      <c r="E5764" s="60" t="s">
        <v>1812</v>
      </c>
      <c r="F5764" s="60" t="s">
        <v>1810</v>
      </c>
      <c r="G5764" s="8" t="s">
        <v>353</v>
      </c>
      <c r="H5764" s="60">
        <v>44705</v>
      </c>
      <c r="I5764" s="60" t="s">
        <v>317</v>
      </c>
      <c r="J5764" s="60" t="s">
        <v>317</v>
      </c>
      <c r="K5764" s="60" t="s">
        <v>333</v>
      </c>
    </row>
    <row r="5765" spans="4:11">
      <c r="D5765" s="1" t="s">
        <v>6249</v>
      </c>
      <c r="E5765" s="60" t="s">
        <v>922</v>
      </c>
      <c r="F5765" s="60" t="s">
        <v>1810</v>
      </c>
      <c r="G5765" s="8" t="s">
        <v>353</v>
      </c>
      <c r="H5765" s="60">
        <v>44705</v>
      </c>
      <c r="I5765" s="60" t="s">
        <v>317</v>
      </c>
      <c r="J5765" s="60" t="s">
        <v>317</v>
      </c>
      <c r="K5765" s="60" t="s">
        <v>333</v>
      </c>
    </row>
    <row r="5766" spans="4:11">
      <c r="D5766" s="1" t="s">
        <v>6250</v>
      </c>
      <c r="E5766" s="60" t="s">
        <v>922</v>
      </c>
      <c r="F5766" s="60" t="s">
        <v>1810</v>
      </c>
      <c r="G5766" s="8" t="s">
        <v>353</v>
      </c>
      <c r="H5766" s="60">
        <v>44705</v>
      </c>
      <c r="I5766" s="60" t="s">
        <v>317</v>
      </c>
      <c r="J5766" s="60" t="s">
        <v>317</v>
      </c>
      <c r="K5766" s="60" t="s">
        <v>333</v>
      </c>
    </row>
    <row r="5767" spans="4:11">
      <c r="D5767" s="1" t="s">
        <v>6251</v>
      </c>
      <c r="E5767" s="60" t="s">
        <v>922</v>
      </c>
      <c r="F5767" s="60" t="s">
        <v>1810</v>
      </c>
      <c r="G5767" s="8" t="s">
        <v>353</v>
      </c>
      <c r="H5767" s="60">
        <v>44705</v>
      </c>
      <c r="I5767" s="60" t="s">
        <v>317</v>
      </c>
      <c r="J5767" s="60" t="s">
        <v>317</v>
      </c>
      <c r="K5767" s="60" t="s">
        <v>333</v>
      </c>
    </row>
    <row r="5768" spans="4:11">
      <c r="D5768" s="1" t="s">
        <v>6252</v>
      </c>
      <c r="E5768" s="60" t="s">
        <v>922</v>
      </c>
      <c r="F5768" s="60" t="s">
        <v>1810</v>
      </c>
      <c r="G5768" s="8" t="s">
        <v>353</v>
      </c>
      <c r="H5768" s="60">
        <v>44705</v>
      </c>
      <c r="I5768" s="60" t="s">
        <v>317</v>
      </c>
      <c r="J5768" s="60" t="s">
        <v>317</v>
      </c>
      <c r="K5768" s="60" t="s">
        <v>333</v>
      </c>
    </row>
    <row r="5769" spans="4:11">
      <c r="D5769" s="1" t="s">
        <v>6253</v>
      </c>
      <c r="E5769" s="60" t="s">
        <v>1812</v>
      </c>
      <c r="F5769" s="60" t="s">
        <v>1810</v>
      </c>
      <c r="G5769" s="8" t="s">
        <v>353</v>
      </c>
      <c r="H5769" s="60">
        <v>44435</v>
      </c>
      <c r="I5769" s="60" t="s">
        <v>317</v>
      </c>
      <c r="J5769" s="60" t="s">
        <v>317</v>
      </c>
      <c r="K5769" s="60" t="s">
        <v>333</v>
      </c>
    </row>
    <row r="5770" spans="4:11">
      <c r="D5770" s="1" t="s">
        <v>6254</v>
      </c>
      <c r="E5770" s="60" t="s">
        <v>922</v>
      </c>
      <c r="F5770" s="60" t="s">
        <v>1810</v>
      </c>
      <c r="G5770" s="8" t="s">
        <v>353</v>
      </c>
      <c r="H5770" s="60">
        <v>44435</v>
      </c>
      <c r="I5770" s="60" t="s">
        <v>317</v>
      </c>
      <c r="J5770" s="60" t="s">
        <v>317</v>
      </c>
      <c r="K5770" s="60" t="s">
        <v>333</v>
      </c>
    </row>
    <row r="5771" spans="4:11">
      <c r="D5771" s="1" t="s">
        <v>6255</v>
      </c>
      <c r="E5771" s="60" t="s">
        <v>1812</v>
      </c>
      <c r="F5771" s="60" t="s">
        <v>1810</v>
      </c>
      <c r="G5771" s="8" t="s">
        <v>353</v>
      </c>
      <c r="H5771" s="60">
        <v>44435</v>
      </c>
      <c r="I5771" s="60" t="s">
        <v>317</v>
      </c>
      <c r="J5771" s="60" t="s">
        <v>317</v>
      </c>
      <c r="K5771" s="60" t="s">
        <v>333</v>
      </c>
    </row>
    <row r="5772" spans="4:11">
      <c r="D5772" s="1" t="s">
        <v>6255</v>
      </c>
      <c r="E5772" s="60" t="s">
        <v>1000</v>
      </c>
      <c r="F5772" s="60" t="s">
        <v>1810</v>
      </c>
      <c r="G5772" s="8" t="s">
        <v>353</v>
      </c>
      <c r="H5772" s="60">
        <v>44435</v>
      </c>
      <c r="I5772" s="60" t="s">
        <v>317</v>
      </c>
      <c r="J5772" s="60" t="s">
        <v>317</v>
      </c>
      <c r="K5772" s="60" t="s">
        <v>333</v>
      </c>
    </row>
    <row r="5773" spans="4:11">
      <c r="D5773" s="1" t="s">
        <v>6256</v>
      </c>
      <c r="E5773" s="60" t="s">
        <v>922</v>
      </c>
      <c r="F5773" s="60" t="s">
        <v>1810</v>
      </c>
      <c r="G5773" s="8" t="s">
        <v>353</v>
      </c>
      <c r="H5773" s="60">
        <v>44435</v>
      </c>
      <c r="I5773" s="60" t="s">
        <v>317</v>
      </c>
      <c r="J5773" s="60" t="s">
        <v>317</v>
      </c>
      <c r="K5773" s="60" t="s">
        <v>333</v>
      </c>
    </row>
    <row r="5774" spans="4:11">
      <c r="D5774" s="1" t="s">
        <v>6257</v>
      </c>
      <c r="E5774" s="60" t="s">
        <v>922</v>
      </c>
      <c r="F5774" s="60" t="s">
        <v>1810</v>
      </c>
      <c r="G5774" s="8" t="s">
        <v>353</v>
      </c>
      <c r="H5774" s="60">
        <v>44641</v>
      </c>
      <c r="I5774" s="60" t="s">
        <v>317</v>
      </c>
      <c r="J5774" s="60" t="s">
        <v>317</v>
      </c>
      <c r="K5774" s="60" t="s">
        <v>333</v>
      </c>
    </row>
    <row r="5775" spans="4:11">
      <c r="D5775" s="1" t="s">
        <v>6258</v>
      </c>
      <c r="E5775" s="60" t="s">
        <v>922</v>
      </c>
      <c r="F5775" s="60" t="s">
        <v>1810</v>
      </c>
      <c r="G5775" s="8" t="s">
        <v>353</v>
      </c>
      <c r="H5775" s="60">
        <v>44712</v>
      </c>
      <c r="I5775" s="60" t="s">
        <v>317</v>
      </c>
      <c r="J5775" s="60" t="s">
        <v>317</v>
      </c>
      <c r="K5775" s="60" t="s">
        <v>333</v>
      </c>
    </row>
    <row r="5776" spans="4:11">
      <c r="D5776" s="1" t="s">
        <v>6259</v>
      </c>
      <c r="E5776" s="60" t="s">
        <v>1813</v>
      </c>
      <c r="F5776" s="60" t="s">
        <v>1810</v>
      </c>
      <c r="G5776" s="8" t="s">
        <v>353</v>
      </c>
      <c r="H5776" s="60">
        <v>44519</v>
      </c>
      <c r="I5776" s="60" t="s">
        <v>317</v>
      </c>
      <c r="J5776" s="60" t="s">
        <v>317</v>
      </c>
      <c r="K5776" s="60" t="s">
        <v>333</v>
      </c>
    </row>
    <row r="5777" spans="4:11">
      <c r="D5777" s="1" t="s">
        <v>6260</v>
      </c>
      <c r="E5777" s="60" t="s">
        <v>922</v>
      </c>
      <c r="F5777" s="60" t="s">
        <v>1810</v>
      </c>
      <c r="G5777" s="8" t="s">
        <v>353</v>
      </c>
      <c r="H5777" s="60">
        <v>44458</v>
      </c>
      <c r="I5777" s="60" t="s">
        <v>317</v>
      </c>
      <c r="J5777" s="60" t="s">
        <v>317</v>
      </c>
      <c r="K5777" s="60" t="s">
        <v>333</v>
      </c>
    </row>
    <row r="5778" spans="4:11">
      <c r="D5778" s="1" t="s">
        <v>6261</v>
      </c>
      <c r="E5778" s="60" t="s">
        <v>1812</v>
      </c>
      <c r="F5778" s="60" t="s">
        <v>1810</v>
      </c>
      <c r="G5778" s="8" t="s">
        <v>353</v>
      </c>
      <c r="H5778" s="60">
        <v>44575</v>
      </c>
      <c r="I5778" s="60" t="s">
        <v>317</v>
      </c>
      <c r="J5778" s="60" t="s">
        <v>317</v>
      </c>
      <c r="K5778" s="60" t="s">
        <v>333</v>
      </c>
    </row>
    <row r="5779" spans="4:11">
      <c r="D5779" s="1" t="s">
        <v>6262</v>
      </c>
      <c r="E5779" s="60" t="s">
        <v>1000</v>
      </c>
      <c r="F5779" s="60" t="s">
        <v>1810</v>
      </c>
      <c r="G5779" s="8" t="s">
        <v>353</v>
      </c>
      <c r="H5779" s="60">
        <v>44637</v>
      </c>
      <c r="I5779" s="60" t="s">
        <v>317</v>
      </c>
      <c r="J5779" s="60" t="s">
        <v>317</v>
      </c>
      <c r="K5779" s="60" t="s">
        <v>333</v>
      </c>
    </row>
    <row r="5780" spans="4:11">
      <c r="D5780" s="1" t="s">
        <v>6262</v>
      </c>
      <c r="E5780" s="60" t="s">
        <v>922</v>
      </c>
      <c r="F5780" s="60" t="s">
        <v>1810</v>
      </c>
      <c r="G5780" s="8" t="s">
        <v>353</v>
      </c>
      <c r="H5780" s="60">
        <v>44637</v>
      </c>
      <c r="I5780" s="60" t="s">
        <v>317</v>
      </c>
      <c r="J5780" s="60" t="s">
        <v>317</v>
      </c>
      <c r="K5780" s="60" t="s">
        <v>333</v>
      </c>
    </row>
    <row r="5781" spans="4:11">
      <c r="D5781" s="1" t="s">
        <v>6263</v>
      </c>
      <c r="E5781" s="60" t="s">
        <v>1813</v>
      </c>
      <c r="F5781" s="60" t="s">
        <v>1810</v>
      </c>
      <c r="G5781" s="8" t="s">
        <v>353</v>
      </c>
      <c r="H5781" s="60">
        <v>44637</v>
      </c>
      <c r="I5781" s="60" t="s">
        <v>317</v>
      </c>
      <c r="J5781" s="60" t="s">
        <v>317</v>
      </c>
      <c r="K5781" s="60" t="s">
        <v>333</v>
      </c>
    </row>
    <row r="5782" spans="4:11">
      <c r="D5782" s="1" t="s">
        <v>6263</v>
      </c>
      <c r="E5782" s="60" t="s">
        <v>1000</v>
      </c>
      <c r="F5782" s="60" t="s">
        <v>1810</v>
      </c>
      <c r="G5782" s="8" t="s">
        <v>353</v>
      </c>
      <c r="H5782" s="60">
        <v>44637</v>
      </c>
      <c r="I5782" s="60" t="s">
        <v>317</v>
      </c>
      <c r="J5782" s="60" t="s">
        <v>317</v>
      </c>
      <c r="K5782" s="60" t="s">
        <v>333</v>
      </c>
    </row>
    <row r="5783" spans="4:11">
      <c r="D5783" s="1" t="s">
        <v>6263</v>
      </c>
      <c r="E5783" s="60" t="s">
        <v>922</v>
      </c>
      <c r="F5783" s="60" t="s">
        <v>1810</v>
      </c>
      <c r="G5783" s="8" t="s">
        <v>353</v>
      </c>
      <c r="H5783" s="60">
        <v>44637</v>
      </c>
      <c r="I5783" s="60" t="s">
        <v>317</v>
      </c>
      <c r="J5783" s="60" t="s">
        <v>317</v>
      </c>
      <c r="K5783" s="60" t="s">
        <v>333</v>
      </c>
    </row>
    <row r="5784" spans="4:11">
      <c r="D5784" s="1" t="s">
        <v>6264</v>
      </c>
      <c r="E5784" s="60" t="s">
        <v>1000</v>
      </c>
      <c r="F5784" s="60" t="s">
        <v>1810</v>
      </c>
      <c r="G5784" s="8" t="s">
        <v>353</v>
      </c>
      <c r="H5784" s="60">
        <v>44635</v>
      </c>
      <c r="I5784" s="60" t="s">
        <v>317</v>
      </c>
      <c r="J5784" s="60" t="s">
        <v>317</v>
      </c>
      <c r="K5784" s="60" t="s">
        <v>333</v>
      </c>
    </row>
    <row r="5785" spans="4:11">
      <c r="D5785" s="1" t="s">
        <v>6264</v>
      </c>
      <c r="E5785" s="60" t="s">
        <v>922</v>
      </c>
      <c r="F5785" s="60" t="s">
        <v>1810</v>
      </c>
      <c r="G5785" s="8" t="s">
        <v>353</v>
      </c>
      <c r="H5785" s="60">
        <v>44635</v>
      </c>
      <c r="I5785" s="60" t="s">
        <v>317</v>
      </c>
      <c r="J5785" s="60" t="s">
        <v>317</v>
      </c>
      <c r="K5785" s="60" t="s">
        <v>333</v>
      </c>
    </row>
    <row r="5786" spans="4:11">
      <c r="D5786" s="1" t="s">
        <v>6265</v>
      </c>
      <c r="E5786" s="60" t="s">
        <v>922</v>
      </c>
      <c r="F5786" s="60" t="s">
        <v>1810</v>
      </c>
      <c r="G5786" s="8" t="s">
        <v>353</v>
      </c>
      <c r="H5786" s="60">
        <v>44615</v>
      </c>
      <c r="I5786" s="60" t="s">
        <v>317</v>
      </c>
      <c r="J5786" s="60" t="s">
        <v>317</v>
      </c>
      <c r="K5786" s="60" t="s">
        <v>333</v>
      </c>
    </row>
    <row r="5787" spans="4:11">
      <c r="D5787" s="1" t="s">
        <v>6266</v>
      </c>
      <c r="E5787" s="60" t="s">
        <v>922</v>
      </c>
      <c r="F5787" s="60" t="s">
        <v>1810</v>
      </c>
      <c r="G5787" s="8" t="s">
        <v>353</v>
      </c>
      <c r="H5787" s="60">
        <v>44621</v>
      </c>
      <c r="I5787" s="60" t="s">
        <v>317</v>
      </c>
      <c r="J5787" s="60" t="s">
        <v>317</v>
      </c>
      <c r="K5787" s="60" t="s">
        <v>333</v>
      </c>
    </row>
    <row r="5788" spans="4:11">
      <c r="D5788" s="1" t="s">
        <v>6267</v>
      </c>
      <c r="E5788" s="60" t="s">
        <v>922</v>
      </c>
      <c r="F5788" s="60" t="s">
        <v>1810</v>
      </c>
      <c r="G5788" s="8" t="s">
        <v>353</v>
      </c>
      <c r="H5788" s="60">
        <v>44478</v>
      </c>
      <c r="I5788" s="60" t="s">
        <v>317</v>
      </c>
      <c r="J5788" s="60" t="s">
        <v>317</v>
      </c>
      <c r="K5788" s="60" t="s">
        <v>333</v>
      </c>
    </row>
    <row r="5789" spans="4:11">
      <c r="D5789" s="1" t="s">
        <v>6268</v>
      </c>
      <c r="E5789" s="60" t="s">
        <v>922</v>
      </c>
      <c r="F5789" s="60" t="s">
        <v>1810</v>
      </c>
      <c r="G5789" s="8" t="s">
        <v>353</v>
      </c>
      <c r="H5789" s="60">
        <v>44734</v>
      </c>
      <c r="I5789" s="60" t="s">
        <v>317</v>
      </c>
      <c r="J5789" s="60" t="s">
        <v>317</v>
      </c>
      <c r="K5789" s="60" t="s">
        <v>333</v>
      </c>
    </row>
    <row r="5790" spans="4:11">
      <c r="D5790" s="1" t="s">
        <v>6269</v>
      </c>
      <c r="E5790" s="60" t="s">
        <v>979</v>
      </c>
      <c r="F5790" s="60" t="s">
        <v>1810</v>
      </c>
      <c r="G5790" s="8" t="s">
        <v>353</v>
      </c>
      <c r="H5790" s="60">
        <v>44676</v>
      </c>
      <c r="I5790" s="60" t="s">
        <v>317</v>
      </c>
      <c r="J5790" s="60" t="s">
        <v>317</v>
      </c>
      <c r="K5790" s="60" t="s">
        <v>333</v>
      </c>
    </row>
    <row r="5791" spans="4:11">
      <c r="D5791" s="1" t="s">
        <v>6270</v>
      </c>
      <c r="E5791" s="60" t="s">
        <v>1813</v>
      </c>
      <c r="F5791" s="60" t="s">
        <v>1810</v>
      </c>
      <c r="G5791" s="8" t="s">
        <v>353</v>
      </c>
      <c r="H5791" s="60">
        <v>44491</v>
      </c>
      <c r="I5791" s="60" t="s">
        <v>317</v>
      </c>
      <c r="J5791" s="60" t="s">
        <v>317</v>
      </c>
      <c r="K5791" s="60" t="s">
        <v>333</v>
      </c>
    </row>
    <row r="5792" spans="4:11">
      <c r="D5792" s="1" t="s">
        <v>6270</v>
      </c>
      <c r="E5792" s="60" t="s">
        <v>922</v>
      </c>
      <c r="F5792" s="60" t="s">
        <v>1810</v>
      </c>
      <c r="G5792" s="8" t="s">
        <v>353</v>
      </c>
      <c r="H5792" s="60">
        <v>44491</v>
      </c>
      <c r="I5792" s="60" t="s">
        <v>317</v>
      </c>
      <c r="J5792" s="60" t="s">
        <v>317</v>
      </c>
      <c r="K5792" s="60" t="s">
        <v>333</v>
      </c>
    </row>
    <row r="5793" spans="4:11">
      <c r="D5793" s="1" t="s">
        <v>6271</v>
      </c>
      <c r="E5793" s="60" t="s">
        <v>922</v>
      </c>
      <c r="F5793" s="60" t="s">
        <v>1810</v>
      </c>
      <c r="G5793" s="8" t="s">
        <v>353</v>
      </c>
      <c r="H5793" s="60">
        <v>44725</v>
      </c>
      <c r="I5793" s="60" t="s">
        <v>317</v>
      </c>
      <c r="J5793" s="60" t="s">
        <v>317</v>
      </c>
      <c r="K5793" s="60" t="s">
        <v>333</v>
      </c>
    </row>
    <row r="5794" spans="4:11">
      <c r="D5794" s="1" t="s">
        <v>6272</v>
      </c>
      <c r="E5794" s="60" t="s">
        <v>1813</v>
      </c>
      <c r="F5794" s="60" t="s">
        <v>1810</v>
      </c>
      <c r="G5794" s="8" t="s">
        <v>353</v>
      </c>
      <c r="H5794" s="60">
        <v>44491</v>
      </c>
      <c r="I5794" s="60" t="s">
        <v>317</v>
      </c>
      <c r="J5794" s="60" t="s">
        <v>317</v>
      </c>
      <c r="K5794" s="60" t="s">
        <v>333</v>
      </c>
    </row>
    <row r="5795" spans="4:11">
      <c r="D5795" s="1" t="s">
        <v>6272</v>
      </c>
      <c r="E5795" s="60" t="s">
        <v>1000</v>
      </c>
      <c r="F5795" s="60" t="s">
        <v>1810</v>
      </c>
      <c r="G5795" s="8" t="s">
        <v>353</v>
      </c>
      <c r="H5795" s="60">
        <v>44491</v>
      </c>
      <c r="I5795" s="60" t="s">
        <v>317</v>
      </c>
      <c r="J5795" s="60" t="s">
        <v>317</v>
      </c>
      <c r="K5795" s="60" t="s">
        <v>333</v>
      </c>
    </row>
    <row r="5796" spans="4:11">
      <c r="D5796" s="1" t="s">
        <v>6273</v>
      </c>
      <c r="E5796" s="60" t="s">
        <v>922</v>
      </c>
      <c r="F5796" s="60" t="s">
        <v>1810</v>
      </c>
      <c r="G5796" s="8" t="s">
        <v>353</v>
      </c>
      <c r="H5796" s="60">
        <v>44435</v>
      </c>
      <c r="I5796" s="60" t="s">
        <v>317</v>
      </c>
      <c r="J5796" s="60" t="s">
        <v>317</v>
      </c>
      <c r="K5796" s="60" t="s">
        <v>333</v>
      </c>
    </row>
    <row r="5797" spans="4:11">
      <c r="D5797" s="1" t="s">
        <v>6274</v>
      </c>
      <c r="E5797" s="60" t="s">
        <v>922</v>
      </c>
      <c r="F5797" s="60" t="s">
        <v>1810</v>
      </c>
      <c r="G5797" s="8" t="s">
        <v>353</v>
      </c>
      <c r="H5797" s="60">
        <v>44435</v>
      </c>
      <c r="I5797" s="60" t="s">
        <v>317</v>
      </c>
      <c r="J5797" s="60" t="s">
        <v>317</v>
      </c>
      <c r="K5797" s="60" t="s">
        <v>333</v>
      </c>
    </row>
    <row r="5798" spans="4:11">
      <c r="D5798" s="1" t="s">
        <v>6275</v>
      </c>
      <c r="E5798" s="60" t="s">
        <v>922</v>
      </c>
      <c r="F5798" s="60" t="s">
        <v>1810</v>
      </c>
      <c r="G5798" s="8" t="s">
        <v>353</v>
      </c>
      <c r="H5798" s="60">
        <v>44435</v>
      </c>
      <c r="I5798" s="60" t="s">
        <v>317</v>
      </c>
      <c r="J5798" s="60" t="s">
        <v>317</v>
      </c>
      <c r="K5798" s="60" t="s">
        <v>333</v>
      </c>
    </row>
    <row r="5799" spans="4:11">
      <c r="D5799" s="1" t="s">
        <v>6276</v>
      </c>
      <c r="E5799" s="60" t="s">
        <v>922</v>
      </c>
      <c r="F5799" s="60" t="s">
        <v>1810</v>
      </c>
      <c r="G5799" s="8" t="s">
        <v>353</v>
      </c>
      <c r="H5799" s="60">
        <v>44421</v>
      </c>
      <c r="I5799" s="60" t="s">
        <v>317</v>
      </c>
      <c r="J5799" s="60" t="s">
        <v>317</v>
      </c>
      <c r="K5799" s="60" t="s">
        <v>333</v>
      </c>
    </row>
    <row r="5800" spans="4:11">
      <c r="D5800" s="1" t="s">
        <v>6277</v>
      </c>
      <c r="E5800" s="60" t="s">
        <v>1000</v>
      </c>
      <c r="F5800" s="60" t="s">
        <v>1810</v>
      </c>
      <c r="G5800" s="8" t="s">
        <v>353</v>
      </c>
      <c r="H5800" s="60">
        <v>44519</v>
      </c>
      <c r="I5800" s="60" t="s">
        <v>317</v>
      </c>
      <c r="J5800" s="60" t="s">
        <v>317</v>
      </c>
      <c r="K5800" s="60" t="s">
        <v>333</v>
      </c>
    </row>
    <row r="5801" spans="4:11">
      <c r="D5801" s="1" t="s">
        <v>6278</v>
      </c>
      <c r="E5801" s="60" t="s">
        <v>922</v>
      </c>
      <c r="F5801" s="60" t="s">
        <v>1810</v>
      </c>
      <c r="G5801" s="8" t="s">
        <v>353</v>
      </c>
      <c r="H5801" s="60">
        <v>44484</v>
      </c>
      <c r="I5801" s="60" t="s">
        <v>317</v>
      </c>
      <c r="J5801" s="60" t="s">
        <v>317</v>
      </c>
      <c r="K5801" s="60" t="s">
        <v>333</v>
      </c>
    </row>
    <row r="5802" spans="4:11">
      <c r="D5802" s="1" t="s">
        <v>6279</v>
      </c>
      <c r="E5802" s="60" t="s">
        <v>1813</v>
      </c>
      <c r="F5802" s="60" t="s">
        <v>1810</v>
      </c>
      <c r="G5802" s="8" t="s">
        <v>353</v>
      </c>
      <c r="H5802" s="60">
        <v>44747</v>
      </c>
      <c r="I5802" s="60" t="s">
        <v>317</v>
      </c>
      <c r="J5802" s="60" t="s">
        <v>317</v>
      </c>
      <c r="K5802" s="60" t="s">
        <v>333</v>
      </c>
    </row>
    <row r="5803" spans="4:11">
      <c r="D5803" s="1" t="s">
        <v>6280</v>
      </c>
      <c r="E5803" s="60" t="s">
        <v>1000</v>
      </c>
      <c r="F5803" s="60" t="s">
        <v>1810</v>
      </c>
      <c r="G5803" s="8" t="s">
        <v>353</v>
      </c>
      <c r="H5803" s="60">
        <v>44775</v>
      </c>
      <c r="I5803" s="60" t="s">
        <v>317</v>
      </c>
      <c r="J5803" s="60" t="s">
        <v>317</v>
      </c>
      <c r="K5803" s="60" t="s">
        <v>333</v>
      </c>
    </row>
    <row r="5804" spans="4:11">
      <c r="D5804" s="1" t="s">
        <v>6281</v>
      </c>
      <c r="E5804" s="60" t="s">
        <v>1000</v>
      </c>
      <c r="F5804" s="60" t="s">
        <v>1810</v>
      </c>
      <c r="G5804" s="8" t="s">
        <v>353</v>
      </c>
      <c r="H5804" s="60">
        <v>44775</v>
      </c>
      <c r="I5804" s="60" t="s">
        <v>317</v>
      </c>
      <c r="J5804" s="60" t="s">
        <v>317</v>
      </c>
      <c r="K5804" s="60" t="s">
        <v>333</v>
      </c>
    </row>
    <row r="5805" spans="4:11">
      <c r="D5805" s="1" t="s">
        <v>6282</v>
      </c>
      <c r="E5805" s="60" t="s">
        <v>1813</v>
      </c>
      <c r="F5805" s="60" t="s">
        <v>1810</v>
      </c>
      <c r="G5805" s="8" t="s">
        <v>353</v>
      </c>
      <c r="H5805" s="60">
        <v>44551</v>
      </c>
      <c r="I5805" s="60" t="s">
        <v>317</v>
      </c>
      <c r="J5805" s="60" t="s">
        <v>317</v>
      </c>
      <c r="K5805" s="60" t="s">
        <v>333</v>
      </c>
    </row>
    <row r="5806" spans="4:11">
      <c r="D5806" s="1" t="s">
        <v>6282</v>
      </c>
      <c r="E5806" s="60" t="s">
        <v>1000</v>
      </c>
      <c r="F5806" s="60" t="s">
        <v>1810</v>
      </c>
      <c r="G5806" s="8" t="s">
        <v>353</v>
      </c>
      <c r="H5806" s="60">
        <v>44551</v>
      </c>
      <c r="I5806" s="60" t="s">
        <v>317</v>
      </c>
      <c r="J5806" s="60" t="s">
        <v>317</v>
      </c>
      <c r="K5806" s="60" t="s">
        <v>333</v>
      </c>
    </row>
    <row r="5807" spans="4:11">
      <c r="D5807" s="1" t="s">
        <v>6283</v>
      </c>
      <c r="E5807" s="60" t="s">
        <v>1812</v>
      </c>
      <c r="F5807" s="60" t="s">
        <v>1810</v>
      </c>
      <c r="G5807" s="8" t="s">
        <v>353</v>
      </c>
      <c r="H5807" s="60">
        <v>44592</v>
      </c>
      <c r="I5807" s="60" t="s">
        <v>317</v>
      </c>
      <c r="J5807" s="60" t="s">
        <v>317</v>
      </c>
      <c r="K5807" s="60" t="s">
        <v>333</v>
      </c>
    </row>
    <row r="5808" spans="4:11">
      <c r="D5808" s="1" t="s">
        <v>6283</v>
      </c>
      <c r="E5808" s="60" t="s">
        <v>1000</v>
      </c>
      <c r="F5808" s="60" t="s">
        <v>1810</v>
      </c>
      <c r="G5808" s="8" t="s">
        <v>353</v>
      </c>
      <c r="H5808" s="60">
        <v>44592</v>
      </c>
      <c r="I5808" s="60" t="s">
        <v>317</v>
      </c>
      <c r="J5808" s="60" t="s">
        <v>317</v>
      </c>
      <c r="K5808" s="60" t="s">
        <v>333</v>
      </c>
    </row>
    <row r="5809" spans="4:11">
      <c r="D5809" s="1" t="s">
        <v>6284</v>
      </c>
      <c r="E5809" s="60" t="s">
        <v>922</v>
      </c>
      <c r="F5809" s="60" t="s">
        <v>1810</v>
      </c>
      <c r="G5809" s="8" t="s">
        <v>353</v>
      </c>
      <c r="H5809" s="60">
        <v>44775</v>
      </c>
      <c r="I5809" s="60" t="s">
        <v>317</v>
      </c>
      <c r="J5809" s="60" t="s">
        <v>317</v>
      </c>
      <c r="K5809" s="60" t="s">
        <v>333</v>
      </c>
    </row>
    <row r="5810" spans="4:11">
      <c r="D5810" s="1" t="s">
        <v>6285</v>
      </c>
      <c r="E5810" s="60" t="s">
        <v>979</v>
      </c>
      <c r="F5810" s="60" t="s">
        <v>1810</v>
      </c>
      <c r="G5810" s="8" t="s">
        <v>353</v>
      </c>
      <c r="H5810" s="60">
        <v>44665</v>
      </c>
      <c r="I5810" s="60" t="s">
        <v>317</v>
      </c>
      <c r="J5810" s="60" t="s">
        <v>317</v>
      </c>
      <c r="K5810" s="60" t="s">
        <v>333</v>
      </c>
    </row>
    <row r="5811" spans="4:11">
      <c r="D5811" s="1" t="s">
        <v>6286</v>
      </c>
      <c r="E5811" s="60" t="s">
        <v>922</v>
      </c>
      <c r="F5811" s="60" t="s">
        <v>1810</v>
      </c>
      <c r="G5811" s="8" t="s">
        <v>353</v>
      </c>
      <c r="H5811" s="60">
        <v>44588</v>
      </c>
      <c r="I5811" s="60" t="s">
        <v>317</v>
      </c>
      <c r="J5811" s="60" t="s">
        <v>317</v>
      </c>
      <c r="K5811" s="60" t="s">
        <v>333</v>
      </c>
    </row>
    <row r="5812" spans="4:11">
      <c r="D5812" s="1" t="s">
        <v>6287</v>
      </c>
      <c r="E5812" s="60" t="s">
        <v>1812</v>
      </c>
      <c r="F5812" s="60" t="s">
        <v>1810</v>
      </c>
      <c r="G5812" s="8" t="s">
        <v>353</v>
      </c>
      <c r="H5812" s="60">
        <v>44650</v>
      </c>
      <c r="I5812" s="60" t="s">
        <v>317</v>
      </c>
      <c r="J5812" s="60" t="s">
        <v>317</v>
      </c>
      <c r="K5812" s="60" t="s">
        <v>333</v>
      </c>
    </row>
    <row r="5813" spans="4:11">
      <c r="D5813" s="1" t="s">
        <v>6288</v>
      </c>
      <c r="E5813" s="60" t="s">
        <v>1812</v>
      </c>
      <c r="F5813" s="60" t="s">
        <v>1810</v>
      </c>
      <c r="G5813" s="8" t="s">
        <v>353</v>
      </c>
      <c r="H5813" s="60">
        <v>44774</v>
      </c>
      <c r="I5813" s="60" t="s">
        <v>317</v>
      </c>
      <c r="J5813" s="60" t="s">
        <v>317</v>
      </c>
      <c r="K5813" s="60" t="s">
        <v>333</v>
      </c>
    </row>
    <row r="5814" spans="4:11">
      <c r="D5814" s="1" t="s">
        <v>6288</v>
      </c>
      <c r="E5814" s="60" t="s">
        <v>922</v>
      </c>
      <c r="F5814" s="60" t="s">
        <v>1810</v>
      </c>
      <c r="G5814" s="8" t="s">
        <v>353</v>
      </c>
      <c r="H5814" s="60">
        <v>44774</v>
      </c>
      <c r="I5814" s="60" t="s">
        <v>317</v>
      </c>
      <c r="J5814" s="60" t="s">
        <v>317</v>
      </c>
      <c r="K5814" s="60" t="s">
        <v>333</v>
      </c>
    </row>
    <row r="5815" spans="4:11">
      <c r="D5815" s="1" t="s">
        <v>6289</v>
      </c>
      <c r="E5815" s="60" t="s">
        <v>1000</v>
      </c>
      <c r="F5815" s="60" t="s">
        <v>1810</v>
      </c>
      <c r="G5815" s="8" t="s">
        <v>353</v>
      </c>
      <c r="H5815" s="60">
        <v>44775</v>
      </c>
      <c r="I5815" s="60" t="s">
        <v>317</v>
      </c>
      <c r="J5815" s="60" t="s">
        <v>317</v>
      </c>
      <c r="K5815" s="60" t="s">
        <v>333</v>
      </c>
    </row>
    <row r="5816" spans="4:11">
      <c r="D5816" s="1" t="s">
        <v>6289</v>
      </c>
      <c r="E5816" s="60" t="s">
        <v>922</v>
      </c>
      <c r="F5816" s="60" t="s">
        <v>1810</v>
      </c>
      <c r="G5816" s="8" t="s">
        <v>353</v>
      </c>
      <c r="H5816" s="60">
        <v>44775</v>
      </c>
      <c r="I5816" s="60" t="s">
        <v>317</v>
      </c>
      <c r="J5816" s="60" t="s">
        <v>317</v>
      </c>
      <c r="K5816" s="60" t="s">
        <v>333</v>
      </c>
    </row>
    <row r="5817" spans="4:11">
      <c r="D5817" s="1" t="s">
        <v>6290</v>
      </c>
      <c r="E5817" s="60" t="s">
        <v>1000</v>
      </c>
      <c r="F5817" s="60" t="s">
        <v>1810</v>
      </c>
      <c r="G5817" s="8" t="s">
        <v>353</v>
      </c>
      <c r="H5817" s="60">
        <v>44412</v>
      </c>
      <c r="I5817" s="60" t="s">
        <v>317</v>
      </c>
      <c r="J5817" s="60" t="s">
        <v>317</v>
      </c>
      <c r="K5817" s="60" t="s">
        <v>333</v>
      </c>
    </row>
    <row r="5818" spans="4:11">
      <c r="D5818" s="1" t="s">
        <v>6291</v>
      </c>
      <c r="E5818" s="60" t="s">
        <v>922</v>
      </c>
      <c r="F5818" s="60" t="s">
        <v>1810</v>
      </c>
      <c r="G5818" s="8" t="s">
        <v>353</v>
      </c>
      <c r="H5818" s="60">
        <v>44734</v>
      </c>
      <c r="I5818" s="60" t="s">
        <v>317</v>
      </c>
      <c r="J5818" s="60" t="s">
        <v>317</v>
      </c>
      <c r="K5818" s="60" t="s">
        <v>333</v>
      </c>
    </row>
    <row r="5819" spans="4:11">
      <c r="D5819" s="1" t="s">
        <v>6292</v>
      </c>
      <c r="E5819" s="60" t="s">
        <v>922</v>
      </c>
      <c r="F5819" s="60" t="s">
        <v>1810</v>
      </c>
      <c r="G5819" s="8" t="s">
        <v>353</v>
      </c>
      <c r="H5819" s="60">
        <v>44592</v>
      </c>
      <c r="I5819" s="60" t="s">
        <v>317</v>
      </c>
      <c r="J5819" s="60" t="s">
        <v>317</v>
      </c>
      <c r="K5819" s="60" t="s">
        <v>333</v>
      </c>
    </row>
    <row r="5820" spans="4:11">
      <c r="D5820" s="1" t="s">
        <v>6293</v>
      </c>
      <c r="E5820" s="60" t="s">
        <v>922</v>
      </c>
      <c r="F5820" s="60" t="s">
        <v>1810</v>
      </c>
      <c r="G5820" s="8" t="s">
        <v>353</v>
      </c>
      <c r="H5820" s="60">
        <v>44712</v>
      </c>
      <c r="I5820" s="60" t="s">
        <v>317</v>
      </c>
      <c r="J5820" s="60" t="s">
        <v>317</v>
      </c>
      <c r="K5820" s="60" t="s">
        <v>333</v>
      </c>
    </row>
    <row r="5821" spans="4:11">
      <c r="D5821" s="1" t="s">
        <v>6294</v>
      </c>
      <c r="E5821" s="60" t="s">
        <v>1812</v>
      </c>
      <c r="F5821" s="60" t="s">
        <v>1810</v>
      </c>
      <c r="G5821" s="8" t="s">
        <v>353</v>
      </c>
      <c r="H5821" s="60">
        <v>44473</v>
      </c>
      <c r="I5821" s="60" t="s">
        <v>317</v>
      </c>
      <c r="J5821" s="60" t="s">
        <v>317</v>
      </c>
      <c r="K5821" s="60" t="s">
        <v>333</v>
      </c>
    </row>
    <row r="5822" spans="4:11">
      <c r="D5822" s="1" t="s">
        <v>6295</v>
      </c>
      <c r="E5822" s="60" t="s">
        <v>873</v>
      </c>
      <c r="F5822" s="60" t="s">
        <v>1810</v>
      </c>
      <c r="G5822" s="8" t="s">
        <v>353</v>
      </c>
      <c r="H5822" s="60">
        <v>44775</v>
      </c>
      <c r="I5822" s="60" t="s">
        <v>317</v>
      </c>
      <c r="J5822" s="60" t="s">
        <v>317</v>
      </c>
      <c r="K5822" s="60" t="s">
        <v>333</v>
      </c>
    </row>
    <row r="5823" spans="4:11">
      <c r="D5823" s="1" t="s">
        <v>6295</v>
      </c>
      <c r="E5823" s="60" t="s">
        <v>1000</v>
      </c>
      <c r="F5823" s="60" t="s">
        <v>1810</v>
      </c>
      <c r="G5823" s="8" t="s">
        <v>353</v>
      </c>
      <c r="H5823" s="60">
        <v>44775</v>
      </c>
      <c r="I5823" s="60" t="s">
        <v>317</v>
      </c>
      <c r="J5823" s="60" t="s">
        <v>317</v>
      </c>
      <c r="K5823" s="60" t="s">
        <v>333</v>
      </c>
    </row>
    <row r="5824" spans="4:11">
      <c r="D5824" s="1" t="s">
        <v>6295</v>
      </c>
      <c r="E5824" s="60" t="s">
        <v>922</v>
      </c>
      <c r="F5824" s="60" t="s">
        <v>1810</v>
      </c>
      <c r="G5824" s="8" t="s">
        <v>353</v>
      </c>
      <c r="H5824" s="60">
        <v>44775</v>
      </c>
      <c r="I5824" s="60" t="s">
        <v>317</v>
      </c>
      <c r="J5824" s="60" t="s">
        <v>317</v>
      </c>
      <c r="K5824" s="60" t="s">
        <v>333</v>
      </c>
    </row>
    <row r="5825" spans="4:11">
      <c r="D5825" s="1" t="s">
        <v>6296</v>
      </c>
      <c r="E5825" s="60" t="s">
        <v>922</v>
      </c>
      <c r="F5825" s="60" t="s">
        <v>1810</v>
      </c>
      <c r="G5825" s="8" t="s">
        <v>353</v>
      </c>
      <c r="H5825" s="60">
        <v>44691</v>
      </c>
      <c r="I5825" s="60" t="s">
        <v>317</v>
      </c>
      <c r="J5825" s="60" t="s">
        <v>317</v>
      </c>
      <c r="K5825" s="60" t="s">
        <v>333</v>
      </c>
    </row>
    <row r="5826" spans="4:11">
      <c r="D5826" s="1" t="s">
        <v>6297</v>
      </c>
      <c r="E5826" s="60" t="s">
        <v>922</v>
      </c>
      <c r="F5826" s="60" t="s">
        <v>1810</v>
      </c>
      <c r="G5826" s="8" t="s">
        <v>353</v>
      </c>
      <c r="H5826" s="60">
        <v>44601</v>
      </c>
      <c r="I5826" s="60" t="s">
        <v>317</v>
      </c>
      <c r="J5826" s="60" t="s">
        <v>317</v>
      </c>
      <c r="K5826" s="60" t="s">
        <v>333</v>
      </c>
    </row>
    <row r="5827" spans="4:11">
      <c r="D5827" s="1" t="s">
        <v>6298</v>
      </c>
      <c r="E5827" s="60" t="s">
        <v>1812</v>
      </c>
      <c r="F5827" s="60" t="s">
        <v>1810</v>
      </c>
      <c r="G5827" s="8" t="s">
        <v>353</v>
      </c>
      <c r="H5827" s="60">
        <v>44791</v>
      </c>
      <c r="I5827" s="60" t="s">
        <v>317</v>
      </c>
      <c r="J5827" s="60" t="s">
        <v>317</v>
      </c>
      <c r="K5827" s="60" t="s">
        <v>333</v>
      </c>
    </row>
    <row r="5828" spans="4:11">
      <c r="D5828" s="1" t="s">
        <v>6299</v>
      </c>
      <c r="E5828" s="60" t="s">
        <v>1000</v>
      </c>
      <c r="F5828" s="60" t="s">
        <v>1810</v>
      </c>
      <c r="G5828" s="8" t="s">
        <v>353</v>
      </c>
      <c r="H5828" s="60">
        <v>44488</v>
      </c>
      <c r="I5828" s="60" t="s">
        <v>317</v>
      </c>
      <c r="J5828" s="60" t="s">
        <v>317</v>
      </c>
      <c r="K5828" s="60" t="s">
        <v>333</v>
      </c>
    </row>
    <row r="5829" spans="4:11">
      <c r="D5829" s="1" t="s">
        <v>6299</v>
      </c>
      <c r="E5829" s="60" t="s">
        <v>922</v>
      </c>
      <c r="F5829" s="60" t="s">
        <v>1810</v>
      </c>
      <c r="G5829" s="8" t="s">
        <v>353</v>
      </c>
      <c r="H5829" s="60">
        <v>44488</v>
      </c>
      <c r="I5829" s="60" t="s">
        <v>317</v>
      </c>
      <c r="J5829" s="60" t="s">
        <v>317</v>
      </c>
      <c r="K5829" s="60" t="s">
        <v>333</v>
      </c>
    </row>
    <row r="5830" spans="4:11">
      <c r="D5830" s="1" t="s">
        <v>6300</v>
      </c>
      <c r="E5830" s="60" t="s">
        <v>922</v>
      </c>
      <c r="F5830" s="60" t="s">
        <v>1810</v>
      </c>
      <c r="G5830" s="8" t="s">
        <v>353</v>
      </c>
      <c r="H5830" s="60">
        <v>44621</v>
      </c>
      <c r="I5830" s="60" t="s">
        <v>317</v>
      </c>
      <c r="J5830" s="60" t="s">
        <v>317</v>
      </c>
      <c r="K5830" s="60" t="s">
        <v>333</v>
      </c>
    </row>
    <row r="5831" spans="4:11">
      <c r="D5831" s="1" t="s">
        <v>6301</v>
      </c>
      <c r="E5831" s="60" t="s">
        <v>922</v>
      </c>
      <c r="F5831" s="60" t="s">
        <v>1810</v>
      </c>
      <c r="G5831" s="8" t="s">
        <v>353</v>
      </c>
      <c r="H5831" s="60">
        <v>44458</v>
      </c>
      <c r="I5831" s="60" t="s">
        <v>317</v>
      </c>
      <c r="J5831" s="60" t="s">
        <v>317</v>
      </c>
      <c r="K5831" s="60" t="s">
        <v>333</v>
      </c>
    </row>
    <row r="5832" spans="4:11">
      <c r="D5832" s="1" t="s">
        <v>6302</v>
      </c>
      <c r="E5832" s="60" t="s">
        <v>922</v>
      </c>
      <c r="F5832" s="60" t="s">
        <v>1810</v>
      </c>
      <c r="G5832" s="8" t="s">
        <v>353</v>
      </c>
      <c r="H5832" s="60">
        <v>44458</v>
      </c>
      <c r="I5832" s="60" t="s">
        <v>317</v>
      </c>
      <c r="J5832" s="60" t="s">
        <v>317</v>
      </c>
      <c r="K5832" s="60" t="s">
        <v>333</v>
      </c>
    </row>
    <row r="5833" spans="4:11">
      <c r="D5833" s="1" t="s">
        <v>6303</v>
      </c>
      <c r="E5833" s="60" t="s">
        <v>922</v>
      </c>
      <c r="F5833" s="60" t="s">
        <v>1810</v>
      </c>
      <c r="G5833" s="8" t="s">
        <v>353</v>
      </c>
      <c r="H5833" s="60">
        <v>44458</v>
      </c>
      <c r="I5833" s="60" t="s">
        <v>317</v>
      </c>
      <c r="J5833" s="60" t="s">
        <v>317</v>
      </c>
      <c r="K5833" s="60" t="s">
        <v>333</v>
      </c>
    </row>
    <row r="5834" spans="4:11">
      <c r="D5834" s="1" t="s">
        <v>6304</v>
      </c>
      <c r="E5834" s="60" t="s">
        <v>1812</v>
      </c>
      <c r="F5834" s="60" t="s">
        <v>1810</v>
      </c>
      <c r="G5834" s="8" t="s">
        <v>353</v>
      </c>
      <c r="H5834" s="60">
        <v>44458</v>
      </c>
      <c r="I5834" s="60" t="s">
        <v>317</v>
      </c>
      <c r="J5834" s="60" t="s">
        <v>317</v>
      </c>
      <c r="K5834" s="60" t="s">
        <v>333</v>
      </c>
    </row>
    <row r="5835" spans="4:11">
      <c r="D5835" s="1" t="s">
        <v>6305</v>
      </c>
      <c r="E5835" s="60" t="s">
        <v>1000</v>
      </c>
      <c r="F5835" s="60" t="s">
        <v>1810</v>
      </c>
      <c r="G5835" s="8" t="s">
        <v>353</v>
      </c>
      <c r="H5835" s="60">
        <v>44479</v>
      </c>
      <c r="I5835" s="60" t="s">
        <v>317</v>
      </c>
      <c r="J5835" s="60" t="s">
        <v>317</v>
      </c>
      <c r="K5835" s="60" t="s">
        <v>333</v>
      </c>
    </row>
    <row r="5836" spans="4:11">
      <c r="D5836" s="1" t="s">
        <v>6305</v>
      </c>
      <c r="E5836" s="60" t="s">
        <v>922</v>
      </c>
      <c r="F5836" s="60" t="s">
        <v>1810</v>
      </c>
      <c r="G5836" s="8" t="s">
        <v>353</v>
      </c>
      <c r="H5836" s="60">
        <v>44479</v>
      </c>
      <c r="I5836" s="60" t="s">
        <v>317</v>
      </c>
      <c r="J5836" s="60" t="s">
        <v>317</v>
      </c>
      <c r="K5836" s="60" t="s">
        <v>333</v>
      </c>
    </row>
    <row r="5837" spans="4:11">
      <c r="D5837" s="1" t="s">
        <v>6306</v>
      </c>
      <c r="E5837" s="60" t="s">
        <v>922</v>
      </c>
      <c r="F5837" s="60" t="s">
        <v>1810</v>
      </c>
      <c r="G5837" s="8" t="s">
        <v>353</v>
      </c>
      <c r="H5837" s="60">
        <v>44551</v>
      </c>
      <c r="I5837" s="60" t="s">
        <v>317</v>
      </c>
      <c r="J5837" s="60" t="s">
        <v>317</v>
      </c>
      <c r="K5837" s="60" t="s">
        <v>333</v>
      </c>
    </row>
    <row r="5838" spans="4:11">
      <c r="D5838" s="1" t="s">
        <v>6307</v>
      </c>
      <c r="E5838" s="60" t="s">
        <v>1000</v>
      </c>
      <c r="F5838" s="60" t="s">
        <v>1810</v>
      </c>
      <c r="G5838" s="8" t="s">
        <v>353</v>
      </c>
      <c r="H5838" s="60">
        <v>44446</v>
      </c>
      <c r="I5838" s="60" t="s">
        <v>317</v>
      </c>
      <c r="J5838" s="60" t="s">
        <v>317</v>
      </c>
      <c r="K5838" s="60" t="s">
        <v>333</v>
      </c>
    </row>
    <row r="5839" spans="4:11">
      <c r="D5839" s="1" t="s">
        <v>6308</v>
      </c>
      <c r="E5839" s="60" t="s">
        <v>922</v>
      </c>
      <c r="F5839" s="60" t="s">
        <v>1810</v>
      </c>
      <c r="G5839" s="8" t="s">
        <v>353</v>
      </c>
      <c r="H5839" s="60">
        <v>44627</v>
      </c>
      <c r="I5839" s="60" t="s">
        <v>317</v>
      </c>
      <c r="J5839" s="60" t="s">
        <v>317</v>
      </c>
      <c r="K5839" s="60" t="s">
        <v>333</v>
      </c>
    </row>
    <row r="5840" spans="4:11">
      <c r="D5840" s="1" t="s">
        <v>6309</v>
      </c>
      <c r="E5840" s="60" t="s">
        <v>1812</v>
      </c>
      <c r="F5840" s="60" t="s">
        <v>1810</v>
      </c>
      <c r="G5840" s="8" t="s">
        <v>353</v>
      </c>
      <c r="H5840" s="60">
        <v>44558</v>
      </c>
      <c r="I5840" s="60" t="s">
        <v>317</v>
      </c>
      <c r="J5840" s="60" t="s">
        <v>317</v>
      </c>
      <c r="K5840" s="60" t="s">
        <v>333</v>
      </c>
    </row>
    <row r="5841" spans="4:11">
      <c r="D5841" s="1" t="s">
        <v>6310</v>
      </c>
      <c r="E5841" s="60" t="s">
        <v>1812</v>
      </c>
      <c r="F5841" s="60" t="s">
        <v>1810</v>
      </c>
      <c r="G5841" s="8" t="s">
        <v>353</v>
      </c>
      <c r="H5841" s="60">
        <v>44672</v>
      </c>
      <c r="I5841" s="60" t="s">
        <v>317</v>
      </c>
      <c r="J5841" s="60" t="s">
        <v>317</v>
      </c>
      <c r="K5841" s="60" t="s">
        <v>333</v>
      </c>
    </row>
    <row r="5842" spans="4:11">
      <c r="D5842" s="1" t="s">
        <v>6311</v>
      </c>
      <c r="E5842" s="60" t="s">
        <v>1812</v>
      </c>
      <c r="F5842" s="60" t="s">
        <v>1810</v>
      </c>
      <c r="G5842" s="8" t="s">
        <v>353</v>
      </c>
      <c r="H5842" s="60">
        <v>44672</v>
      </c>
      <c r="I5842" s="60" t="s">
        <v>317</v>
      </c>
      <c r="J5842" s="60" t="s">
        <v>317</v>
      </c>
      <c r="K5842" s="60" t="s">
        <v>333</v>
      </c>
    </row>
    <row r="5843" spans="4:11">
      <c r="D5843" s="1" t="s">
        <v>6312</v>
      </c>
      <c r="E5843" s="60" t="s">
        <v>922</v>
      </c>
      <c r="F5843" s="60" t="s">
        <v>1810</v>
      </c>
      <c r="G5843" s="8" t="s">
        <v>353</v>
      </c>
      <c r="H5843" s="60">
        <v>44795</v>
      </c>
      <c r="I5843" s="60" t="s">
        <v>317</v>
      </c>
      <c r="J5843" s="60" t="s">
        <v>317</v>
      </c>
      <c r="K5843" s="60" t="s">
        <v>333</v>
      </c>
    </row>
    <row r="5844" spans="4:11">
      <c r="D5844" s="1" t="s">
        <v>6313</v>
      </c>
      <c r="E5844" s="60" t="s">
        <v>922</v>
      </c>
      <c r="F5844" s="60" t="s">
        <v>1810</v>
      </c>
      <c r="G5844" s="8" t="s">
        <v>353</v>
      </c>
      <c r="H5844" s="60">
        <v>44462</v>
      </c>
      <c r="I5844" s="60" t="s">
        <v>317</v>
      </c>
      <c r="J5844" s="60" t="s">
        <v>317</v>
      </c>
      <c r="K5844" s="60" t="s">
        <v>333</v>
      </c>
    </row>
    <row r="5845" spans="4:11">
      <c r="D5845" s="1" t="s">
        <v>6314</v>
      </c>
      <c r="E5845" s="60" t="s">
        <v>1000</v>
      </c>
      <c r="F5845" s="60" t="s">
        <v>1810</v>
      </c>
      <c r="G5845" s="8" t="s">
        <v>353</v>
      </c>
      <c r="H5845" s="60">
        <v>44861</v>
      </c>
      <c r="I5845" s="60" t="s">
        <v>317</v>
      </c>
      <c r="J5845" s="60" t="s">
        <v>317</v>
      </c>
      <c r="K5845" s="60" t="s">
        <v>333</v>
      </c>
    </row>
    <row r="5846" spans="4:11">
      <c r="D5846" s="1" t="s">
        <v>6315</v>
      </c>
      <c r="E5846" s="60" t="s">
        <v>1000</v>
      </c>
      <c r="F5846" s="60" t="s">
        <v>1810</v>
      </c>
      <c r="G5846" s="8" t="s">
        <v>353</v>
      </c>
      <c r="H5846" s="60">
        <v>44861</v>
      </c>
      <c r="I5846" s="60" t="s">
        <v>317</v>
      </c>
      <c r="J5846" s="60" t="s">
        <v>317</v>
      </c>
      <c r="K5846" s="60" t="s">
        <v>333</v>
      </c>
    </row>
    <row r="5847" spans="4:11">
      <c r="D5847" s="1" t="s">
        <v>6316</v>
      </c>
      <c r="E5847" s="60" t="s">
        <v>979</v>
      </c>
      <c r="F5847" s="60" t="s">
        <v>1810</v>
      </c>
      <c r="G5847" s="8" t="s">
        <v>353</v>
      </c>
      <c r="H5847" s="60">
        <v>44747</v>
      </c>
      <c r="I5847" s="60" t="s">
        <v>317</v>
      </c>
      <c r="J5847" s="60" t="s">
        <v>317</v>
      </c>
      <c r="K5847" s="60" t="s">
        <v>333</v>
      </c>
    </row>
    <row r="5848" spans="4:11">
      <c r="D5848" s="1" t="s">
        <v>6317</v>
      </c>
      <c r="E5848" s="60" t="s">
        <v>1000</v>
      </c>
      <c r="F5848" s="60" t="s">
        <v>1810</v>
      </c>
      <c r="G5848" s="8" t="s">
        <v>353</v>
      </c>
      <c r="H5848" s="60">
        <v>44473</v>
      </c>
      <c r="I5848" s="60" t="s">
        <v>317</v>
      </c>
      <c r="J5848" s="60" t="s">
        <v>317</v>
      </c>
      <c r="K5848" s="60" t="s">
        <v>333</v>
      </c>
    </row>
    <row r="5849" spans="4:11">
      <c r="D5849" s="1" t="s">
        <v>6317</v>
      </c>
      <c r="E5849" s="60" t="s">
        <v>922</v>
      </c>
      <c r="F5849" s="60" t="s">
        <v>1810</v>
      </c>
      <c r="G5849" s="8" t="s">
        <v>353</v>
      </c>
      <c r="H5849" s="60">
        <v>44473</v>
      </c>
      <c r="I5849" s="60" t="s">
        <v>317</v>
      </c>
      <c r="J5849" s="60" t="s">
        <v>317</v>
      </c>
      <c r="K5849" s="60" t="s">
        <v>333</v>
      </c>
    </row>
    <row r="5850" spans="4:11">
      <c r="D5850" s="1" t="s">
        <v>6318</v>
      </c>
      <c r="E5850" s="60" t="s">
        <v>979</v>
      </c>
      <c r="F5850" s="60" t="s">
        <v>1810</v>
      </c>
      <c r="G5850" s="8" t="s">
        <v>353</v>
      </c>
      <c r="H5850" s="60">
        <v>44615</v>
      </c>
      <c r="I5850" s="60" t="s">
        <v>317</v>
      </c>
      <c r="J5850" s="60" t="s">
        <v>317</v>
      </c>
      <c r="K5850" s="60" t="s">
        <v>333</v>
      </c>
    </row>
    <row r="5851" spans="4:11">
      <c r="D5851" s="1" t="s">
        <v>6319</v>
      </c>
      <c r="E5851" s="60" t="s">
        <v>922</v>
      </c>
      <c r="F5851" s="60" t="s">
        <v>1810</v>
      </c>
      <c r="G5851" s="8" t="s">
        <v>353</v>
      </c>
      <c r="H5851" s="60">
        <v>44691</v>
      </c>
      <c r="I5851" s="60" t="s">
        <v>317</v>
      </c>
      <c r="J5851" s="60" t="s">
        <v>317</v>
      </c>
      <c r="K5851" s="60" t="s">
        <v>333</v>
      </c>
    </row>
    <row r="5852" spans="4:11">
      <c r="D5852" s="1" t="s">
        <v>6320</v>
      </c>
      <c r="E5852" s="60" t="s">
        <v>979</v>
      </c>
      <c r="F5852" s="60" t="s">
        <v>1810</v>
      </c>
      <c r="G5852" s="8" t="s">
        <v>353</v>
      </c>
      <c r="H5852" s="60">
        <v>44558</v>
      </c>
      <c r="I5852" s="60" t="s">
        <v>317</v>
      </c>
      <c r="J5852" s="60" t="s">
        <v>317</v>
      </c>
      <c r="K5852" s="60" t="s">
        <v>333</v>
      </c>
    </row>
    <row r="5853" spans="4:11">
      <c r="D5853" s="1" t="s">
        <v>6321</v>
      </c>
      <c r="E5853" s="60" t="s">
        <v>922</v>
      </c>
      <c r="F5853" s="60" t="s">
        <v>1810</v>
      </c>
      <c r="G5853" s="8" t="s">
        <v>353</v>
      </c>
      <c r="H5853" s="60">
        <v>44897</v>
      </c>
      <c r="I5853" s="60" t="s">
        <v>317</v>
      </c>
      <c r="J5853" s="60" t="s">
        <v>317</v>
      </c>
      <c r="K5853" s="60" t="s">
        <v>333</v>
      </c>
    </row>
    <row r="5854" spans="4:11">
      <c r="D5854" s="1" t="s">
        <v>6322</v>
      </c>
      <c r="E5854" s="60" t="s">
        <v>922</v>
      </c>
      <c r="F5854" s="60" t="s">
        <v>1810</v>
      </c>
      <c r="G5854" s="8" t="s">
        <v>353</v>
      </c>
      <c r="H5854" s="60">
        <v>44479</v>
      </c>
      <c r="I5854" s="60" t="s">
        <v>317</v>
      </c>
      <c r="J5854" s="60" t="s">
        <v>317</v>
      </c>
      <c r="K5854" s="60" t="s">
        <v>333</v>
      </c>
    </row>
    <row r="5855" spans="4:11">
      <c r="D5855" s="1" t="s">
        <v>6323</v>
      </c>
      <c r="E5855" s="60" t="s">
        <v>922</v>
      </c>
      <c r="F5855" s="60" t="s">
        <v>1810</v>
      </c>
      <c r="G5855" s="8" t="s">
        <v>353</v>
      </c>
      <c r="H5855" s="60">
        <v>44670</v>
      </c>
      <c r="I5855" s="60" t="s">
        <v>317</v>
      </c>
      <c r="J5855" s="60" t="s">
        <v>317</v>
      </c>
      <c r="K5855" s="60" t="s">
        <v>333</v>
      </c>
    </row>
    <row r="5856" spans="4:11">
      <c r="D5856" s="1" t="s">
        <v>6324</v>
      </c>
      <c r="E5856" s="60" t="s">
        <v>1812</v>
      </c>
      <c r="F5856" s="60" t="s">
        <v>1810</v>
      </c>
      <c r="G5856" s="8" t="s">
        <v>353</v>
      </c>
      <c r="H5856" s="60">
        <v>44705</v>
      </c>
      <c r="I5856" s="60" t="s">
        <v>317</v>
      </c>
      <c r="J5856" s="60" t="s">
        <v>317</v>
      </c>
      <c r="K5856" s="60" t="s">
        <v>333</v>
      </c>
    </row>
    <row r="5857" spans="4:11">
      <c r="D5857" s="1" t="s">
        <v>6324</v>
      </c>
      <c r="E5857" s="60" t="s">
        <v>1000</v>
      </c>
      <c r="F5857" s="60" t="s">
        <v>1810</v>
      </c>
      <c r="G5857" s="8" t="s">
        <v>353</v>
      </c>
      <c r="H5857" s="60">
        <v>44705</v>
      </c>
      <c r="I5857" s="60" t="s">
        <v>317</v>
      </c>
      <c r="J5857" s="60" t="s">
        <v>317</v>
      </c>
      <c r="K5857" s="60" t="s">
        <v>333</v>
      </c>
    </row>
    <row r="5858" spans="4:11">
      <c r="D5858" s="1" t="s">
        <v>6324</v>
      </c>
      <c r="E5858" s="60" t="s">
        <v>922</v>
      </c>
      <c r="F5858" s="60" t="s">
        <v>1810</v>
      </c>
      <c r="G5858" s="8" t="s">
        <v>353</v>
      </c>
      <c r="H5858" s="60">
        <v>44705</v>
      </c>
      <c r="I5858" s="60" t="s">
        <v>317</v>
      </c>
      <c r="J5858" s="60" t="s">
        <v>317</v>
      </c>
      <c r="K5858" s="60" t="s">
        <v>333</v>
      </c>
    </row>
    <row r="5859" spans="4:11">
      <c r="D5859" s="1" t="s">
        <v>6325</v>
      </c>
      <c r="E5859" s="60" t="s">
        <v>922</v>
      </c>
      <c r="F5859" s="60" t="s">
        <v>1810</v>
      </c>
      <c r="G5859" s="8" t="s">
        <v>353</v>
      </c>
      <c r="H5859" s="60">
        <v>44592</v>
      </c>
      <c r="I5859" s="60" t="s">
        <v>317</v>
      </c>
      <c r="J5859" s="60" t="s">
        <v>317</v>
      </c>
      <c r="K5859" s="60" t="s">
        <v>333</v>
      </c>
    </row>
    <row r="5860" spans="4:11">
      <c r="D5860" s="1" t="s">
        <v>6326</v>
      </c>
      <c r="E5860" s="60" t="s">
        <v>922</v>
      </c>
      <c r="F5860" s="60" t="s">
        <v>1810</v>
      </c>
      <c r="G5860" s="8" t="s">
        <v>353</v>
      </c>
      <c r="H5860" s="60">
        <v>44648</v>
      </c>
      <c r="I5860" s="60" t="s">
        <v>317</v>
      </c>
      <c r="J5860" s="60" t="s">
        <v>317</v>
      </c>
      <c r="K5860" s="60" t="s">
        <v>333</v>
      </c>
    </row>
    <row r="5861" spans="4:11">
      <c r="D5861" s="1" t="s">
        <v>6327</v>
      </c>
      <c r="E5861" s="60" t="s">
        <v>979</v>
      </c>
      <c r="F5861" s="60" t="s">
        <v>1810</v>
      </c>
      <c r="G5861" s="8" t="s">
        <v>353</v>
      </c>
      <c r="H5861" s="60">
        <v>44565</v>
      </c>
      <c r="I5861" s="60" t="s">
        <v>317</v>
      </c>
      <c r="J5861" s="60" t="s">
        <v>317</v>
      </c>
      <c r="K5861" s="60" t="s">
        <v>333</v>
      </c>
    </row>
    <row r="5862" spans="4:11">
      <c r="D5862" s="1" t="s">
        <v>6328</v>
      </c>
      <c r="E5862" s="60" t="s">
        <v>1813</v>
      </c>
      <c r="F5862" s="60" t="s">
        <v>1810</v>
      </c>
      <c r="G5862" s="8" t="s">
        <v>353</v>
      </c>
      <c r="H5862" s="60">
        <v>44747</v>
      </c>
      <c r="I5862" s="60" t="s">
        <v>317</v>
      </c>
      <c r="J5862" s="60" t="s">
        <v>317</v>
      </c>
      <c r="K5862" s="60" t="s">
        <v>333</v>
      </c>
    </row>
    <row r="5863" spans="4:11">
      <c r="D5863" s="1" t="s">
        <v>6328</v>
      </c>
      <c r="E5863" s="60" t="s">
        <v>1000</v>
      </c>
      <c r="F5863" s="60" t="s">
        <v>1810</v>
      </c>
      <c r="G5863" s="8" t="s">
        <v>353</v>
      </c>
      <c r="H5863" s="60">
        <v>44747</v>
      </c>
      <c r="I5863" s="60" t="s">
        <v>317</v>
      </c>
      <c r="J5863" s="60" t="s">
        <v>317</v>
      </c>
      <c r="K5863" s="60" t="s">
        <v>333</v>
      </c>
    </row>
    <row r="5864" spans="4:11">
      <c r="D5864" s="1" t="s">
        <v>6329</v>
      </c>
      <c r="E5864" s="60" t="s">
        <v>1814</v>
      </c>
      <c r="F5864" s="60" t="s">
        <v>1810</v>
      </c>
      <c r="G5864" s="8" t="s">
        <v>353</v>
      </c>
      <c r="H5864" s="60">
        <v>44588</v>
      </c>
      <c r="I5864" s="60" t="s">
        <v>317</v>
      </c>
      <c r="J5864" s="60" t="s">
        <v>317</v>
      </c>
      <c r="K5864" s="60" t="s">
        <v>333</v>
      </c>
    </row>
    <row r="5865" spans="4:11">
      <c r="D5865" s="1" t="s">
        <v>6330</v>
      </c>
      <c r="E5865" s="60" t="s">
        <v>1812</v>
      </c>
      <c r="F5865" s="60" t="s">
        <v>1810</v>
      </c>
      <c r="G5865" s="8" t="s">
        <v>353</v>
      </c>
      <c r="H5865" s="60">
        <v>44621</v>
      </c>
      <c r="I5865" s="60" t="s">
        <v>317</v>
      </c>
      <c r="J5865" s="60" t="s">
        <v>317</v>
      </c>
      <c r="K5865" s="60" t="s">
        <v>333</v>
      </c>
    </row>
    <row r="5866" spans="4:11">
      <c r="D5866" s="1" t="s">
        <v>6330</v>
      </c>
      <c r="E5866" s="60" t="s">
        <v>1000</v>
      </c>
      <c r="F5866" s="60" t="s">
        <v>1810</v>
      </c>
      <c r="G5866" s="8" t="s">
        <v>353</v>
      </c>
      <c r="H5866" s="60">
        <v>44621</v>
      </c>
      <c r="I5866" s="60" t="s">
        <v>317</v>
      </c>
      <c r="J5866" s="60" t="s">
        <v>317</v>
      </c>
      <c r="K5866" s="60" t="s">
        <v>333</v>
      </c>
    </row>
    <row r="5867" spans="4:11">
      <c r="D5867" s="1" t="s">
        <v>6331</v>
      </c>
      <c r="E5867" s="60" t="s">
        <v>1812</v>
      </c>
      <c r="F5867" s="60" t="s">
        <v>1810</v>
      </c>
      <c r="G5867" s="8" t="s">
        <v>353</v>
      </c>
      <c r="H5867" s="60">
        <v>44513</v>
      </c>
      <c r="I5867" s="60" t="s">
        <v>317</v>
      </c>
      <c r="J5867" s="60" t="s">
        <v>317</v>
      </c>
      <c r="K5867" s="60" t="s">
        <v>333</v>
      </c>
    </row>
    <row r="5868" spans="4:11">
      <c r="D5868" s="1" t="s">
        <v>6332</v>
      </c>
      <c r="E5868" s="60" t="s">
        <v>979</v>
      </c>
      <c r="F5868" s="60" t="s">
        <v>1810</v>
      </c>
      <c r="G5868" s="8" t="s">
        <v>353</v>
      </c>
      <c r="H5868" s="60">
        <v>44634</v>
      </c>
      <c r="I5868" s="60" t="s">
        <v>317</v>
      </c>
      <c r="J5868" s="60" t="s">
        <v>317</v>
      </c>
      <c r="K5868" s="60" t="s">
        <v>333</v>
      </c>
    </row>
    <row r="5869" spans="4:11">
      <c r="D5869" s="1" t="s">
        <v>6333</v>
      </c>
      <c r="E5869" s="60" t="s">
        <v>873</v>
      </c>
      <c r="F5869" s="60" t="s">
        <v>1810</v>
      </c>
      <c r="G5869" s="8" t="s">
        <v>353</v>
      </c>
      <c r="H5869" s="60">
        <v>44634</v>
      </c>
      <c r="I5869" s="60" t="s">
        <v>317</v>
      </c>
      <c r="J5869" s="60" t="s">
        <v>317</v>
      </c>
      <c r="K5869" s="60" t="s">
        <v>333</v>
      </c>
    </row>
    <row r="5870" spans="4:11">
      <c r="D5870" s="1" t="s">
        <v>6333</v>
      </c>
      <c r="E5870" s="60" t="s">
        <v>1000</v>
      </c>
      <c r="F5870" s="60" t="s">
        <v>1810</v>
      </c>
      <c r="G5870" s="8" t="s">
        <v>353</v>
      </c>
      <c r="H5870" s="60">
        <v>44634</v>
      </c>
      <c r="I5870" s="60" t="s">
        <v>317</v>
      </c>
      <c r="J5870" s="60" t="s">
        <v>317</v>
      </c>
      <c r="K5870" s="60" t="s">
        <v>333</v>
      </c>
    </row>
    <row r="5871" spans="4:11">
      <c r="D5871" s="1" t="s">
        <v>6334</v>
      </c>
      <c r="E5871" s="60" t="s">
        <v>922</v>
      </c>
      <c r="F5871" s="60" t="s">
        <v>1810</v>
      </c>
      <c r="G5871" s="8" t="s">
        <v>353</v>
      </c>
      <c r="H5871" s="60">
        <v>44665</v>
      </c>
      <c r="I5871" s="60" t="s">
        <v>317</v>
      </c>
      <c r="J5871" s="60" t="s">
        <v>317</v>
      </c>
      <c r="K5871" s="60" t="s">
        <v>333</v>
      </c>
    </row>
    <row r="5872" spans="4:11">
      <c r="D5872" s="1" t="s">
        <v>6335</v>
      </c>
      <c r="E5872" s="60" t="s">
        <v>979</v>
      </c>
      <c r="F5872" s="60" t="s">
        <v>1810</v>
      </c>
      <c r="G5872" s="8" t="s">
        <v>353</v>
      </c>
      <c r="H5872" s="60">
        <v>44665</v>
      </c>
      <c r="I5872" s="60" t="s">
        <v>317</v>
      </c>
      <c r="J5872" s="60" t="s">
        <v>317</v>
      </c>
      <c r="K5872" s="60" t="s">
        <v>333</v>
      </c>
    </row>
    <row r="5873" spans="4:11">
      <c r="D5873" s="1" t="s">
        <v>6336</v>
      </c>
      <c r="E5873" s="60" t="s">
        <v>1000</v>
      </c>
      <c r="F5873" s="60" t="s">
        <v>1810</v>
      </c>
      <c r="G5873" s="8" t="s">
        <v>353</v>
      </c>
      <c r="H5873" s="60">
        <v>44665</v>
      </c>
      <c r="I5873" s="60" t="s">
        <v>317</v>
      </c>
      <c r="J5873" s="60" t="s">
        <v>317</v>
      </c>
      <c r="K5873" s="60" t="s">
        <v>333</v>
      </c>
    </row>
    <row r="5874" spans="4:11">
      <c r="D5874" s="1" t="s">
        <v>6337</v>
      </c>
      <c r="E5874" s="60" t="s">
        <v>1813</v>
      </c>
      <c r="F5874" s="60" t="s">
        <v>1810</v>
      </c>
      <c r="G5874" s="8" t="s">
        <v>353</v>
      </c>
      <c r="H5874" s="60">
        <v>44763</v>
      </c>
      <c r="I5874" s="60" t="s">
        <v>317</v>
      </c>
      <c r="J5874" s="60" t="s">
        <v>317</v>
      </c>
      <c r="K5874" s="60" t="s">
        <v>333</v>
      </c>
    </row>
    <row r="5875" spans="4:11">
      <c r="D5875" s="1" t="s">
        <v>6338</v>
      </c>
      <c r="E5875" s="60" t="s">
        <v>1813</v>
      </c>
      <c r="F5875" s="60" t="s">
        <v>1810</v>
      </c>
      <c r="G5875" s="8" t="s">
        <v>353</v>
      </c>
      <c r="H5875" s="60">
        <v>44763</v>
      </c>
      <c r="I5875" s="60" t="s">
        <v>317</v>
      </c>
      <c r="J5875" s="60" t="s">
        <v>317</v>
      </c>
      <c r="K5875" s="60" t="s">
        <v>333</v>
      </c>
    </row>
    <row r="5876" spans="4:11">
      <c r="D5876" s="1" t="s">
        <v>6339</v>
      </c>
      <c r="E5876" s="60" t="s">
        <v>922</v>
      </c>
      <c r="F5876" s="60" t="s">
        <v>1810</v>
      </c>
      <c r="G5876" s="8" t="s">
        <v>353</v>
      </c>
      <c r="H5876" s="60">
        <v>44479</v>
      </c>
      <c r="I5876" s="60" t="s">
        <v>317</v>
      </c>
      <c r="J5876" s="60" t="s">
        <v>317</v>
      </c>
      <c r="K5876" s="60" t="s">
        <v>333</v>
      </c>
    </row>
    <row r="5877" spans="4:11">
      <c r="D5877" s="1" t="s">
        <v>6340</v>
      </c>
      <c r="E5877" s="60" t="s">
        <v>1000</v>
      </c>
      <c r="F5877" s="60" t="s">
        <v>1810</v>
      </c>
      <c r="G5877" s="8" t="s">
        <v>353</v>
      </c>
      <c r="H5877" s="60">
        <v>44747</v>
      </c>
      <c r="I5877" s="60" t="s">
        <v>317</v>
      </c>
      <c r="J5877" s="60" t="s">
        <v>317</v>
      </c>
      <c r="K5877" s="60" t="s">
        <v>333</v>
      </c>
    </row>
    <row r="5878" spans="4:11">
      <c r="D5878" s="1" t="s">
        <v>6341</v>
      </c>
      <c r="E5878" s="60" t="s">
        <v>922</v>
      </c>
      <c r="F5878" s="60" t="s">
        <v>1810</v>
      </c>
      <c r="G5878" s="8" t="s">
        <v>353</v>
      </c>
      <c r="H5878" s="60">
        <v>44498</v>
      </c>
      <c r="I5878" s="60" t="s">
        <v>317</v>
      </c>
      <c r="J5878" s="60" t="s">
        <v>317</v>
      </c>
      <c r="K5878" s="60" t="s">
        <v>333</v>
      </c>
    </row>
    <row r="5879" spans="4:11">
      <c r="D5879" s="1" t="s">
        <v>6342</v>
      </c>
      <c r="E5879" s="60" t="s">
        <v>1812</v>
      </c>
      <c r="F5879" s="60" t="s">
        <v>1810</v>
      </c>
      <c r="G5879" s="8" t="s">
        <v>353</v>
      </c>
      <c r="H5879" s="60">
        <v>44642</v>
      </c>
      <c r="I5879" s="60" t="s">
        <v>317</v>
      </c>
      <c r="J5879" s="60" t="s">
        <v>317</v>
      </c>
      <c r="K5879" s="60" t="s">
        <v>333</v>
      </c>
    </row>
    <row r="5880" spans="4:11">
      <c r="D5880" s="1" t="s">
        <v>6342</v>
      </c>
      <c r="E5880" s="60" t="s">
        <v>1000</v>
      </c>
      <c r="F5880" s="60" t="s">
        <v>1810</v>
      </c>
      <c r="G5880" s="8" t="s">
        <v>353</v>
      </c>
      <c r="H5880" s="60">
        <v>44642</v>
      </c>
      <c r="I5880" s="60" t="s">
        <v>317</v>
      </c>
      <c r="J5880" s="60" t="s">
        <v>317</v>
      </c>
      <c r="K5880" s="60" t="s">
        <v>333</v>
      </c>
    </row>
    <row r="5881" spans="4:11">
      <c r="D5881" s="1" t="s">
        <v>6342</v>
      </c>
      <c r="E5881" s="60" t="s">
        <v>922</v>
      </c>
      <c r="F5881" s="60" t="s">
        <v>1810</v>
      </c>
      <c r="G5881" s="8" t="s">
        <v>353</v>
      </c>
      <c r="H5881" s="60">
        <v>44642</v>
      </c>
      <c r="I5881" s="60" t="s">
        <v>317</v>
      </c>
      <c r="J5881" s="60" t="s">
        <v>317</v>
      </c>
      <c r="K5881" s="60" t="s">
        <v>333</v>
      </c>
    </row>
    <row r="5882" spans="4:11">
      <c r="D5882" s="1" t="s">
        <v>6343</v>
      </c>
      <c r="E5882" s="60" t="s">
        <v>1813</v>
      </c>
      <c r="F5882" s="60" t="s">
        <v>1810</v>
      </c>
      <c r="G5882" s="8" t="s">
        <v>353</v>
      </c>
      <c r="H5882" s="60">
        <v>44631</v>
      </c>
      <c r="I5882" s="60" t="s">
        <v>317</v>
      </c>
      <c r="J5882" s="60" t="s">
        <v>317</v>
      </c>
      <c r="K5882" s="60" t="s">
        <v>333</v>
      </c>
    </row>
    <row r="5883" spans="4:11">
      <c r="D5883" s="1" t="s">
        <v>6343</v>
      </c>
      <c r="E5883" s="60" t="s">
        <v>922</v>
      </c>
      <c r="F5883" s="60" t="s">
        <v>1810</v>
      </c>
      <c r="G5883" s="8" t="s">
        <v>353</v>
      </c>
      <c r="H5883" s="60">
        <v>44631</v>
      </c>
      <c r="I5883" s="60" t="s">
        <v>317</v>
      </c>
      <c r="J5883" s="60" t="s">
        <v>317</v>
      </c>
      <c r="K5883" s="60" t="s">
        <v>333</v>
      </c>
    </row>
    <row r="5884" spans="4:11">
      <c r="D5884" s="1" t="s">
        <v>6344</v>
      </c>
      <c r="E5884" s="60" t="s">
        <v>979</v>
      </c>
      <c r="F5884" s="60" t="s">
        <v>1810</v>
      </c>
      <c r="G5884" s="8" t="s">
        <v>353</v>
      </c>
      <c r="H5884" s="60">
        <v>44705</v>
      </c>
      <c r="I5884" s="60" t="s">
        <v>317</v>
      </c>
      <c r="J5884" s="60" t="s">
        <v>317</v>
      </c>
      <c r="K5884" s="60" t="s">
        <v>333</v>
      </c>
    </row>
    <row r="5885" spans="4:11">
      <c r="D5885" s="1" t="s">
        <v>6345</v>
      </c>
      <c r="E5885" s="60" t="s">
        <v>1812</v>
      </c>
      <c r="F5885" s="60" t="s">
        <v>1810</v>
      </c>
      <c r="G5885" s="8" t="s">
        <v>353</v>
      </c>
      <c r="H5885" s="60">
        <v>44754</v>
      </c>
      <c r="I5885" s="60" t="s">
        <v>317</v>
      </c>
      <c r="J5885" s="60" t="s">
        <v>317</v>
      </c>
      <c r="K5885" s="60" t="s">
        <v>333</v>
      </c>
    </row>
    <row r="5886" spans="4:11">
      <c r="D5886" s="1" t="s">
        <v>6346</v>
      </c>
      <c r="E5886" s="60" t="s">
        <v>979</v>
      </c>
      <c r="F5886" s="60" t="s">
        <v>1810</v>
      </c>
      <c r="G5886" s="8" t="s">
        <v>353</v>
      </c>
      <c r="H5886" s="60">
        <v>44763</v>
      </c>
      <c r="I5886" s="60" t="s">
        <v>317</v>
      </c>
      <c r="J5886" s="60" t="s">
        <v>317</v>
      </c>
      <c r="K5886" s="60" t="s">
        <v>333</v>
      </c>
    </row>
    <row r="5887" spans="4:11">
      <c r="D5887" s="1" t="s">
        <v>6347</v>
      </c>
      <c r="E5887" s="60" t="s">
        <v>922</v>
      </c>
      <c r="F5887" s="60" t="s">
        <v>1810</v>
      </c>
      <c r="G5887" s="8" t="s">
        <v>353</v>
      </c>
      <c r="H5887" s="60">
        <v>44484</v>
      </c>
      <c r="I5887" s="60" t="s">
        <v>317</v>
      </c>
      <c r="J5887" s="60" t="s">
        <v>317</v>
      </c>
      <c r="K5887" s="60" t="s">
        <v>333</v>
      </c>
    </row>
    <row r="5888" spans="4:11">
      <c r="D5888" s="1" t="s">
        <v>6348</v>
      </c>
      <c r="E5888" s="60" t="s">
        <v>1812</v>
      </c>
      <c r="F5888" s="60" t="s">
        <v>1810</v>
      </c>
      <c r="G5888" s="8" t="s">
        <v>353</v>
      </c>
      <c r="H5888" s="60">
        <v>44638</v>
      </c>
      <c r="I5888" s="60" t="s">
        <v>317</v>
      </c>
      <c r="J5888" s="60" t="s">
        <v>317</v>
      </c>
      <c r="K5888" s="60" t="s">
        <v>333</v>
      </c>
    </row>
    <row r="5889" spans="4:11">
      <c r="D5889" s="1" t="s">
        <v>6349</v>
      </c>
      <c r="E5889" s="60" t="s">
        <v>1812</v>
      </c>
      <c r="F5889" s="60" t="s">
        <v>1810</v>
      </c>
      <c r="G5889" s="8" t="s">
        <v>353</v>
      </c>
      <c r="H5889" s="60">
        <v>44495</v>
      </c>
      <c r="I5889" s="60" t="s">
        <v>317</v>
      </c>
      <c r="J5889" s="60" t="s">
        <v>317</v>
      </c>
      <c r="K5889" s="60" t="s">
        <v>333</v>
      </c>
    </row>
    <row r="5890" spans="4:11">
      <c r="D5890" s="1" t="s">
        <v>6350</v>
      </c>
      <c r="E5890" s="60" t="s">
        <v>922</v>
      </c>
      <c r="F5890" s="60" t="s">
        <v>1810</v>
      </c>
      <c r="G5890" s="8" t="s">
        <v>353</v>
      </c>
      <c r="H5890" s="60">
        <v>44495</v>
      </c>
      <c r="I5890" s="60" t="s">
        <v>317</v>
      </c>
      <c r="J5890" s="60" t="s">
        <v>317</v>
      </c>
      <c r="K5890" s="60" t="s">
        <v>333</v>
      </c>
    </row>
    <row r="5891" spans="4:11">
      <c r="D5891" s="1" t="s">
        <v>6351</v>
      </c>
      <c r="E5891" s="60" t="s">
        <v>922</v>
      </c>
      <c r="F5891" s="60" t="s">
        <v>1810</v>
      </c>
      <c r="G5891" s="8" t="s">
        <v>353</v>
      </c>
      <c r="H5891" s="60">
        <v>44495</v>
      </c>
      <c r="I5891" s="60" t="s">
        <v>317</v>
      </c>
      <c r="J5891" s="60" t="s">
        <v>317</v>
      </c>
      <c r="K5891" s="60" t="s">
        <v>333</v>
      </c>
    </row>
    <row r="5892" spans="4:11">
      <c r="D5892" s="1" t="s">
        <v>6352</v>
      </c>
      <c r="E5892" s="60" t="s">
        <v>922</v>
      </c>
      <c r="F5892" s="60" t="s">
        <v>1810</v>
      </c>
      <c r="G5892" s="8" t="s">
        <v>353</v>
      </c>
      <c r="H5892" s="60">
        <v>44896</v>
      </c>
      <c r="I5892" s="60" t="s">
        <v>317</v>
      </c>
      <c r="J5892" s="60" t="s">
        <v>317</v>
      </c>
      <c r="K5892" s="60" t="s">
        <v>333</v>
      </c>
    </row>
    <row r="5893" spans="4:11">
      <c r="D5893" s="1" t="s">
        <v>6353</v>
      </c>
      <c r="E5893" s="60" t="s">
        <v>922</v>
      </c>
      <c r="F5893" s="60" t="s">
        <v>1810</v>
      </c>
      <c r="G5893" s="8" t="s">
        <v>353</v>
      </c>
      <c r="H5893" s="60">
        <v>44484</v>
      </c>
      <c r="I5893" s="60" t="s">
        <v>317</v>
      </c>
      <c r="J5893" s="60" t="s">
        <v>317</v>
      </c>
      <c r="K5893" s="60" t="s">
        <v>333</v>
      </c>
    </row>
    <row r="5894" spans="4:11">
      <c r="D5894" s="1" t="s">
        <v>6354</v>
      </c>
      <c r="E5894" s="60" t="s">
        <v>922</v>
      </c>
      <c r="F5894" s="60" t="s">
        <v>1810</v>
      </c>
      <c r="G5894" s="8" t="s">
        <v>353</v>
      </c>
      <c r="H5894" s="60">
        <v>44623</v>
      </c>
      <c r="I5894" s="60" t="s">
        <v>317</v>
      </c>
      <c r="J5894" s="60" t="s">
        <v>317</v>
      </c>
      <c r="K5894" s="60" t="s">
        <v>333</v>
      </c>
    </row>
    <row r="5895" spans="4:11">
      <c r="D5895" s="1" t="s">
        <v>6355</v>
      </c>
      <c r="E5895" s="60" t="s">
        <v>1000</v>
      </c>
      <c r="F5895" s="60" t="s">
        <v>1810</v>
      </c>
      <c r="G5895" s="8" t="s">
        <v>353</v>
      </c>
      <c r="H5895" s="60">
        <v>44637</v>
      </c>
      <c r="I5895" s="60" t="s">
        <v>317</v>
      </c>
      <c r="J5895" s="60" t="s">
        <v>317</v>
      </c>
      <c r="K5895" s="60" t="s">
        <v>333</v>
      </c>
    </row>
    <row r="5896" spans="4:11">
      <c r="D5896" s="1" t="s">
        <v>6355</v>
      </c>
      <c r="E5896" s="60" t="s">
        <v>922</v>
      </c>
      <c r="F5896" s="60" t="s">
        <v>1810</v>
      </c>
      <c r="G5896" s="8" t="s">
        <v>353</v>
      </c>
      <c r="H5896" s="60">
        <v>44637</v>
      </c>
      <c r="I5896" s="60" t="s">
        <v>317</v>
      </c>
      <c r="J5896" s="60" t="s">
        <v>317</v>
      </c>
      <c r="K5896" s="60" t="s">
        <v>333</v>
      </c>
    </row>
    <row r="5897" spans="4:11">
      <c r="D5897" s="1" t="s">
        <v>6356</v>
      </c>
      <c r="E5897" s="60" t="s">
        <v>922</v>
      </c>
      <c r="F5897" s="60" t="s">
        <v>1810</v>
      </c>
      <c r="G5897" s="8" t="s">
        <v>353</v>
      </c>
      <c r="H5897" s="60">
        <v>44450</v>
      </c>
      <c r="I5897" s="60" t="s">
        <v>317</v>
      </c>
      <c r="J5897" s="60" t="s">
        <v>317</v>
      </c>
      <c r="K5897" s="60" t="s">
        <v>333</v>
      </c>
    </row>
    <row r="5898" spans="4:11">
      <c r="D5898" s="1" t="s">
        <v>6357</v>
      </c>
      <c r="E5898" s="60" t="s">
        <v>922</v>
      </c>
      <c r="F5898" s="60" t="s">
        <v>1810</v>
      </c>
      <c r="G5898" s="8" t="s">
        <v>353</v>
      </c>
      <c r="H5898" s="60">
        <v>44450</v>
      </c>
      <c r="I5898" s="60" t="s">
        <v>317</v>
      </c>
      <c r="J5898" s="60" t="s">
        <v>317</v>
      </c>
      <c r="K5898" s="60" t="s">
        <v>333</v>
      </c>
    </row>
    <row r="5899" spans="4:11">
      <c r="D5899" s="1" t="s">
        <v>6358</v>
      </c>
      <c r="E5899" s="60" t="s">
        <v>1813</v>
      </c>
      <c r="F5899" s="60" t="s">
        <v>1810</v>
      </c>
      <c r="G5899" s="8" t="s">
        <v>353</v>
      </c>
      <c r="H5899" s="60">
        <v>44462</v>
      </c>
      <c r="I5899" s="60" t="s">
        <v>317</v>
      </c>
      <c r="J5899" s="60" t="s">
        <v>317</v>
      </c>
      <c r="K5899" s="60" t="s">
        <v>333</v>
      </c>
    </row>
    <row r="5900" spans="4:11">
      <c r="D5900" s="1" t="s">
        <v>6358</v>
      </c>
      <c r="E5900" s="60" t="s">
        <v>922</v>
      </c>
      <c r="F5900" s="60" t="s">
        <v>1810</v>
      </c>
      <c r="G5900" s="8" t="s">
        <v>353</v>
      </c>
      <c r="H5900" s="60">
        <v>44462</v>
      </c>
      <c r="I5900" s="60" t="s">
        <v>317</v>
      </c>
      <c r="J5900" s="60" t="s">
        <v>317</v>
      </c>
      <c r="K5900" s="60" t="s">
        <v>333</v>
      </c>
    </row>
    <row r="5901" spans="4:11">
      <c r="D5901" s="1" t="s">
        <v>6359</v>
      </c>
      <c r="E5901" s="60" t="s">
        <v>1812</v>
      </c>
      <c r="F5901" s="60" t="s">
        <v>1810</v>
      </c>
      <c r="G5901" s="8" t="s">
        <v>353</v>
      </c>
      <c r="H5901" s="60">
        <v>44588</v>
      </c>
      <c r="I5901" s="60" t="s">
        <v>317</v>
      </c>
      <c r="J5901" s="60" t="s">
        <v>317</v>
      </c>
      <c r="K5901" s="60" t="s">
        <v>333</v>
      </c>
    </row>
    <row r="5902" spans="4:11">
      <c r="D5902" s="1" t="s">
        <v>6359</v>
      </c>
      <c r="E5902" s="60" t="s">
        <v>922</v>
      </c>
      <c r="F5902" s="60" t="s">
        <v>1810</v>
      </c>
      <c r="G5902" s="8" t="s">
        <v>353</v>
      </c>
      <c r="H5902" s="60">
        <v>44588</v>
      </c>
      <c r="I5902" s="60" t="s">
        <v>317</v>
      </c>
      <c r="J5902" s="60" t="s">
        <v>317</v>
      </c>
      <c r="K5902" s="60" t="s">
        <v>333</v>
      </c>
    </row>
    <row r="5903" spans="4:11">
      <c r="D5903" s="1" t="s">
        <v>6360</v>
      </c>
      <c r="E5903" s="60" t="s">
        <v>922</v>
      </c>
      <c r="F5903" s="60" t="s">
        <v>1810</v>
      </c>
      <c r="G5903" s="8" t="s">
        <v>353</v>
      </c>
      <c r="H5903" s="60">
        <v>44588</v>
      </c>
      <c r="I5903" s="60" t="s">
        <v>317</v>
      </c>
      <c r="J5903" s="60" t="s">
        <v>317</v>
      </c>
      <c r="K5903" s="60" t="s">
        <v>333</v>
      </c>
    </row>
    <row r="5904" spans="4:11">
      <c r="D5904" s="1" t="s">
        <v>6361</v>
      </c>
      <c r="E5904" s="60" t="s">
        <v>1000</v>
      </c>
      <c r="F5904" s="60" t="s">
        <v>1810</v>
      </c>
      <c r="G5904" s="8" t="s">
        <v>353</v>
      </c>
      <c r="H5904" s="60">
        <v>44754</v>
      </c>
      <c r="I5904" s="60" t="s">
        <v>317</v>
      </c>
      <c r="J5904" s="60" t="s">
        <v>317</v>
      </c>
      <c r="K5904" s="60" t="s">
        <v>333</v>
      </c>
    </row>
    <row r="5905" spans="4:11">
      <c r="D5905" s="1" t="s">
        <v>6361</v>
      </c>
      <c r="E5905" s="60" t="s">
        <v>979</v>
      </c>
      <c r="F5905" s="60" t="s">
        <v>1810</v>
      </c>
      <c r="G5905" s="8" t="s">
        <v>353</v>
      </c>
      <c r="H5905" s="60">
        <v>44754</v>
      </c>
      <c r="I5905" s="60" t="s">
        <v>317</v>
      </c>
      <c r="J5905" s="60" t="s">
        <v>317</v>
      </c>
      <c r="K5905" s="60" t="s">
        <v>333</v>
      </c>
    </row>
    <row r="5906" spans="4:11">
      <c r="D5906" s="1" t="s">
        <v>6362</v>
      </c>
      <c r="E5906" s="60" t="s">
        <v>1000</v>
      </c>
      <c r="F5906" s="60" t="s">
        <v>1810</v>
      </c>
      <c r="G5906" s="8" t="s">
        <v>353</v>
      </c>
      <c r="H5906" s="60">
        <v>44880</v>
      </c>
      <c r="I5906" s="60" t="s">
        <v>317</v>
      </c>
      <c r="J5906" s="60" t="s">
        <v>317</v>
      </c>
      <c r="K5906" s="60" t="s">
        <v>333</v>
      </c>
    </row>
    <row r="5907" spans="4:11">
      <c r="D5907" s="1" t="s">
        <v>6363</v>
      </c>
      <c r="E5907" s="60" t="s">
        <v>1813</v>
      </c>
      <c r="F5907" s="60" t="s">
        <v>1810</v>
      </c>
      <c r="G5907" s="8" t="s">
        <v>353</v>
      </c>
      <c r="H5907" s="60">
        <v>44428</v>
      </c>
      <c r="I5907" s="60" t="s">
        <v>317</v>
      </c>
      <c r="J5907" s="60" t="s">
        <v>317</v>
      </c>
      <c r="K5907" s="60" t="s">
        <v>333</v>
      </c>
    </row>
    <row r="5908" spans="4:11">
      <c r="D5908" s="1" t="s">
        <v>6364</v>
      </c>
      <c r="E5908" s="60" t="s">
        <v>1812</v>
      </c>
      <c r="F5908" s="60" t="s">
        <v>1810</v>
      </c>
      <c r="G5908" s="8" t="s">
        <v>353</v>
      </c>
      <c r="H5908" s="60">
        <v>44487</v>
      </c>
      <c r="I5908" s="60" t="s">
        <v>317</v>
      </c>
      <c r="J5908" s="60" t="s">
        <v>317</v>
      </c>
      <c r="K5908" s="60" t="s">
        <v>333</v>
      </c>
    </row>
    <row r="5909" spans="4:11">
      <c r="D5909" s="1" t="s">
        <v>6365</v>
      </c>
      <c r="E5909" s="60" t="s">
        <v>1812</v>
      </c>
      <c r="F5909" s="60" t="s">
        <v>1810</v>
      </c>
      <c r="G5909" s="8" t="s">
        <v>353</v>
      </c>
      <c r="H5909" s="60">
        <v>44487</v>
      </c>
      <c r="I5909" s="60" t="s">
        <v>317</v>
      </c>
      <c r="J5909" s="60" t="s">
        <v>317</v>
      </c>
      <c r="K5909" s="60" t="s">
        <v>333</v>
      </c>
    </row>
    <row r="5910" spans="4:11">
      <c r="D5910" s="1" t="s">
        <v>6365</v>
      </c>
      <c r="E5910" s="60" t="s">
        <v>1000</v>
      </c>
      <c r="F5910" s="60" t="s">
        <v>1810</v>
      </c>
      <c r="G5910" s="8" t="s">
        <v>353</v>
      </c>
      <c r="H5910" s="60">
        <v>44487</v>
      </c>
      <c r="I5910" s="60" t="s">
        <v>317</v>
      </c>
      <c r="J5910" s="60" t="s">
        <v>317</v>
      </c>
      <c r="K5910" s="60" t="s">
        <v>333</v>
      </c>
    </row>
    <row r="5911" spans="4:11">
      <c r="D5911" s="1" t="s">
        <v>6366</v>
      </c>
      <c r="E5911" s="60" t="s">
        <v>1000</v>
      </c>
      <c r="F5911" s="60" t="s">
        <v>1810</v>
      </c>
      <c r="G5911" s="8" t="s">
        <v>353</v>
      </c>
      <c r="H5911" s="60">
        <v>44487</v>
      </c>
      <c r="I5911" s="60" t="s">
        <v>317</v>
      </c>
      <c r="J5911" s="60" t="s">
        <v>317</v>
      </c>
      <c r="K5911" s="60" t="s">
        <v>333</v>
      </c>
    </row>
    <row r="5912" spans="4:11">
      <c r="D5912" s="1" t="s">
        <v>6366</v>
      </c>
      <c r="E5912" s="60" t="s">
        <v>922</v>
      </c>
      <c r="F5912" s="60" t="s">
        <v>1810</v>
      </c>
      <c r="G5912" s="8" t="s">
        <v>353</v>
      </c>
      <c r="H5912" s="60">
        <v>44487</v>
      </c>
      <c r="I5912" s="60" t="s">
        <v>317</v>
      </c>
      <c r="J5912" s="60" t="s">
        <v>317</v>
      </c>
      <c r="K5912" s="60" t="s">
        <v>333</v>
      </c>
    </row>
    <row r="5913" spans="4:11">
      <c r="D5913" s="1" t="s">
        <v>6367</v>
      </c>
      <c r="E5913" s="60" t="s">
        <v>922</v>
      </c>
      <c r="F5913" s="60" t="s">
        <v>1810</v>
      </c>
      <c r="G5913" s="8" t="s">
        <v>353</v>
      </c>
      <c r="H5913" s="60">
        <v>44473</v>
      </c>
      <c r="I5913" s="60" t="s">
        <v>317</v>
      </c>
      <c r="J5913" s="60" t="s">
        <v>317</v>
      </c>
      <c r="K5913" s="60" t="s">
        <v>333</v>
      </c>
    </row>
    <row r="5914" spans="4:11">
      <c r="D5914" s="1" t="s">
        <v>6368</v>
      </c>
      <c r="E5914" s="60" t="s">
        <v>979</v>
      </c>
      <c r="F5914" s="60" t="s">
        <v>1810</v>
      </c>
      <c r="G5914" s="8" t="s">
        <v>353</v>
      </c>
      <c r="H5914" s="60">
        <v>44803</v>
      </c>
      <c r="I5914" s="60" t="s">
        <v>317</v>
      </c>
      <c r="J5914" s="60" t="s">
        <v>317</v>
      </c>
      <c r="K5914" s="60" t="s">
        <v>333</v>
      </c>
    </row>
    <row r="5915" spans="4:11">
      <c r="D5915" s="1" t="s">
        <v>6369</v>
      </c>
      <c r="E5915" s="60" t="s">
        <v>922</v>
      </c>
      <c r="F5915" s="60" t="s">
        <v>1810</v>
      </c>
      <c r="G5915" s="8" t="s">
        <v>353</v>
      </c>
      <c r="H5915" s="60">
        <v>44621</v>
      </c>
      <c r="I5915" s="60" t="s">
        <v>317</v>
      </c>
      <c r="J5915" s="60" t="s">
        <v>317</v>
      </c>
      <c r="K5915" s="60" t="s">
        <v>333</v>
      </c>
    </row>
    <row r="5916" spans="4:11">
      <c r="D5916" s="1" t="s">
        <v>6370</v>
      </c>
      <c r="E5916" s="60" t="s">
        <v>922</v>
      </c>
      <c r="F5916" s="60" t="s">
        <v>1810</v>
      </c>
      <c r="G5916" s="8" t="s">
        <v>353</v>
      </c>
      <c r="H5916" s="60">
        <v>44621</v>
      </c>
      <c r="I5916" s="60" t="s">
        <v>317</v>
      </c>
      <c r="J5916" s="60" t="s">
        <v>317</v>
      </c>
      <c r="K5916" s="60" t="s">
        <v>333</v>
      </c>
    </row>
    <row r="5917" spans="4:11">
      <c r="D5917" s="1" t="s">
        <v>6371</v>
      </c>
      <c r="E5917" s="60" t="s">
        <v>922</v>
      </c>
      <c r="F5917" s="60" t="s">
        <v>1810</v>
      </c>
      <c r="G5917" s="8" t="s">
        <v>353</v>
      </c>
      <c r="H5917" s="60">
        <v>44734</v>
      </c>
      <c r="I5917" s="60" t="s">
        <v>317</v>
      </c>
      <c r="J5917" s="60" t="s">
        <v>317</v>
      </c>
      <c r="K5917" s="60" t="s">
        <v>333</v>
      </c>
    </row>
    <row r="5918" spans="4:11">
      <c r="D5918" s="1" t="s">
        <v>6372</v>
      </c>
      <c r="E5918" s="60" t="s">
        <v>922</v>
      </c>
      <c r="F5918" s="60" t="s">
        <v>1810</v>
      </c>
      <c r="G5918" s="8" t="s">
        <v>353</v>
      </c>
      <c r="H5918" s="60">
        <v>44435</v>
      </c>
      <c r="I5918" s="60" t="s">
        <v>317</v>
      </c>
      <c r="J5918" s="60" t="s">
        <v>317</v>
      </c>
      <c r="K5918" s="60" t="s">
        <v>333</v>
      </c>
    </row>
    <row r="5919" spans="4:11">
      <c r="D5919" s="1" t="s">
        <v>6373</v>
      </c>
      <c r="E5919" s="60" t="s">
        <v>922</v>
      </c>
      <c r="F5919" s="60" t="s">
        <v>1810</v>
      </c>
      <c r="G5919" s="8" t="s">
        <v>353</v>
      </c>
      <c r="H5919" s="60">
        <v>44663</v>
      </c>
      <c r="I5919" s="60" t="s">
        <v>317</v>
      </c>
      <c r="J5919" s="60" t="s">
        <v>317</v>
      </c>
      <c r="K5919" s="60" t="s">
        <v>333</v>
      </c>
    </row>
    <row r="5920" spans="4:11">
      <c r="D5920" s="1" t="s">
        <v>6374</v>
      </c>
      <c r="E5920" s="60" t="s">
        <v>922</v>
      </c>
      <c r="F5920" s="60" t="s">
        <v>1810</v>
      </c>
      <c r="G5920" s="8" t="s">
        <v>353</v>
      </c>
      <c r="H5920" s="60">
        <v>44547</v>
      </c>
      <c r="I5920" s="60" t="s">
        <v>317</v>
      </c>
      <c r="J5920" s="60" t="s">
        <v>317</v>
      </c>
      <c r="K5920" s="60" t="s">
        <v>333</v>
      </c>
    </row>
    <row r="5921" spans="4:11">
      <c r="D5921" s="1" t="s">
        <v>6375</v>
      </c>
      <c r="E5921" s="60" t="s">
        <v>922</v>
      </c>
      <c r="F5921" s="60" t="s">
        <v>1810</v>
      </c>
      <c r="G5921" s="8" t="s">
        <v>353</v>
      </c>
      <c r="H5921" s="60">
        <v>44893</v>
      </c>
      <c r="I5921" s="60" t="s">
        <v>317</v>
      </c>
      <c r="J5921" s="60" t="s">
        <v>317</v>
      </c>
      <c r="K5921" s="60" t="s">
        <v>333</v>
      </c>
    </row>
    <row r="5922" spans="4:11">
      <c r="D5922" s="1" t="s">
        <v>6376</v>
      </c>
      <c r="E5922" s="60" t="s">
        <v>1813</v>
      </c>
      <c r="F5922" s="60" t="s">
        <v>1810</v>
      </c>
      <c r="G5922" s="8" t="s">
        <v>353</v>
      </c>
      <c r="H5922" s="60">
        <v>44450</v>
      </c>
      <c r="I5922" s="60" t="s">
        <v>317</v>
      </c>
      <c r="J5922" s="60" t="s">
        <v>317</v>
      </c>
      <c r="K5922" s="60" t="s">
        <v>333</v>
      </c>
    </row>
    <row r="5923" spans="4:11">
      <c r="D5923" s="1" t="s">
        <v>6376</v>
      </c>
      <c r="E5923" s="60" t="s">
        <v>1000</v>
      </c>
      <c r="F5923" s="60" t="s">
        <v>1810</v>
      </c>
      <c r="G5923" s="8" t="s">
        <v>353</v>
      </c>
      <c r="H5923" s="60">
        <v>44450</v>
      </c>
      <c r="I5923" s="60" t="s">
        <v>317</v>
      </c>
      <c r="J5923" s="60" t="s">
        <v>317</v>
      </c>
      <c r="K5923" s="60" t="s">
        <v>333</v>
      </c>
    </row>
    <row r="5924" spans="4:11">
      <c r="D5924" s="1" t="s">
        <v>6377</v>
      </c>
      <c r="E5924" s="60" t="s">
        <v>1000</v>
      </c>
      <c r="F5924" s="60" t="s">
        <v>1810</v>
      </c>
      <c r="G5924" s="8" t="s">
        <v>353</v>
      </c>
      <c r="H5924" s="60">
        <v>44750</v>
      </c>
      <c r="I5924" s="60" t="s">
        <v>317</v>
      </c>
      <c r="J5924" s="60" t="s">
        <v>317</v>
      </c>
      <c r="K5924" s="60" t="s">
        <v>333</v>
      </c>
    </row>
    <row r="5925" spans="4:11">
      <c r="D5925" s="1" t="s">
        <v>6378</v>
      </c>
      <c r="E5925" s="60" t="s">
        <v>922</v>
      </c>
      <c r="F5925" s="60" t="s">
        <v>1810</v>
      </c>
      <c r="G5925" s="8" t="s">
        <v>353</v>
      </c>
      <c r="H5925" s="60">
        <v>44676</v>
      </c>
      <c r="I5925" s="60" t="s">
        <v>317</v>
      </c>
      <c r="J5925" s="60" t="s">
        <v>317</v>
      </c>
      <c r="K5925" s="60" t="s">
        <v>333</v>
      </c>
    </row>
    <row r="5926" spans="4:11">
      <c r="D5926" s="1" t="s">
        <v>6379</v>
      </c>
      <c r="E5926" s="60" t="s">
        <v>922</v>
      </c>
      <c r="F5926" s="60" t="s">
        <v>1810</v>
      </c>
      <c r="G5926" s="8" t="s">
        <v>353</v>
      </c>
      <c r="H5926" s="60">
        <v>44621</v>
      </c>
      <c r="I5926" s="60" t="s">
        <v>317</v>
      </c>
      <c r="J5926" s="60" t="s">
        <v>317</v>
      </c>
      <c r="K5926" s="60" t="s">
        <v>333</v>
      </c>
    </row>
    <row r="5927" spans="4:11">
      <c r="D5927" s="1" t="s">
        <v>6380</v>
      </c>
      <c r="E5927" s="60" t="s">
        <v>979</v>
      </c>
      <c r="F5927" s="60" t="s">
        <v>1810</v>
      </c>
      <c r="G5927" s="8" t="s">
        <v>353</v>
      </c>
      <c r="H5927" s="60">
        <v>44750</v>
      </c>
      <c r="I5927" s="60" t="s">
        <v>317</v>
      </c>
      <c r="J5927" s="60" t="s">
        <v>317</v>
      </c>
      <c r="K5927" s="60" t="s">
        <v>333</v>
      </c>
    </row>
    <row r="5928" spans="4:11">
      <c r="D5928" s="1" t="s">
        <v>6381</v>
      </c>
      <c r="E5928" s="60" t="s">
        <v>922</v>
      </c>
      <c r="F5928" s="60" t="s">
        <v>1810</v>
      </c>
      <c r="G5928" s="8" t="s">
        <v>353</v>
      </c>
      <c r="H5928" s="60">
        <v>44458</v>
      </c>
      <c r="I5928" s="60" t="s">
        <v>317</v>
      </c>
      <c r="J5928" s="60" t="s">
        <v>317</v>
      </c>
      <c r="K5928" s="60" t="s">
        <v>333</v>
      </c>
    </row>
    <row r="5929" spans="4:11">
      <c r="D5929" s="1" t="s">
        <v>6382</v>
      </c>
      <c r="E5929" s="60" t="s">
        <v>922</v>
      </c>
      <c r="F5929" s="60" t="s">
        <v>1810</v>
      </c>
      <c r="G5929" s="8" t="s">
        <v>353</v>
      </c>
      <c r="H5929" s="60">
        <v>44575</v>
      </c>
      <c r="I5929" s="60" t="s">
        <v>317</v>
      </c>
      <c r="J5929" s="60" t="s">
        <v>317</v>
      </c>
      <c r="K5929" s="60" t="s">
        <v>333</v>
      </c>
    </row>
    <row r="5930" spans="4:11">
      <c r="D5930" s="1" t="s">
        <v>6383</v>
      </c>
      <c r="E5930" s="60" t="s">
        <v>1000</v>
      </c>
      <c r="F5930" s="60" t="s">
        <v>1810</v>
      </c>
      <c r="G5930" s="8" t="s">
        <v>353</v>
      </c>
      <c r="H5930" s="60">
        <v>44575</v>
      </c>
      <c r="I5930" s="60" t="s">
        <v>317</v>
      </c>
      <c r="J5930" s="60" t="s">
        <v>317</v>
      </c>
      <c r="K5930" s="60" t="s">
        <v>333</v>
      </c>
    </row>
    <row r="5931" spans="4:11">
      <c r="D5931" s="1" t="s">
        <v>6383</v>
      </c>
      <c r="E5931" s="60" t="s">
        <v>1000</v>
      </c>
      <c r="F5931" s="60" t="s">
        <v>1810</v>
      </c>
      <c r="G5931" s="8" t="s">
        <v>353</v>
      </c>
      <c r="H5931" s="60">
        <v>44575</v>
      </c>
      <c r="I5931" s="60" t="s">
        <v>317</v>
      </c>
      <c r="J5931" s="60" t="s">
        <v>317</v>
      </c>
      <c r="K5931" s="60" t="s">
        <v>333</v>
      </c>
    </row>
    <row r="5932" spans="4:11">
      <c r="D5932" s="1" t="s">
        <v>6383</v>
      </c>
      <c r="E5932" s="60" t="s">
        <v>922</v>
      </c>
      <c r="F5932" s="60" t="s">
        <v>1810</v>
      </c>
      <c r="G5932" s="8" t="s">
        <v>353</v>
      </c>
      <c r="H5932" s="60">
        <v>44575</v>
      </c>
      <c r="I5932" s="60" t="s">
        <v>317</v>
      </c>
      <c r="J5932" s="60" t="s">
        <v>317</v>
      </c>
      <c r="K5932" s="60" t="s">
        <v>333</v>
      </c>
    </row>
    <row r="5933" spans="4:11">
      <c r="D5933" s="1" t="s">
        <v>6384</v>
      </c>
      <c r="E5933" s="60" t="s">
        <v>1000</v>
      </c>
      <c r="F5933" s="60" t="s">
        <v>1810</v>
      </c>
      <c r="G5933" s="8" t="s">
        <v>353</v>
      </c>
      <c r="H5933" s="60">
        <v>44636</v>
      </c>
      <c r="I5933" s="60" t="s">
        <v>317</v>
      </c>
      <c r="J5933" s="60" t="s">
        <v>317</v>
      </c>
      <c r="K5933" s="60" t="s">
        <v>333</v>
      </c>
    </row>
    <row r="5934" spans="4:11">
      <c r="D5934" s="1" t="s">
        <v>6385</v>
      </c>
      <c r="E5934" s="60" t="s">
        <v>922</v>
      </c>
      <c r="F5934" s="60" t="s">
        <v>1810</v>
      </c>
      <c r="G5934" s="8" t="s">
        <v>353</v>
      </c>
      <c r="H5934" s="60">
        <v>44636</v>
      </c>
      <c r="I5934" s="60" t="s">
        <v>317</v>
      </c>
      <c r="J5934" s="60" t="s">
        <v>317</v>
      </c>
      <c r="K5934" s="60" t="s">
        <v>333</v>
      </c>
    </row>
    <row r="5935" spans="4:11">
      <c r="D5935" s="1" t="s">
        <v>6386</v>
      </c>
      <c r="E5935" s="60" t="s">
        <v>1000</v>
      </c>
      <c r="F5935" s="60" t="s">
        <v>1810</v>
      </c>
      <c r="G5935" s="8" t="s">
        <v>353</v>
      </c>
      <c r="H5935" s="60">
        <v>44663</v>
      </c>
      <c r="I5935" s="60" t="s">
        <v>317</v>
      </c>
      <c r="J5935" s="60" t="s">
        <v>317</v>
      </c>
      <c r="K5935" s="60" t="s">
        <v>333</v>
      </c>
    </row>
    <row r="5936" spans="4:11">
      <c r="D5936" s="1" t="s">
        <v>6387</v>
      </c>
      <c r="E5936" s="60" t="s">
        <v>1000</v>
      </c>
      <c r="F5936" s="60" t="s">
        <v>1810</v>
      </c>
      <c r="G5936" s="8" t="s">
        <v>353</v>
      </c>
      <c r="H5936" s="60">
        <v>44551</v>
      </c>
      <c r="I5936" s="60" t="s">
        <v>317</v>
      </c>
      <c r="J5936" s="60" t="s">
        <v>317</v>
      </c>
      <c r="K5936" s="60" t="s">
        <v>333</v>
      </c>
    </row>
    <row r="5937" spans="4:11">
      <c r="D5937" s="1" t="s">
        <v>6387</v>
      </c>
      <c r="E5937" s="60" t="s">
        <v>922</v>
      </c>
      <c r="F5937" s="60" t="s">
        <v>1810</v>
      </c>
      <c r="G5937" s="8" t="s">
        <v>353</v>
      </c>
      <c r="H5937" s="60">
        <v>44551</v>
      </c>
      <c r="I5937" s="60" t="s">
        <v>317</v>
      </c>
      <c r="J5937" s="60" t="s">
        <v>317</v>
      </c>
      <c r="K5937" s="60" t="s">
        <v>333</v>
      </c>
    </row>
    <row r="5938" spans="4:11">
      <c r="D5938" s="1" t="s">
        <v>6388</v>
      </c>
      <c r="E5938" s="60" t="s">
        <v>922</v>
      </c>
      <c r="F5938" s="60" t="s">
        <v>1810</v>
      </c>
      <c r="G5938" s="8" t="s">
        <v>353</v>
      </c>
      <c r="H5938" s="60">
        <v>44570</v>
      </c>
      <c r="I5938" s="60" t="s">
        <v>317</v>
      </c>
      <c r="J5938" s="60" t="s">
        <v>317</v>
      </c>
      <c r="K5938" s="60" t="s">
        <v>333</v>
      </c>
    </row>
    <row r="5939" spans="4:11">
      <c r="D5939" s="1" t="s">
        <v>6389</v>
      </c>
      <c r="E5939" s="60" t="s">
        <v>922</v>
      </c>
      <c r="F5939" s="60" t="s">
        <v>1810</v>
      </c>
      <c r="G5939" s="8" t="s">
        <v>353</v>
      </c>
      <c r="H5939" s="60">
        <v>44706</v>
      </c>
      <c r="I5939" s="60" t="s">
        <v>317</v>
      </c>
      <c r="J5939" s="60" t="s">
        <v>317</v>
      </c>
      <c r="K5939" s="60" t="s">
        <v>333</v>
      </c>
    </row>
    <row r="5940" spans="4:11">
      <c r="D5940" s="1" t="s">
        <v>6390</v>
      </c>
      <c r="E5940" s="60" t="s">
        <v>1000</v>
      </c>
      <c r="F5940" s="60" t="s">
        <v>1810</v>
      </c>
      <c r="G5940" s="8" t="s">
        <v>353</v>
      </c>
      <c r="H5940" s="60">
        <v>44547</v>
      </c>
      <c r="I5940" s="60" t="s">
        <v>317</v>
      </c>
      <c r="J5940" s="60" t="s">
        <v>317</v>
      </c>
      <c r="K5940" s="60" t="s">
        <v>333</v>
      </c>
    </row>
    <row r="5941" spans="4:11">
      <c r="D5941" s="1" t="s">
        <v>6391</v>
      </c>
      <c r="E5941" s="60" t="s">
        <v>922</v>
      </c>
      <c r="F5941" s="60" t="s">
        <v>1810</v>
      </c>
      <c r="G5941" s="8" t="s">
        <v>353</v>
      </c>
      <c r="H5941" s="60">
        <v>44479</v>
      </c>
      <c r="I5941" s="60" t="s">
        <v>317</v>
      </c>
      <c r="J5941" s="60" t="s">
        <v>317</v>
      </c>
      <c r="K5941" s="60" t="s">
        <v>333</v>
      </c>
    </row>
    <row r="5942" spans="4:11">
      <c r="D5942" s="1" t="s">
        <v>6392</v>
      </c>
      <c r="E5942" s="60" t="s">
        <v>1812</v>
      </c>
      <c r="F5942" s="60" t="s">
        <v>1810</v>
      </c>
      <c r="G5942" s="8" t="s">
        <v>353</v>
      </c>
      <c r="H5942" s="60">
        <v>44504</v>
      </c>
      <c r="I5942" s="60" t="s">
        <v>317</v>
      </c>
      <c r="J5942" s="60" t="s">
        <v>317</v>
      </c>
      <c r="K5942" s="60" t="s">
        <v>333</v>
      </c>
    </row>
    <row r="5943" spans="4:11">
      <c r="D5943" s="1" t="s">
        <v>6393</v>
      </c>
      <c r="E5943" s="60" t="s">
        <v>922</v>
      </c>
      <c r="F5943" s="60" t="s">
        <v>1810</v>
      </c>
      <c r="G5943" s="8" t="s">
        <v>353</v>
      </c>
      <c r="H5943" s="60">
        <v>44547</v>
      </c>
      <c r="I5943" s="60" t="s">
        <v>317</v>
      </c>
      <c r="J5943" s="60" t="s">
        <v>317</v>
      </c>
      <c r="K5943" s="60" t="s">
        <v>333</v>
      </c>
    </row>
    <row r="5944" spans="4:11">
      <c r="D5944" s="1" t="s">
        <v>6394</v>
      </c>
      <c r="E5944" s="60" t="s">
        <v>1812</v>
      </c>
      <c r="F5944" s="60" t="s">
        <v>1810</v>
      </c>
      <c r="G5944" s="8" t="s">
        <v>353</v>
      </c>
      <c r="H5944" s="60">
        <v>44628</v>
      </c>
      <c r="I5944" s="60" t="s">
        <v>317</v>
      </c>
      <c r="J5944" s="60" t="s">
        <v>317</v>
      </c>
      <c r="K5944" s="60" t="s">
        <v>333</v>
      </c>
    </row>
    <row r="5945" spans="4:11">
      <c r="D5945" s="1" t="s">
        <v>6395</v>
      </c>
      <c r="E5945" s="60" t="s">
        <v>1000</v>
      </c>
      <c r="F5945" s="60" t="s">
        <v>1810</v>
      </c>
      <c r="G5945" s="8" t="s">
        <v>353</v>
      </c>
      <c r="H5945" s="60">
        <v>44775</v>
      </c>
      <c r="I5945" s="60" t="s">
        <v>317</v>
      </c>
      <c r="J5945" s="60" t="s">
        <v>317</v>
      </c>
      <c r="K5945" s="60" t="s">
        <v>333</v>
      </c>
    </row>
    <row r="5946" spans="4:11">
      <c r="D5946" s="1" t="s">
        <v>6395</v>
      </c>
      <c r="E5946" s="60" t="s">
        <v>922</v>
      </c>
      <c r="F5946" s="60" t="s">
        <v>1810</v>
      </c>
      <c r="G5946" s="8" t="s">
        <v>353</v>
      </c>
      <c r="H5946" s="60">
        <v>44775</v>
      </c>
      <c r="I5946" s="60" t="s">
        <v>317</v>
      </c>
      <c r="J5946" s="60" t="s">
        <v>317</v>
      </c>
      <c r="K5946" s="60" t="s">
        <v>333</v>
      </c>
    </row>
    <row r="5947" spans="4:11">
      <c r="D5947" s="1" t="s">
        <v>6396</v>
      </c>
      <c r="E5947" s="60" t="s">
        <v>922</v>
      </c>
      <c r="F5947" s="60" t="s">
        <v>1810</v>
      </c>
      <c r="G5947" s="8" t="s">
        <v>353</v>
      </c>
      <c r="H5947" s="60">
        <v>44775</v>
      </c>
      <c r="I5947" s="60" t="s">
        <v>317</v>
      </c>
      <c r="J5947" s="60" t="s">
        <v>317</v>
      </c>
      <c r="K5947" s="60" t="s">
        <v>333</v>
      </c>
    </row>
    <row r="5948" spans="4:11">
      <c r="D5948" s="1" t="s">
        <v>6397</v>
      </c>
      <c r="E5948" s="60" t="s">
        <v>873</v>
      </c>
      <c r="F5948" s="60" t="s">
        <v>1810</v>
      </c>
      <c r="G5948" s="8" t="s">
        <v>353</v>
      </c>
      <c r="H5948" s="60">
        <v>44534</v>
      </c>
      <c r="I5948" s="60" t="s">
        <v>317</v>
      </c>
      <c r="J5948" s="60" t="s">
        <v>317</v>
      </c>
      <c r="K5948" s="60" t="s">
        <v>333</v>
      </c>
    </row>
    <row r="5949" spans="4:11">
      <c r="D5949" s="1" t="s">
        <v>6398</v>
      </c>
      <c r="E5949" s="60" t="s">
        <v>922</v>
      </c>
      <c r="F5949" s="60" t="s">
        <v>1810</v>
      </c>
      <c r="G5949" s="8" t="s">
        <v>353</v>
      </c>
      <c r="H5949" s="60">
        <v>44551</v>
      </c>
      <c r="I5949" s="60" t="s">
        <v>317</v>
      </c>
      <c r="J5949" s="60" t="s">
        <v>317</v>
      </c>
      <c r="K5949" s="60" t="s">
        <v>333</v>
      </c>
    </row>
    <row r="5950" spans="4:11">
      <c r="D5950" s="1" t="s">
        <v>6399</v>
      </c>
      <c r="E5950" s="60" t="s">
        <v>1000</v>
      </c>
      <c r="F5950" s="60" t="s">
        <v>1810</v>
      </c>
      <c r="G5950" s="8" t="s">
        <v>353</v>
      </c>
      <c r="H5950" s="60">
        <v>44840</v>
      </c>
      <c r="I5950" s="60" t="s">
        <v>317</v>
      </c>
      <c r="J5950" s="60" t="s">
        <v>317</v>
      </c>
      <c r="K5950" s="60" t="s">
        <v>333</v>
      </c>
    </row>
    <row r="5951" spans="4:11">
      <c r="D5951" s="1" t="s">
        <v>6400</v>
      </c>
      <c r="E5951" s="60" t="s">
        <v>1812</v>
      </c>
      <c r="F5951" s="60" t="s">
        <v>1810</v>
      </c>
      <c r="G5951" s="8" t="s">
        <v>353</v>
      </c>
      <c r="H5951" s="60">
        <v>44631</v>
      </c>
      <c r="I5951" s="60" t="s">
        <v>317</v>
      </c>
      <c r="J5951" s="60" t="s">
        <v>317</v>
      </c>
      <c r="K5951" s="60" t="s">
        <v>333</v>
      </c>
    </row>
    <row r="5952" spans="4:11">
      <c r="D5952" s="1" t="s">
        <v>6400</v>
      </c>
      <c r="E5952" s="60" t="s">
        <v>1000</v>
      </c>
      <c r="F5952" s="60" t="s">
        <v>1810</v>
      </c>
      <c r="G5952" s="8" t="s">
        <v>353</v>
      </c>
      <c r="H5952" s="60">
        <v>44631</v>
      </c>
      <c r="I5952" s="60" t="s">
        <v>317</v>
      </c>
      <c r="J5952" s="60" t="s">
        <v>317</v>
      </c>
      <c r="K5952" s="60" t="s">
        <v>333</v>
      </c>
    </row>
    <row r="5953" spans="4:11">
      <c r="D5953" s="1" t="s">
        <v>6401</v>
      </c>
      <c r="E5953" s="60" t="s">
        <v>1813</v>
      </c>
      <c r="F5953" s="60" t="s">
        <v>1810</v>
      </c>
      <c r="G5953" s="8" t="s">
        <v>353</v>
      </c>
      <c r="H5953" s="60">
        <v>44642</v>
      </c>
      <c r="I5953" s="60" t="s">
        <v>317</v>
      </c>
      <c r="J5953" s="60" t="s">
        <v>317</v>
      </c>
      <c r="K5953" s="60" t="s">
        <v>333</v>
      </c>
    </row>
    <row r="5954" spans="4:11">
      <c r="D5954" s="1" t="s">
        <v>6402</v>
      </c>
      <c r="E5954" s="60" t="s">
        <v>1812</v>
      </c>
      <c r="F5954" s="60" t="s">
        <v>1810</v>
      </c>
      <c r="G5954" s="8" t="s">
        <v>353</v>
      </c>
      <c r="H5954" s="60">
        <v>44642</v>
      </c>
      <c r="I5954" s="60" t="s">
        <v>317</v>
      </c>
      <c r="J5954" s="60" t="s">
        <v>317</v>
      </c>
      <c r="K5954" s="60" t="s">
        <v>333</v>
      </c>
    </row>
    <row r="5955" spans="4:11">
      <c r="D5955" s="1" t="s">
        <v>6403</v>
      </c>
      <c r="E5955" s="60" t="s">
        <v>922</v>
      </c>
      <c r="F5955" s="60" t="s">
        <v>1810</v>
      </c>
      <c r="G5955" s="8" t="s">
        <v>353</v>
      </c>
      <c r="H5955" s="60">
        <v>44631</v>
      </c>
      <c r="I5955" s="60" t="s">
        <v>317</v>
      </c>
      <c r="J5955" s="60" t="s">
        <v>317</v>
      </c>
      <c r="K5955" s="60" t="s">
        <v>333</v>
      </c>
    </row>
    <row r="5956" spans="4:11">
      <c r="D5956" s="1" t="s">
        <v>6404</v>
      </c>
      <c r="E5956" s="60" t="s">
        <v>922</v>
      </c>
      <c r="F5956" s="60" t="s">
        <v>1810</v>
      </c>
      <c r="G5956" s="8" t="s">
        <v>353</v>
      </c>
      <c r="H5956" s="60">
        <v>44634</v>
      </c>
      <c r="I5956" s="60" t="s">
        <v>317</v>
      </c>
      <c r="J5956" s="60" t="s">
        <v>317</v>
      </c>
      <c r="K5956" s="60" t="s">
        <v>333</v>
      </c>
    </row>
    <row r="5957" spans="4:11">
      <c r="D5957" s="1" t="s">
        <v>6405</v>
      </c>
      <c r="E5957" s="60" t="s">
        <v>922</v>
      </c>
      <c r="F5957" s="60" t="s">
        <v>1810</v>
      </c>
      <c r="G5957" s="8" t="s">
        <v>353</v>
      </c>
      <c r="H5957" s="60">
        <v>44428</v>
      </c>
      <c r="I5957" s="60" t="s">
        <v>317</v>
      </c>
      <c r="J5957" s="60" t="s">
        <v>317</v>
      </c>
      <c r="K5957" s="60" t="s">
        <v>333</v>
      </c>
    </row>
    <row r="5958" spans="4:11">
      <c r="D5958" s="1" t="s">
        <v>6406</v>
      </c>
      <c r="E5958" s="60" t="s">
        <v>1813</v>
      </c>
      <c r="F5958" s="60" t="s">
        <v>1810</v>
      </c>
      <c r="G5958" s="8" t="s">
        <v>353</v>
      </c>
      <c r="H5958" s="60">
        <v>44775</v>
      </c>
      <c r="I5958" s="60" t="s">
        <v>317</v>
      </c>
      <c r="J5958" s="60" t="s">
        <v>317</v>
      </c>
      <c r="K5958" s="60" t="s">
        <v>333</v>
      </c>
    </row>
    <row r="5959" spans="4:11">
      <c r="D5959" s="1" t="s">
        <v>6407</v>
      </c>
      <c r="E5959" s="60" t="s">
        <v>922</v>
      </c>
      <c r="F5959" s="60" t="s">
        <v>1810</v>
      </c>
      <c r="G5959" s="8" t="s">
        <v>353</v>
      </c>
      <c r="H5959" s="60">
        <v>44775</v>
      </c>
      <c r="I5959" s="60" t="s">
        <v>317</v>
      </c>
      <c r="J5959" s="60" t="s">
        <v>317</v>
      </c>
      <c r="K5959" s="60" t="s">
        <v>333</v>
      </c>
    </row>
    <row r="5960" spans="4:11">
      <c r="D5960" s="1" t="s">
        <v>6408</v>
      </c>
      <c r="E5960" s="60" t="s">
        <v>1812</v>
      </c>
      <c r="F5960" s="60" t="s">
        <v>1810</v>
      </c>
      <c r="G5960" s="8" t="s">
        <v>353</v>
      </c>
      <c r="H5960" s="60">
        <v>44558</v>
      </c>
      <c r="I5960" s="60" t="s">
        <v>317</v>
      </c>
      <c r="J5960" s="60" t="s">
        <v>317</v>
      </c>
      <c r="K5960" s="60" t="s">
        <v>333</v>
      </c>
    </row>
    <row r="5961" spans="4:11">
      <c r="D5961" s="1" t="s">
        <v>6409</v>
      </c>
      <c r="E5961" s="60" t="s">
        <v>1000</v>
      </c>
      <c r="F5961" s="60" t="s">
        <v>1810</v>
      </c>
      <c r="G5961" s="8" t="s">
        <v>353</v>
      </c>
      <c r="H5961" s="60">
        <v>44601</v>
      </c>
      <c r="I5961" s="60" t="s">
        <v>317</v>
      </c>
      <c r="J5961" s="60" t="s">
        <v>317</v>
      </c>
      <c r="K5961" s="60" t="s">
        <v>333</v>
      </c>
    </row>
    <row r="5962" spans="4:11">
      <c r="D5962" s="1" t="s">
        <v>6409</v>
      </c>
      <c r="E5962" s="60" t="s">
        <v>922</v>
      </c>
      <c r="F5962" s="60" t="s">
        <v>1810</v>
      </c>
      <c r="G5962" s="8" t="s">
        <v>353</v>
      </c>
      <c r="H5962" s="60">
        <v>44601</v>
      </c>
      <c r="I5962" s="60" t="s">
        <v>317</v>
      </c>
      <c r="J5962" s="60" t="s">
        <v>317</v>
      </c>
      <c r="K5962" s="60" t="s">
        <v>333</v>
      </c>
    </row>
    <row r="5963" spans="4:11">
      <c r="D5963" s="1" t="s">
        <v>6410</v>
      </c>
      <c r="E5963" s="60" t="s">
        <v>922</v>
      </c>
      <c r="F5963" s="60" t="s">
        <v>1810</v>
      </c>
      <c r="G5963" s="8" t="s">
        <v>353</v>
      </c>
      <c r="H5963" s="60">
        <v>44558</v>
      </c>
      <c r="I5963" s="60" t="s">
        <v>317</v>
      </c>
      <c r="J5963" s="60" t="s">
        <v>317</v>
      </c>
      <c r="K5963" s="60" t="s">
        <v>333</v>
      </c>
    </row>
    <row r="5964" spans="4:11">
      <c r="D5964" s="1" t="s">
        <v>6411</v>
      </c>
      <c r="E5964" s="60" t="s">
        <v>1812</v>
      </c>
      <c r="F5964" s="60" t="s">
        <v>1810</v>
      </c>
      <c r="G5964" s="8" t="s">
        <v>353</v>
      </c>
      <c r="H5964" s="60">
        <v>44426</v>
      </c>
      <c r="I5964" s="60" t="s">
        <v>317</v>
      </c>
      <c r="J5964" s="60" t="s">
        <v>317</v>
      </c>
      <c r="K5964" s="60" t="s">
        <v>333</v>
      </c>
    </row>
    <row r="5965" spans="4:11">
      <c r="D5965" s="1" t="s">
        <v>6412</v>
      </c>
      <c r="E5965" s="60" t="s">
        <v>1812</v>
      </c>
      <c r="F5965" s="60" t="s">
        <v>1810</v>
      </c>
      <c r="G5965" s="8" t="s">
        <v>353</v>
      </c>
      <c r="H5965" s="60">
        <v>44775</v>
      </c>
      <c r="I5965" s="60" t="s">
        <v>317</v>
      </c>
      <c r="J5965" s="60" t="s">
        <v>317</v>
      </c>
      <c r="K5965" s="60" t="s">
        <v>333</v>
      </c>
    </row>
    <row r="5966" spans="4:11">
      <c r="D5966" s="1" t="s">
        <v>6413</v>
      </c>
      <c r="E5966" s="60" t="s">
        <v>922</v>
      </c>
      <c r="F5966" s="60" t="s">
        <v>1810</v>
      </c>
      <c r="G5966" s="8" t="s">
        <v>353</v>
      </c>
      <c r="H5966" s="60">
        <v>44558</v>
      </c>
      <c r="I5966" s="60" t="s">
        <v>317</v>
      </c>
      <c r="J5966" s="60" t="s">
        <v>317</v>
      </c>
      <c r="K5966" s="60" t="s">
        <v>333</v>
      </c>
    </row>
    <row r="5967" spans="4:11">
      <c r="D5967" s="1" t="s">
        <v>6414</v>
      </c>
      <c r="E5967" s="60" t="s">
        <v>922</v>
      </c>
      <c r="F5967" s="60" t="s">
        <v>1810</v>
      </c>
      <c r="G5967" s="8" t="s">
        <v>353</v>
      </c>
      <c r="H5967" s="60">
        <v>44692</v>
      </c>
      <c r="I5967" s="60" t="s">
        <v>317</v>
      </c>
      <c r="J5967" s="60" t="s">
        <v>317</v>
      </c>
      <c r="K5967" s="60" t="s">
        <v>333</v>
      </c>
    </row>
    <row r="5968" spans="4:11">
      <c r="D5968" s="1" t="s">
        <v>6415</v>
      </c>
      <c r="E5968" s="60" t="s">
        <v>1000</v>
      </c>
      <c r="F5968" s="60" t="s">
        <v>1810</v>
      </c>
      <c r="G5968" s="8" t="s">
        <v>353</v>
      </c>
      <c r="H5968" s="60">
        <v>44898</v>
      </c>
      <c r="I5968" s="60" t="s">
        <v>317</v>
      </c>
      <c r="J5968" s="60" t="s">
        <v>317</v>
      </c>
      <c r="K5968" s="60" t="s">
        <v>333</v>
      </c>
    </row>
    <row r="5969" spans="4:11">
      <c r="D5969" s="1" t="s">
        <v>6416</v>
      </c>
      <c r="E5969" s="60" t="s">
        <v>922</v>
      </c>
      <c r="F5969" s="60" t="s">
        <v>1810</v>
      </c>
      <c r="G5969" s="8" t="s">
        <v>353</v>
      </c>
      <c r="H5969" s="60">
        <v>44754</v>
      </c>
      <c r="I5969" s="60" t="s">
        <v>317</v>
      </c>
      <c r="J5969" s="60" t="s">
        <v>317</v>
      </c>
      <c r="K5969" s="60" t="s">
        <v>333</v>
      </c>
    </row>
    <row r="5970" spans="4:11">
      <c r="D5970" s="1" t="s">
        <v>6417</v>
      </c>
      <c r="E5970" s="60" t="s">
        <v>922</v>
      </c>
      <c r="F5970" s="60" t="s">
        <v>1810</v>
      </c>
      <c r="G5970" s="8" t="s">
        <v>353</v>
      </c>
      <c r="H5970" s="60">
        <v>44473</v>
      </c>
      <c r="I5970" s="60" t="s">
        <v>317</v>
      </c>
      <c r="J5970" s="60" t="s">
        <v>317</v>
      </c>
      <c r="K5970" s="60" t="s">
        <v>333</v>
      </c>
    </row>
    <row r="5971" spans="4:11">
      <c r="D5971" s="1" t="s">
        <v>6418</v>
      </c>
      <c r="E5971" s="60" t="s">
        <v>922</v>
      </c>
      <c r="F5971" s="60" t="s">
        <v>1810</v>
      </c>
      <c r="G5971" s="8" t="s">
        <v>353</v>
      </c>
      <c r="H5971" s="60">
        <v>44775</v>
      </c>
      <c r="I5971" s="60" t="s">
        <v>317</v>
      </c>
      <c r="J5971" s="60" t="s">
        <v>317</v>
      </c>
      <c r="K5971" s="60" t="s">
        <v>333</v>
      </c>
    </row>
    <row r="5972" spans="4:11">
      <c r="D5972" s="1" t="s">
        <v>6419</v>
      </c>
      <c r="E5972" s="60" t="s">
        <v>922</v>
      </c>
      <c r="F5972" s="60" t="s">
        <v>1810</v>
      </c>
      <c r="G5972" s="8" t="s">
        <v>353</v>
      </c>
      <c r="H5972" s="60">
        <v>44648</v>
      </c>
      <c r="I5972" s="60" t="s">
        <v>317</v>
      </c>
      <c r="J5972" s="60" t="s">
        <v>317</v>
      </c>
      <c r="K5972" s="60" t="s">
        <v>333</v>
      </c>
    </row>
    <row r="5973" spans="4:11">
      <c r="D5973" s="1" t="s">
        <v>6420</v>
      </c>
      <c r="E5973" s="60" t="s">
        <v>922</v>
      </c>
      <c r="F5973" s="60" t="s">
        <v>1810</v>
      </c>
      <c r="G5973" s="8" t="s">
        <v>353</v>
      </c>
      <c r="H5973" s="60">
        <v>44671</v>
      </c>
      <c r="I5973" s="60" t="s">
        <v>317</v>
      </c>
      <c r="J5973" s="60" t="s">
        <v>317</v>
      </c>
      <c r="K5973" s="60" t="s">
        <v>333</v>
      </c>
    </row>
    <row r="5974" spans="4:11">
      <c r="D5974" s="1" t="s">
        <v>6421</v>
      </c>
      <c r="E5974" s="60" t="s">
        <v>1814</v>
      </c>
      <c r="F5974" s="60" t="s">
        <v>1810</v>
      </c>
      <c r="G5974" s="8" t="s">
        <v>353</v>
      </c>
      <c r="H5974" s="60">
        <v>44479</v>
      </c>
      <c r="I5974" s="60" t="s">
        <v>317</v>
      </c>
      <c r="J5974" s="60" t="s">
        <v>317</v>
      </c>
      <c r="K5974" s="60" t="s">
        <v>333</v>
      </c>
    </row>
    <row r="5975" spans="4:11">
      <c r="D5975" s="1" t="s">
        <v>6421</v>
      </c>
      <c r="E5975" s="60" t="s">
        <v>922</v>
      </c>
      <c r="F5975" s="60" t="s">
        <v>1810</v>
      </c>
      <c r="G5975" s="8" t="s">
        <v>353</v>
      </c>
      <c r="H5975" s="60">
        <v>44479</v>
      </c>
      <c r="I5975" s="60" t="s">
        <v>317</v>
      </c>
      <c r="J5975" s="60" t="s">
        <v>317</v>
      </c>
      <c r="K5975" s="60" t="s">
        <v>333</v>
      </c>
    </row>
    <row r="5976" spans="4:11">
      <c r="D5976" s="1" t="s">
        <v>6422</v>
      </c>
      <c r="E5976" s="60" t="s">
        <v>922</v>
      </c>
      <c r="F5976" s="60" t="s">
        <v>1810</v>
      </c>
      <c r="G5976" s="8" t="s">
        <v>353</v>
      </c>
      <c r="H5976" s="60">
        <v>44412</v>
      </c>
      <c r="I5976" s="60" t="s">
        <v>317</v>
      </c>
      <c r="J5976" s="60" t="s">
        <v>317</v>
      </c>
      <c r="K5976" s="60" t="s">
        <v>333</v>
      </c>
    </row>
    <row r="5977" spans="4:11">
      <c r="D5977" s="1" t="s">
        <v>6423</v>
      </c>
      <c r="E5977" s="60" t="s">
        <v>1812</v>
      </c>
      <c r="F5977" s="60" t="s">
        <v>1810</v>
      </c>
      <c r="G5977" s="8" t="s">
        <v>353</v>
      </c>
      <c r="H5977" s="60">
        <v>44634</v>
      </c>
      <c r="I5977" s="60" t="s">
        <v>317</v>
      </c>
      <c r="J5977" s="60" t="s">
        <v>317</v>
      </c>
      <c r="K5977" s="60" t="s">
        <v>333</v>
      </c>
    </row>
    <row r="5978" spans="4:11">
      <c r="D5978" s="1" t="s">
        <v>6424</v>
      </c>
      <c r="E5978" s="60" t="s">
        <v>1000</v>
      </c>
      <c r="F5978" s="60" t="s">
        <v>1810</v>
      </c>
      <c r="G5978" s="8" t="s">
        <v>353</v>
      </c>
      <c r="H5978" s="60">
        <v>44484</v>
      </c>
      <c r="I5978" s="60" t="s">
        <v>317</v>
      </c>
      <c r="J5978" s="60" t="s">
        <v>317</v>
      </c>
      <c r="K5978" s="60" t="s">
        <v>333</v>
      </c>
    </row>
    <row r="5979" spans="4:11">
      <c r="D5979" s="1" t="s">
        <v>6424</v>
      </c>
      <c r="E5979" s="60" t="s">
        <v>922</v>
      </c>
      <c r="F5979" s="60" t="s">
        <v>1810</v>
      </c>
      <c r="G5979" s="8" t="s">
        <v>353</v>
      </c>
      <c r="H5979" s="60">
        <v>44484</v>
      </c>
      <c r="I5979" s="60" t="s">
        <v>317</v>
      </c>
      <c r="J5979" s="60" t="s">
        <v>317</v>
      </c>
      <c r="K5979" s="60" t="s">
        <v>333</v>
      </c>
    </row>
    <row r="5980" spans="4:11">
      <c r="D5980" s="1" t="s">
        <v>6425</v>
      </c>
      <c r="E5980" s="60" t="s">
        <v>922</v>
      </c>
      <c r="F5980" s="60" t="s">
        <v>1810</v>
      </c>
      <c r="G5980" s="8" t="s">
        <v>353</v>
      </c>
      <c r="H5980" s="60">
        <v>44705</v>
      </c>
      <c r="I5980" s="60" t="s">
        <v>317</v>
      </c>
      <c r="J5980" s="60" t="s">
        <v>317</v>
      </c>
      <c r="K5980" s="60" t="s">
        <v>333</v>
      </c>
    </row>
    <row r="5981" spans="4:11">
      <c r="D5981" s="1" t="s">
        <v>6426</v>
      </c>
      <c r="E5981" s="60" t="s">
        <v>1000</v>
      </c>
      <c r="F5981" s="60" t="s">
        <v>1810</v>
      </c>
      <c r="G5981" s="8" t="s">
        <v>353</v>
      </c>
      <c r="H5981" s="60">
        <v>44631</v>
      </c>
      <c r="I5981" s="60" t="s">
        <v>317</v>
      </c>
      <c r="J5981" s="60" t="s">
        <v>317</v>
      </c>
      <c r="K5981" s="60" t="s">
        <v>333</v>
      </c>
    </row>
    <row r="5982" spans="4:11">
      <c r="D5982" s="1" t="s">
        <v>6427</v>
      </c>
      <c r="E5982" s="60" t="s">
        <v>1000</v>
      </c>
      <c r="F5982" s="60" t="s">
        <v>1810</v>
      </c>
      <c r="G5982" s="8" t="s">
        <v>353</v>
      </c>
      <c r="H5982" s="60">
        <v>44691</v>
      </c>
      <c r="I5982" s="60" t="s">
        <v>317</v>
      </c>
      <c r="J5982" s="60" t="s">
        <v>317</v>
      </c>
      <c r="K5982" s="60" t="s">
        <v>333</v>
      </c>
    </row>
    <row r="5983" spans="4:11">
      <c r="D5983" s="1" t="s">
        <v>6428</v>
      </c>
      <c r="E5983" s="60" t="s">
        <v>1000</v>
      </c>
      <c r="F5983" s="60" t="s">
        <v>1810</v>
      </c>
      <c r="G5983" s="8" t="s">
        <v>353</v>
      </c>
      <c r="H5983" s="60">
        <v>44491</v>
      </c>
      <c r="I5983" s="60" t="s">
        <v>317</v>
      </c>
      <c r="J5983" s="60" t="s">
        <v>317</v>
      </c>
      <c r="K5983" s="60" t="s">
        <v>333</v>
      </c>
    </row>
    <row r="5984" spans="4:11">
      <c r="D5984" s="1" t="s">
        <v>6429</v>
      </c>
      <c r="E5984" s="60" t="s">
        <v>979</v>
      </c>
      <c r="F5984" s="60" t="s">
        <v>1810</v>
      </c>
      <c r="G5984" s="8" t="s">
        <v>353</v>
      </c>
      <c r="H5984" s="60">
        <v>44621</v>
      </c>
      <c r="I5984" s="60" t="s">
        <v>317</v>
      </c>
      <c r="J5984" s="60" t="s">
        <v>317</v>
      </c>
      <c r="K5984" s="60" t="s">
        <v>333</v>
      </c>
    </row>
    <row r="5985" spans="4:11">
      <c r="D5985" s="1" t="s">
        <v>6430</v>
      </c>
      <c r="E5985" s="60" t="s">
        <v>1812</v>
      </c>
      <c r="F5985" s="60" t="s">
        <v>1810</v>
      </c>
      <c r="G5985" s="8" t="s">
        <v>353</v>
      </c>
      <c r="H5985" s="60">
        <v>44504</v>
      </c>
      <c r="I5985" s="60" t="s">
        <v>317</v>
      </c>
      <c r="J5985" s="60" t="s">
        <v>317</v>
      </c>
      <c r="K5985" s="60" t="s">
        <v>333</v>
      </c>
    </row>
    <row r="5986" spans="4:11">
      <c r="D5986" s="1" t="s">
        <v>6431</v>
      </c>
      <c r="E5986" s="60" t="s">
        <v>1000</v>
      </c>
      <c r="F5986" s="60" t="s">
        <v>1810</v>
      </c>
      <c r="G5986" s="8" t="s">
        <v>353</v>
      </c>
      <c r="H5986" s="60">
        <v>44462</v>
      </c>
      <c r="I5986" s="60" t="s">
        <v>317</v>
      </c>
      <c r="J5986" s="60" t="s">
        <v>317</v>
      </c>
      <c r="K5986" s="60" t="s">
        <v>333</v>
      </c>
    </row>
    <row r="5987" spans="4:11">
      <c r="D5987" s="1" t="s">
        <v>6432</v>
      </c>
      <c r="E5987" s="60" t="s">
        <v>1812</v>
      </c>
      <c r="F5987" s="60" t="s">
        <v>1810</v>
      </c>
      <c r="G5987" s="8" t="s">
        <v>353</v>
      </c>
      <c r="H5987" s="60">
        <v>44588</v>
      </c>
      <c r="I5987" s="60" t="s">
        <v>317</v>
      </c>
      <c r="J5987" s="60" t="s">
        <v>317</v>
      </c>
      <c r="K5987" s="60" t="s">
        <v>333</v>
      </c>
    </row>
    <row r="5988" spans="4:11">
      <c r="D5988" s="1" t="s">
        <v>6432</v>
      </c>
      <c r="E5988" s="60" t="s">
        <v>1813</v>
      </c>
      <c r="F5988" s="60" t="s">
        <v>1810</v>
      </c>
      <c r="G5988" s="8" t="s">
        <v>353</v>
      </c>
      <c r="H5988" s="60">
        <v>44588</v>
      </c>
      <c r="I5988" s="60" t="s">
        <v>317</v>
      </c>
      <c r="J5988" s="60" t="s">
        <v>317</v>
      </c>
      <c r="K5988" s="60" t="s">
        <v>333</v>
      </c>
    </row>
    <row r="5989" spans="4:11">
      <c r="D5989" s="1" t="s">
        <v>6432</v>
      </c>
      <c r="E5989" s="60" t="s">
        <v>922</v>
      </c>
      <c r="F5989" s="60" t="s">
        <v>1810</v>
      </c>
      <c r="G5989" s="8" t="s">
        <v>353</v>
      </c>
      <c r="H5989" s="60">
        <v>44588</v>
      </c>
      <c r="I5989" s="60" t="s">
        <v>317</v>
      </c>
      <c r="J5989" s="60" t="s">
        <v>317</v>
      </c>
      <c r="K5989" s="60" t="s">
        <v>333</v>
      </c>
    </row>
    <row r="5990" spans="4:11">
      <c r="D5990" s="1" t="s">
        <v>6433</v>
      </c>
      <c r="E5990" s="60" t="s">
        <v>979</v>
      </c>
      <c r="F5990" s="60" t="s">
        <v>1810</v>
      </c>
      <c r="G5990" s="8" t="s">
        <v>353</v>
      </c>
      <c r="H5990" s="60">
        <v>44630</v>
      </c>
      <c r="I5990" s="60" t="s">
        <v>317</v>
      </c>
      <c r="J5990" s="60" t="s">
        <v>317</v>
      </c>
      <c r="K5990" s="60" t="s">
        <v>333</v>
      </c>
    </row>
    <row r="5991" spans="4:11">
      <c r="D5991" s="1" t="s">
        <v>6434</v>
      </c>
      <c r="E5991" s="60" t="s">
        <v>922</v>
      </c>
      <c r="F5991" s="60" t="s">
        <v>1810</v>
      </c>
      <c r="G5991" s="8" t="s">
        <v>353</v>
      </c>
      <c r="H5991" s="60">
        <v>44739</v>
      </c>
      <c r="I5991" s="60" t="s">
        <v>317</v>
      </c>
      <c r="J5991" s="60" t="s">
        <v>317</v>
      </c>
      <c r="K5991" s="60" t="s">
        <v>333</v>
      </c>
    </row>
    <row r="5992" spans="4:11">
      <c r="D5992" s="1" t="s">
        <v>6435</v>
      </c>
      <c r="E5992" s="60" t="s">
        <v>922</v>
      </c>
      <c r="F5992" s="60" t="s">
        <v>1810</v>
      </c>
      <c r="G5992" s="8" t="s">
        <v>353</v>
      </c>
      <c r="H5992" s="60">
        <v>44637</v>
      </c>
      <c r="I5992" s="60" t="s">
        <v>317</v>
      </c>
      <c r="J5992" s="60" t="s">
        <v>317</v>
      </c>
      <c r="K5992" s="60" t="s">
        <v>333</v>
      </c>
    </row>
    <row r="5993" spans="4:11">
      <c r="D5993" s="1" t="s">
        <v>6436</v>
      </c>
      <c r="E5993" s="60" t="s">
        <v>922</v>
      </c>
      <c r="F5993" s="60" t="s">
        <v>1810</v>
      </c>
      <c r="G5993" s="8" t="s">
        <v>353</v>
      </c>
      <c r="H5993" s="60">
        <v>44629</v>
      </c>
      <c r="I5993" s="60" t="s">
        <v>317</v>
      </c>
      <c r="J5993" s="60" t="s">
        <v>317</v>
      </c>
      <c r="K5993" s="60" t="s">
        <v>333</v>
      </c>
    </row>
    <row r="5994" spans="4:11">
      <c r="D5994" s="1" t="s">
        <v>6437</v>
      </c>
      <c r="E5994" s="60" t="s">
        <v>922</v>
      </c>
      <c r="F5994" s="60" t="s">
        <v>1810</v>
      </c>
      <c r="G5994" s="8" t="s">
        <v>353</v>
      </c>
      <c r="H5994" s="60">
        <v>44450</v>
      </c>
      <c r="I5994" s="60" t="s">
        <v>317</v>
      </c>
      <c r="J5994" s="60" t="s">
        <v>317</v>
      </c>
      <c r="K5994" s="60" t="s">
        <v>333</v>
      </c>
    </row>
    <row r="5995" spans="4:11">
      <c r="D5995" s="1" t="s">
        <v>6438</v>
      </c>
      <c r="E5995" s="60" t="s">
        <v>1000</v>
      </c>
      <c r="F5995" s="60" t="s">
        <v>1810</v>
      </c>
      <c r="G5995" s="8" t="s">
        <v>353</v>
      </c>
      <c r="H5995" s="60">
        <v>44450</v>
      </c>
      <c r="I5995" s="60" t="s">
        <v>317</v>
      </c>
      <c r="J5995" s="60" t="s">
        <v>317</v>
      </c>
      <c r="K5995" s="60" t="s">
        <v>333</v>
      </c>
    </row>
    <row r="5996" spans="4:11">
      <c r="D5996" s="1" t="s">
        <v>6438</v>
      </c>
      <c r="E5996" s="60" t="s">
        <v>922</v>
      </c>
      <c r="F5996" s="60" t="s">
        <v>1810</v>
      </c>
      <c r="G5996" s="8" t="s">
        <v>353</v>
      </c>
      <c r="H5996" s="60">
        <v>44450</v>
      </c>
      <c r="I5996" s="60" t="s">
        <v>317</v>
      </c>
      <c r="J5996" s="60" t="s">
        <v>317</v>
      </c>
      <c r="K5996" s="60" t="s">
        <v>333</v>
      </c>
    </row>
    <row r="5997" spans="4:11">
      <c r="D5997" s="1" t="s">
        <v>6439</v>
      </c>
      <c r="E5997" s="60" t="s">
        <v>1000</v>
      </c>
      <c r="F5997" s="60" t="s">
        <v>1810</v>
      </c>
      <c r="G5997" s="8" t="s">
        <v>353</v>
      </c>
      <c r="H5997" s="60">
        <v>44763</v>
      </c>
      <c r="I5997" s="60" t="s">
        <v>317</v>
      </c>
      <c r="J5997" s="60" t="s">
        <v>317</v>
      </c>
      <c r="K5997" s="60" t="s">
        <v>333</v>
      </c>
    </row>
    <row r="5998" spans="4:11">
      <c r="D5998" s="1" t="s">
        <v>6440</v>
      </c>
      <c r="E5998" s="60" t="s">
        <v>922</v>
      </c>
      <c r="F5998" s="60" t="s">
        <v>1810</v>
      </c>
      <c r="G5998" s="8" t="s">
        <v>353</v>
      </c>
      <c r="H5998" s="60">
        <v>44671</v>
      </c>
      <c r="I5998" s="60" t="s">
        <v>317</v>
      </c>
      <c r="J5998" s="60" t="s">
        <v>317</v>
      </c>
      <c r="K5998" s="60" t="s">
        <v>333</v>
      </c>
    </row>
    <row r="5999" spans="4:11">
      <c r="D5999" s="1" t="s">
        <v>6441</v>
      </c>
      <c r="E5999" s="60" t="s">
        <v>922</v>
      </c>
      <c r="F5999" s="60" t="s">
        <v>1810</v>
      </c>
      <c r="G5999" s="8" t="s">
        <v>353</v>
      </c>
      <c r="H5999" s="60">
        <v>44628</v>
      </c>
      <c r="I5999" s="60" t="s">
        <v>317</v>
      </c>
      <c r="J5999" s="60" t="s">
        <v>317</v>
      </c>
      <c r="K5999" s="60" t="s">
        <v>333</v>
      </c>
    </row>
    <row r="6000" spans="4:11">
      <c r="D6000" s="1" t="s">
        <v>6442</v>
      </c>
      <c r="E6000" s="60" t="s">
        <v>873</v>
      </c>
      <c r="F6000" s="60" t="s">
        <v>1810</v>
      </c>
      <c r="G6000" s="8" t="s">
        <v>353</v>
      </c>
      <c r="H6000" s="60">
        <v>44714</v>
      </c>
      <c r="I6000" s="60" t="s">
        <v>317</v>
      </c>
      <c r="J6000" s="60" t="s">
        <v>317</v>
      </c>
      <c r="K6000" s="60" t="s">
        <v>333</v>
      </c>
    </row>
    <row r="6001" spans="4:11">
      <c r="D6001" s="1" t="s">
        <v>6442</v>
      </c>
      <c r="E6001" s="60" t="s">
        <v>1813</v>
      </c>
      <c r="F6001" s="60" t="s">
        <v>1810</v>
      </c>
      <c r="G6001" s="8" t="s">
        <v>353</v>
      </c>
      <c r="H6001" s="60">
        <v>44714</v>
      </c>
      <c r="I6001" s="60" t="s">
        <v>317</v>
      </c>
      <c r="J6001" s="60" t="s">
        <v>317</v>
      </c>
      <c r="K6001" s="60" t="s">
        <v>333</v>
      </c>
    </row>
    <row r="6002" spans="4:11">
      <c r="D6002" s="1" t="s">
        <v>6442</v>
      </c>
      <c r="E6002" s="60" t="s">
        <v>1000</v>
      </c>
      <c r="F6002" s="60" t="s">
        <v>1810</v>
      </c>
      <c r="G6002" s="8" t="s">
        <v>353</v>
      </c>
      <c r="H6002" s="60">
        <v>44714</v>
      </c>
      <c r="I6002" s="60" t="s">
        <v>317</v>
      </c>
      <c r="J6002" s="60" t="s">
        <v>317</v>
      </c>
      <c r="K6002" s="60" t="s">
        <v>333</v>
      </c>
    </row>
    <row r="6003" spans="4:11">
      <c r="D6003" s="1" t="s">
        <v>6443</v>
      </c>
      <c r="E6003" s="60" t="s">
        <v>1000</v>
      </c>
      <c r="F6003" s="60" t="s">
        <v>1810</v>
      </c>
      <c r="G6003" s="8" t="s">
        <v>353</v>
      </c>
      <c r="H6003" s="60">
        <v>44803</v>
      </c>
      <c r="I6003" s="60" t="s">
        <v>317</v>
      </c>
      <c r="J6003" s="60" t="s">
        <v>317</v>
      </c>
      <c r="K6003" s="60" t="s">
        <v>333</v>
      </c>
    </row>
    <row r="6004" spans="4:11">
      <c r="D6004" s="1" t="s">
        <v>6444</v>
      </c>
      <c r="E6004" s="60" t="s">
        <v>922</v>
      </c>
      <c r="F6004" s="60" t="s">
        <v>1810</v>
      </c>
      <c r="G6004" s="8" t="s">
        <v>353</v>
      </c>
      <c r="H6004" s="60">
        <v>44426</v>
      </c>
      <c r="I6004" s="60" t="s">
        <v>317</v>
      </c>
      <c r="J6004" s="60" t="s">
        <v>317</v>
      </c>
      <c r="K6004" s="60" t="s">
        <v>333</v>
      </c>
    </row>
    <row r="6005" spans="4:11">
      <c r="D6005" s="1" t="s">
        <v>6445</v>
      </c>
      <c r="E6005" s="60" t="s">
        <v>922</v>
      </c>
      <c r="F6005" s="60" t="s">
        <v>1810</v>
      </c>
      <c r="G6005" s="8" t="s">
        <v>353</v>
      </c>
      <c r="H6005" s="60">
        <v>44462</v>
      </c>
      <c r="I6005" s="60" t="s">
        <v>317</v>
      </c>
      <c r="J6005" s="60" t="s">
        <v>317</v>
      </c>
      <c r="K6005" s="60" t="s">
        <v>333</v>
      </c>
    </row>
    <row r="6006" spans="4:11">
      <c r="D6006" s="1" t="s">
        <v>6446</v>
      </c>
      <c r="E6006" s="60" t="s">
        <v>1000</v>
      </c>
      <c r="F6006" s="60" t="s">
        <v>1810</v>
      </c>
      <c r="G6006" s="8" t="s">
        <v>353</v>
      </c>
      <c r="H6006" s="60">
        <v>44670</v>
      </c>
      <c r="I6006" s="60" t="s">
        <v>317</v>
      </c>
      <c r="J6006" s="60" t="s">
        <v>317</v>
      </c>
      <c r="K6006" s="60" t="s">
        <v>333</v>
      </c>
    </row>
    <row r="6007" spans="4:11">
      <c r="D6007" s="1" t="s">
        <v>6447</v>
      </c>
      <c r="E6007" s="60" t="s">
        <v>1000</v>
      </c>
      <c r="F6007" s="60" t="s">
        <v>1810</v>
      </c>
      <c r="G6007" s="8" t="s">
        <v>353</v>
      </c>
      <c r="H6007" s="60">
        <v>44800</v>
      </c>
      <c r="I6007" s="60" t="s">
        <v>317</v>
      </c>
      <c r="J6007" s="60" t="s">
        <v>317</v>
      </c>
      <c r="K6007" s="60" t="s">
        <v>333</v>
      </c>
    </row>
    <row r="6008" spans="4:11">
      <c r="D6008" s="1" t="s">
        <v>6448</v>
      </c>
      <c r="E6008" s="60" t="s">
        <v>1812</v>
      </c>
      <c r="F6008" s="60" t="s">
        <v>1810</v>
      </c>
      <c r="G6008" s="8" t="s">
        <v>353</v>
      </c>
      <c r="H6008" s="60">
        <v>44421</v>
      </c>
      <c r="I6008" s="60" t="s">
        <v>317</v>
      </c>
      <c r="J6008" s="60" t="s">
        <v>317</v>
      </c>
      <c r="K6008" s="60" t="s">
        <v>333</v>
      </c>
    </row>
    <row r="6009" spans="4:11">
      <c r="D6009" s="1" t="s">
        <v>6449</v>
      </c>
      <c r="E6009" s="60" t="s">
        <v>922</v>
      </c>
      <c r="F6009" s="60" t="s">
        <v>1810</v>
      </c>
      <c r="G6009" s="8" t="s">
        <v>353</v>
      </c>
      <c r="H6009" s="60">
        <v>44559</v>
      </c>
      <c r="I6009" s="60" t="s">
        <v>317</v>
      </c>
      <c r="J6009" s="60" t="s">
        <v>317</v>
      </c>
      <c r="K6009" s="60" t="s">
        <v>333</v>
      </c>
    </row>
    <row r="6010" spans="4:11">
      <c r="D6010" s="1" t="s">
        <v>6450</v>
      </c>
      <c r="E6010" s="60" t="s">
        <v>1812</v>
      </c>
      <c r="F6010" s="60" t="s">
        <v>1810</v>
      </c>
      <c r="G6010" s="8" t="s">
        <v>353</v>
      </c>
      <c r="H6010" s="60">
        <v>44421</v>
      </c>
      <c r="I6010" s="60" t="s">
        <v>317</v>
      </c>
      <c r="J6010" s="60" t="s">
        <v>317</v>
      </c>
      <c r="K6010" s="60" t="s">
        <v>333</v>
      </c>
    </row>
    <row r="6011" spans="4:11">
      <c r="D6011" s="1" t="s">
        <v>6451</v>
      </c>
      <c r="E6011" s="60" t="s">
        <v>922</v>
      </c>
      <c r="F6011" s="60" t="s">
        <v>1810</v>
      </c>
      <c r="G6011" s="8" t="s">
        <v>353</v>
      </c>
      <c r="H6011" s="60">
        <v>44473</v>
      </c>
      <c r="I6011" s="60" t="s">
        <v>317</v>
      </c>
      <c r="J6011" s="60" t="s">
        <v>317</v>
      </c>
      <c r="K6011" s="60" t="s">
        <v>333</v>
      </c>
    </row>
    <row r="6012" spans="4:11">
      <c r="D6012" s="1" t="s">
        <v>6452</v>
      </c>
      <c r="E6012" s="60" t="s">
        <v>922</v>
      </c>
      <c r="F6012" s="60" t="s">
        <v>1810</v>
      </c>
      <c r="G6012" s="8" t="s">
        <v>353</v>
      </c>
      <c r="H6012" s="60">
        <v>44705</v>
      </c>
      <c r="I6012" s="60" t="s">
        <v>317</v>
      </c>
      <c r="J6012" s="60" t="s">
        <v>317</v>
      </c>
      <c r="K6012" s="60" t="s">
        <v>333</v>
      </c>
    </row>
    <row r="6013" spans="4:11">
      <c r="D6013" s="1" t="s">
        <v>6453</v>
      </c>
      <c r="E6013" s="60" t="s">
        <v>1813</v>
      </c>
      <c r="F6013" s="60" t="s">
        <v>1810</v>
      </c>
      <c r="G6013" s="8" t="s">
        <v>353</v>
      </c>
      <c r="H6013" s="60">
        <v>44775</v>
      </c>
      <c r="I6013" s="60" t="s">
        <v>317</v>
      </c>
      <c r="J6013" s="60" t="s">
        <v>317</v>
      </c>
      <c r="K6013" s="60" t="s">
        <v>333</v>
      </c>
    </row>
    <row r="6014" spans="4:11">
      <c r="D6014" s="1" t="s">
        <v>6454</v>
      </c>
      <c r="E6014" s="60" t="s">
        <v>922</v>
      </c>
      <c r="F6014" s="60" t="s">
        <v>1810</v>
      </c>
      <c r="G6014" s="8" t="s">
        <v>353</v>
      </c>
      <c r="H6014" s="60">
        <v>44412</v>
      </c>
      <c r="I6014" s="60" t="s">
        <v>317</v>
      </c>
      <c r="J6014" s="60" t="s">
        <v>317</v>
      </c>
      <c r="K6014" s="60" t="s">
        <v>333</v>
      </c>
    </row>
    <row r="6015" spans="4:11">
      <c r="D6015" s="1" t="s">
        <v>6455</v>
      </c>
      <c r="E6015" s="60" t="s">
        <v>922</v>
      </c>
      <c r="F6015" s="60" t="s">
        <v>1810</v>
      </c>
      <c r="G6015" s="8" t="s">
        <v>353</v>
      </c>
      <c r="H6015" s="60">
        <v>44412</v>
      </c>
      <c r="I6015" s="60" t="s">
        <v>317</v>
      </c>
      <c r="J6015" s="60" t="s">
        <v>317</v>
      </c>
      <c r="K6015" s="60" t="s">
        <v>333</v>
      </c>
    </row>
    <row r="6016" spans="4:11">
      <c r="D6016" s="1" t="s">
        <v>6456</v>
      </c>
      <c r="E6016" s="60" t="s">
        <v>1812</v>
      </c>
      <c r="F6016" s="60" t="s">
        <v>1810</v>
      </c>
      <c r="G6016" s="8" t="s">
        <v>353</v>
      </c>
      <c r="H6016" s="60">
        <v>44412</v>
      </c>
      <c r="I6016" s="60" t="s">
        <v>317</v>
      </c>
      <c r="J6016" s="60" t="s">
        <v>317</v>
      </c>
      <c r="K6016" s="60" t="s">
        <v>333</v>
      </c>
    </row>
    <row r="6017" spans="4:11">
      <c r="D6017" s="1" t="s">
        <v>6457</v>
      </c>
      <c r="E6017" s="60" t="s">
        <v>1814</v>
      </c>
      <c r="F6017" s="60" t="s">
        <v>1810</v>
      </c>
      <c r="G6017" s="8" t="s">
        <v>353</v>
      </c>
      <c r="H6017" s="60">
        <v>44624</v>
      </c>
      <c r="I6017" s="60" t="s">
        <v>317</v>
      </c>
      <c r="J6017" s="60" t="s">
        <v>317</v>
      </c>
      <c r="K6017" s="60" t="s">
        <v>333</v>
      </c>
    </row>
    <row r="6018" spans="4:11">
      <c r="D6018" s="1" t="s">
        <v>6458</v>
      </c>
      <c r="E6018" s="60" t="s">
        <v>922</v>
      </c>
      <c r="F6018" s="60" t="s">
        <v>1810</v>
      </c>
      <c r="G6018" s="8" t="s">
        <v>353</v>
      </c>
      <c r="H6018" s="60">
        <v>44624</v>
      </c>
      <c r="I6018" s="60" t="s">
        <v>317</v>
      </c>
      <c r="J6018" s="60" t="s">
        <v>317</v>
      </c>
      <c r="K6018" s="60" t="s">
        <v>333</v>
      </c>
    </row>
    <row r="6019" spans="4:11">
      <c r="D6019" s="1" t="s">
        <v>6459</v>
      </c>
      <c r="E6019" s="60" t="s">
        <v>873</v>
      </c>
      <c r="F6019" s="60" t="s">
        <v>1810</v>
      </c>
      <c r="G6019" s="8" t="s">
        <v>353</v>
      </c>
      <c r="H6019" s="60">
        <v>44628</v>
      </c>
      <c r="I6019" s="60" t="s">
        <v>317</v>
      </c>
      <c r="J6019" s="60" t="s">
        <v>317</v>
      </c>
      <c r="K6019" s="60" t="s">
        <v>333</v>
      </c>
    </row>
    <row r="6020" spans="4:11">
      <c r="D6020" s="1" t="s">
        <v>6459</v>
      </c>
      <c r="E6020" s="60" t="s">
        <v>1000</v>
      </c>
      <c r="F6020" s="60" t="s">
        <v>1810</v>
      </c>
      <c r="G6020" s="8" t="s">
        <v>353</v>
      </c>
      <c r="H6020" s="60">
        <v>44628</v>
      </c>
      <c r="I6020" s="60" t="s">
        <v>317</v>
      </c>
      <c r="J6020" s="60" t="s">
        <v>317</v>
      </c>
      <c r="K6020" s="60" t="s">
        <v>333</v>
      </c>
    </row>
    <row r="6021" spans="4:11">
      <c r="D6021" s="1" t="s">
        <v>6459</v>
      </c>
      <c r="E6021" s="60" t="s">
        <v>922</v>
      </c>
      <c r="F6021" s="60" t="s">
        <v>1810</v>
      </c>
      <c r="G6021" s="8" t="s">
        <v>353</v>
      </c>
      <c r="H6021" s="60">
        <v>44628</v>
      </c>
      <c r="I6021" s="60" t="s">
        <v>317</v>
      </c>
      <c r="J6021" s="60" t="s">
        <v>317</v>
      </c>
      <c r="K6021" s="60" t="s">
        <v>333</v>
      </c>
    </row>
    <row r="6022" spans="4:11">
      <c r="D6022" s="1" t="s">
        <v>6460</v>
      </c>
      <c r="E6022" s="60" t="s">
        <v>1812</v>
      </c>
      <c r="F6022" s="60" t="s">
        <v>1810</v>
      </c>
      <c r="G6022" s="8" t="s">
        <v>353</v>
      </c>
      <c r="H6022" s="60">
        <v>44512</v>
      </c>
      <c r="I6022" s="60" t="s">
        <v>317</v>
      </c>
      <c r="J6022" s="60" t="s">
        <v>317</v>
      </c>
      <c r="K6022" s="60" t="s">
        <v>333</v>
      </c>
    </row>
    <row r="6023" spans="4:11">
      <c r="D6023" s="1" t="s">
        <v>6461</v>
      </c>
      <c r="E6023" s="60" t="s">
        <v>922</v>
      </c>
      <c r="F6023" s="60" t="s">
        <v>1810</v>
      </c>
      <c r="G6023" s="8" t="s">
        <v>353</v>
      </c>
      <c r="H6023" s="60">
        <v>44775</v>
      </c>
      <c r="I6023" s="60" t="s">
        <v>317</v>
      </c>
      <c r="J6023" s="60" t="s">
        <v>317</v>
      </c>
      <c r="K6023" s="60" t="s">
        <v>333</v>
      </c>
    </row>
    <row r="6024" spans="4:11">
      <c r="D6024" s="1" t="s">
        <v>6462</v>
      </c>
      <c r="E6024" s="60" t="s">
        <v>1812</v>
      </c>
      <c r="F6024" s="60" t="s">
        <v>1810</v>
      </c>
      <c r="G6024" s="8" t="s">
        <v>353</v>
      </c>
      <c r="H6024" s="60">
        <v>44747</v>
      </c>
      <c r="I6024" s="60" t="s">
        <v>317</v>
      </c>
      <c r="J6024" s="60" t="s">
        <v>317</v>
      </c>
      <c r="K6024" s="60" t="s">
        <v>333</v>
      </c>
    </row>
    <row r="6025" spans="4:11">
      <c r="D6025" s="1" t="s">
        <v>6463</v>
      </c>
      <c r="E6025" s="60" t="s">
        <v>1813</v>
      </c>
      <c r="F6025" s="60" t="s">
        <v>1810</v>
      </c>
      <c r="G6025" s="8" t="s">
        <v>353</v>
      </c>
      <c r="H6025" s="60">
        <v>44412</v>
      </c>
      <c r="I6025" s="60" t="s">
        <v>317</v>
      </c>
      <c r="J6025" s="60" t="s">
        <v>317</v>
      </c>
      <c r="K6025" s="60" t="s">
        <v>333</v>
      </c>
    </row>
    <row r="6026" spans="4:11">
      <c r="D6026" s="1" t="s">
        <v>6464</v>
      </c>
      <c r="E6026" s="60" t="s">
        <v>922</v>
      </c>
      <c r="F6026" s="60" t="s">
        <v>1810</v>
      </c>
      <c r="G6026" s="8" t="s">
        <v>353</v>
      </c>
      <c r="H6026" s="60">
        <v>44763</v>
      </c>
      <c r="I6026" s="60" t="s">
        <v>317</v>
      </c>
      <c r="J6026" s="60" t="s">
        <v>317</v>
      </c>
      <c r="K6026" s="60" t="s">
        <v>333</v>
      </c>
    </row>
    <row r="6027" spans="4:11">
      <c r="D6027" s="1" t="s">
        <v>6465</v>
      </c>
      <c r="E6027" s="60" t="s">
        <v>922</v>
      </c>
      <c r="F6027" s="60" t="s">
        <v>1810</v>
      </c>
      <c r="G6027" s="8" t="s">
        <v>353</v>
      </c>
      <c r="H6027" s="60">
        <v>44637</v>
      </c>
      <c r="I6027" s="60" t="s">
        <v>317</v>
      </c>
      <c r="J6027" s="60" t="s">
        <v>317</v>
      </c>
      <c r="K6027" s="60" t="s">
        <v>333</v>
      </c>
    </row>
    <row r="6028" spans="4:11">
      <c r="D6028" s="1" t="s">
        <v>6466</v>
      </c>
      <c r="E6028" s="60" t="s">
        <v>922</v>
      </c>
      <c r="F6028" s="60" t="s">
        <v>1810</v>
      </c>
      <c r="G6028" s="8" t="s">
        <v>353</v>
      </c>
      <c r="H6028" s="60">
        <v>44750</v>
      </c>
      <c r="I6028" s="60" t="s">
        <v>317</v>
      </c>
      <c r="J6028" s="60" t="s">
        <v>317</v>
      </c>
      <c r="K6028" s="60" t="s">
        <v>333</v>
      </c>
    </row>
    <row r="6029" spans="4:11">
      <c r="D6029" s="1" t="s">
        <v>6467</v>
      </c>
      <c r="E6029" s="60" t="s">
        <v>922</v>
      </c>
      <c r="F6029" s="60" t="s">
        <v>1810</v>
      </c>
      <c r="G6029" s="8" t="s">
        <v>353</v>
      </c>
      <c r="H6029" s="60">
        <v>44841</v>
      </c>
      <c r="I6029" s="60" t="s">
        <v>317</v>
      </c>
      <c r="J6029" s="60" t="s">
        <v>317</v>
      </c>
      <c r="K6029" s="60" t="s">
        <v>333</v>
      </c>
    </row>
    <row r="6030" spans="4:11">
      <c r="D6030" s="1" t="s">
        <v>6468</v>
      </c>
      <c r="E6030" s="60" t="s">
        <v>922</v>
      </c>
      <c r="F6030" s="60" t="s">
        <v>1810</v>
      </c>
      <c r="G6030" s="8" t="s">
        <v>353</v>
      </c>
      <c r="H6030" s="60">
        <v>44592</v>
      </c>
      <c r="I6030" s="60" t="s">
        <v>317</v>
      </c>
      <c r="J6030" s="60" t="s">
        <v>317</v>
      </c>
      <c r="K6030" s="60" t="s">
        <v>333</v>
      </c>
    </row>
    <row r="6031" spans="4:11">
      <c r="D6031" s="1" t="s">
        <v>6469</v>
      </c>
      <c r="E6031" s="60" t="s">
        <v>1813</v>
      </c>
      <c r="F6031" s="60" t="s">
        <v>1810</v>
      </c>
      <c r="G6031" s="8" t="s">
        <v>353</v>
      </c>
      <c r="H6031" s="60">
        <v>44615</v>
      </c>
      <c r="I6031" s="60" t="s">
        <v>317</v>
      </c>
      <c r="J6031" s="60" t="s">
        <v>317</v>
      </c>
      <c r="K6031" s="60" t="s">
        <v>333</v>
      </c>
    </row>
    <row r="6032" spans="4:11">
      <c r="D6032" s="1" t="s">
        <v>6469</v>
      </c>
      <c r="E6032" s="60" t="s">
        <v>979</v>
      </c>
      <c r="F6032" s="60" t="s">
        <v>1810</v>
      </c>
      <c r="G6032" s="8" t="s">
        <v>353</v>
      </c>
      <c r="H6032" s="60">
        <v>44615</v>
      </c>
      <c r="I6032" s="60" t="s">
        <v>317</v>
      </c>
      <c r="J6032" s="60" t="s">
        <v>317</v>
      </c>
      <c r="K6032" s="60" t="s">
        <v>333</v>
      </c>
    </row>
    <row r="6033" spans="4:11">
      <c r="D6033" s="1" t="s">
        <v>6470</v>
      </c>
      <c r="E6033" s="60" t="s">
        <v>1814</v>
      </c>
      <c r="F6033" s="60" t="s">
        <v>1810</v>
      </c>
      <c r="G6033" s="8" t="s">
        <v>353</v>
      </c>
      <c r="H6033" s="60">
        <v>44665</v>
      </c>
      <c r="I6033" s="60" t="s">
        <v>317</v>
      </c>
      <c r="J6033" s="60" t="s">
        <v>317</v>
      </c>
      <c r="K6033" s="60" t="s">
        <v>333</v>
      </c>
    </row>
    <row r="6034" spans="4:11">
      <c r="D6034" s="1" t="s">
        <v>6470</v>
      </c>
      <c r="E6034" s="60" t="s">
        <v>1812</v>
      </c>
      <c r="F6034" s="60" t="s">
        <v>1810</v>
      </c>
      <c r="G6034" s="8" t="s">
        <v>353</v>
      </c>
      <c r="H6034" s="60">
        <v>44665</v>
      </c>
      <c r="I6034" s="60" t="s">
        <v>317</v>
      </c>
      <c r="J6034" s="60" t="s">
        <v>317</v>
      </c>
      <c r="K6034" s="60" t="s">
        <v>333</v>
      </c>
    </row>
    <row r="6035" spans="4:11">
      <c r="D6035" s="1" t="s">
        <v>6470</v>
      </c>
      <c r="E6035" s="60" t="s">
        <v>1000</v>
      </c>
      <c r="F6035" s="60" t="s">
        <v>1810</v>
      </c>
      <c r="G6035" s="8" t="s">
        <v>353</v>
      </c>
      <c r="H6035" s="60">
        <v>44665</v>
      </c>
      <c r="I6035" s="60" t="s">
        <v>317</v>
      </c>
      <c r="J6035" s="60" t="s">
        <v>317</v>
      </c>
      <c r="K6035" s="60" t="s">
        <v>333</v>
      </c>
    </row>
    <row r="6036" spans="4:11">
      <c r="D6036" s="1" t="s">
        <v>6471</v>
      </c>
      <c r="E6036" s="60" t="s">
        <v>1000</v>
      </c>
      <c r="F6036" s="60" t="s">
        <v>1810</v>
      </c>
      <c r="G6036" s="8" t="s">
        <v>353</v>
      </c>
      <c r="H6036" s="60">
        <v>44665</v>
      </c>
      <c r="I6036" s="60" t="s">
        <v>317</v>
      </c>
      <c r="J6036" s="60" t="s">
        <v>317</v>
      </c>
      <c r="K6036" s="60" t="s">
        <v>333</v>
      </c>
    </row>
    <row r="6037" spans="4:11">
      <c r="D6037" s="1" t="s">
        <v>6471</v>
      </c>
      <c r="E6037" s="60" t="s">
        <v>922</v>
      </c>
      <c r="F6037" s="60" t="s">
        <v>1810</v>
      </c>
      <c r="G6037" s="8" t="s">
        <v>353</v>
      </c>
      <c r="H6037" s="60">
        <v>44665</v>
      </c>
      <c r="I6037" s="60" t="s">
        <v>317</v>
      </c>
      <c r="J6037" s="60" t="s">
        <v>317</v>
      </c>
      <c r="K6037" s="60" t="s">
        <v>333</v>
      </c>
    </row>
    <row r="6038" spans="4:11">
      <c r="D6038" s="1" t="s">
        <v>6472</v>
      </c>
      <c r="E6038" s="60" t="s">
        <v>922</v>
      </c>
      <c r="F6038" s="60" t="s">
        <v>1810</v>
      </c>
      <c r="G6038" s="8" t="s">
        <v>353</v>
      </c>
      <c r="H6038" s="60">
        <v>44869</v>
      </c>
      <c r="I6038" s="60" t="s">
        <v>317</v>
      </c>
      <c r="J6038" s="60" t="s">
        <v>317</v>
      </c>
      <c r="K6038" s="60" t="s">
        <v>333</v>
      </c>
    </row>
    <row r="6039" spans="4:11">
      <c r="D6039" s="1" t="s">
        <v>6473</v>
      </c>
      <c r="E6039" s="60" t="s">
        <v>1000</v>
      </c>
      <c r="F6039" s="60" t="s">
        <v>1810</v>
      </c>
      <c r="G6039" s="8" t="s">
        <v>353</v>
      </c>
      <c r="H6039" s="60">
        <v>44775</v>
      </c>
      <c r="I6039" s="60" t="s">
        <v>317</v>
      </c>
      <c r="J6039" s="60" t="s">
        <v>317</v>
      </c>
      <c r="K6039" s="60" t="s">
        <v>333</v>
      </c>
    </row>
    <row r="6040" spans="4:11">
      <c r="D6040" s="1" t="s">
        <v>6474</v>
      </c>
      <c r="E6040" s="60" t="s">
        <v>1812</v>
      </c>
      <c r="F6040" s="60" t="s">
        <v>1810</v>
      </c>
      <c r="G6040" s="8" t="s">
        <v>353</v>
      </c>
      <c r="H6040" s="60">
        <v>44479</v>
      </c>
      <c r="I6040" s="60" t="s">
        <v>317</v>
      </c>
      <c r="J6040" s="60" t="s">
        <v>317</v>
      </c>
      <c r="K6040" s="60" t="s">
        <v>333</v>
      </c>
    </row>
    <row r="6041" spans="4:11">
      <c r="D6041" s="1" t="s">
        <v>6474</v>
      </c>
      <c r="E6041" s="60" t="s">
        <v>922</v>
      </c>
      <c r="F6041" s="60" t="s">
        <v>1810</v>
      </c>
      <c r="G6041" s="8" t="s">
        <v>353</v>
      </c>
      <c r="H6041" s="60">
        <v>44479</v>
      </c>
      <c r="I6041" s="60" t="s">
        <v>317</v>
      </c>
      <c r="J6041" s="60" t="s">
        <v>317</v>
      </c>
      <c r="K6041" s="60" t="s">
        <v>333</v>
      </c>
    </row>
    <row r="6042" spans="4:11">
      <c r="D6042" s="1" t="s">
        <v>6475</v>
      </c>
      <c r="E6042" s="60" t="s">
        <v>922</v>
      </c>
      <c r="F6042" s="60" t="s">
        <v>1810</v>
      </c>
      <c r="G6042" s="8" t="s">
        <v>353</v>
      </c>
      <c r="H6042" s="60">
        <v>44462</v>
      </c>
      <c r="I6042" s="60" t="s">
        <v>317</v>
      </c>
      <c r="J6042" s="60" t="s">
        <v>317</v>
      </c>
      <c r="K6042" s="60" t="s">
        <v>333</v>
      </c>
    </row>
    <row r="6043" spans="4:11">
      <c r="D6043" s="1" t="s">
        <v>6476</v>
      </c>
      <c r="E6043" s="60" t="s">
        <v>922</v>
      </c>
      <c r="F6043" s="60" t="s">
        <v>1810</v>
      </c>
      <c r="G6043" s="8" t="s">
        <v>353</v>
      </c>
      <c r="H6043" s="60">
        <v>44462</v>
      </c>
      <c r="I6043" s="60" t="s">
        <v>317</v>
      </c>
      <c r="J6043" s="60" t="s">
        <v>317</v>
      </c>
      <c r="K6043" s="60" t="s">
        <v>333</v>
      </c>
    </row>
    <row r="6044" spans="4:11">
      <c r="D6044" s="1" t="s">
        <v>6477</v>
      </c>
      <c r="E6044" s="60" t="s">
        <v>1000</v>
      </c>
      <c r="F6044" s="60" t="s">
        <v>1810</v>
      </c>
      <c r="G6044" s="8" t="s">
        <v>353</v>
      </c>
      <c r="H6044" s="60">
        <v>44775</v>
      </c>
      <c r="I6044" s="60" t="s">
        <v>317</v>
      </c>
      <c r="J6044" s="60" t="s">
        <v>317</v>
      </c>
      <c r="K6044" s="60" t="s">
        <v>333</v>
      </c>
    </row>
    <row r="6045" spans="4:11">
      <c r="D6045" s="1" t="s">
        <v>6478</v>
      </c>
      <c r="E6045" s="60" t="s">
        <v>922</v>
      </c>
      <c r="F6045" s="60" t="s">
        <v>1810</v>
      </c>
      <c r="G6045" s="8" t="s">
        <v>353</v>
      </c>
      <c r="H6045" s="60">
        <v>44705</v>
      </c>
      <c r="I6045" s="60" t="s">
        <v>317</v>
      </c>
      <c r="J6045" s="60" t="s">
        <v>317</v>
      </c>
      <c r="K6045" s="60" t="s">
        <v>333</v>
      </c>
    </row>
    <row r="6046" spans="4:11">
      <c r="D6046" s="1" t="s">
        <v>6479</v>
      </c>
      <c r="E6046" s="60" t="s">
        <v>1000</v>
      </c>
      <c r="F6046" s="60" t="s">
        <v>1810</v>
      </c>
      <c r="G6046" s="8" t="s">
        <v>353</v>
      </c>
      <c r="H6046" s="60">
        <v>44831</v>
      </c>
      <c r="I6046" s="60" t="s">
        <v>317</v>
      </c>
      <c r="J6046" s="60" t="s">
        <v>317</v>
      </c>
      <c r="K6046" s="60" t="s">
        <v>333</v>
      </c>
    </row>
    <row r="6047" spans="4:11">
      <c r="D6047" s="1" t="s">
        <v>6479</v>
      </c>
      <c r="E6047" s="60" t="s">
        <v>1000</v>
      </c>
      <c r="F6047" s="60" t="s">
        <v>1810</v>
      </c>
      <c r="G6047" s="8" t="s">
        <v>353</v>
      </c>
      <c r="H6047" s="60">
        <v>44831</v>
      </c>
      <c r="I6047" s="60" t="s">
        <v>317</v>
      </c>
      <c r="J6047" s="60" t="s">
        <v>317</v>
      </c>
      <c r="K6047" s="60" t="s">
        <v>333</v>
      </c>
    </row>
    <row r="6048" spans="4:11">
      <c r="D6048" s="1" t="s">
        <v>6479</v>
      </c>
      <c r="E6048" s="60" t="s">
        <v>922</v>
      </c>
      <c r="F6048" s="60" t="s">
        <v>1810</v>
      </c>
      <c r="G6048" s="8" t="s">
        <v>353</v>
      </c>
      <c r="H6048" s="60">
        <v>44831</v>
      </c>
      <c r="I6048" s="60" t="s">
        <v>317</v>
      </c>
      <c r="J6048" s="60" t="s">
        <v>317</v>
      </c>
      <c r="K6048" s="60" t="s">
        <v>333</v>
      </c>
    </row>
    <row r="6049" spans="4:11">
      <c r="D6049" s="1" t="s">
        <v>6480</v>
      </c>
      <c r="E6049" s="60" t="s">
        <v>1000</v>
      </c>
      <c r="F6049" s="60" t="s">
        <v>1815</v>
      </c>
      <c r="G6049" s="8" t="s">
        <v>353</v>
      </c>
      <c r="H6049" s="60">
        <v>43880</v>
      </c>
      <c r="I6049" s="60" t="s">
        <v>317</v>
      </c>
      <c r="J6049" s="60" t="s">
        <v>317</v>
      </c>
      <c r="K6049" s="60" t="s">
        <v>333</v>
      </c>
    </row>
    <row r="6050" spans="4:11">
      <c r="D6050" s="1" t="s">
        <v>6480</v>
      </c>
      <c r="E6050" s="60" t="s">
        <v>1000</v>
      </c>
      <c r="F6050" s="60" t="s">
        <v>1815</v>
      </c>
      <c r="G6050" s="8" t="s">
        <v>353</v>
      </c>
      <c r="H6050" s="60">
        <v>43880</v>
      </c>
      <c r="I6050" s="60" t="s">
        <v>317</v>
      </c>
      <c r="J6050" s="60" t="s">
        <v>317</v>
      </c>
      <c r="K6050" s="60" t="s">
        <v>333</v>
      </c>
    </row>
    <row r="6051" spans="4:11">
      <c r="D6051" s="1" t="s">
        <v>6480</v>
      </c>
      <c r="E6051" s="60" t="s">
        <v>1000</v>
      </c>
      <c r="F6051" s="60" t="s">
        <v>1815</v>
      </c>
      <c r="G6051" s="8" t="s">
        <v>353</v>
      </c>
      <c r="H6051" s="60">
        <v>43880</v>
      </c>
      <c r="I6051" s="60" t="s">
        <v>317</v>
      </c>
      <c r="J6051" s="60" t="s">
        <v>317</v>
      </c>
      <c r="K6051" s="60" t="s">
        <v>333</v>
      </c>
    </row>
    <row r="6052" spans="4:11">
      <c r="D6052" s="1" t="s">
        <v>6481</v>
      </c>
      <c r="E6052" s="60" t="s">
        <v>922</v>
      </c>
      <c r="F6052" s="60" t="s">
        <v>1810</v>
      </c>
      <c r="G6052" s="8" t="s">
        <v>353</v>
      </c>
      <c r="H6052" s="60">
        <v>44473</v>
      </c>
      <c r="I6052" s="60" t="s">
        <v>317</v>
      </c>
      <c r="J6052" s="60" t="s">
        <v>317</v>
      </c>
      <c r="K6052" s="60" t="s">
        <v>333</v>
      </c>
    </row>
    <row r="6053" spans="4:11">
      <c r="D6053" s="1" t="s">
        <v>6482</v>
      </c>
      <c r="E6053" s="60" t="s">
        <v>1000</v>
      </c>
      <c r="F6053" s="60" t="s">
        <v>1810</v>
      </c>
      <c r="G6053" s="8" t="s">
        <v>353</v>
      </c>
      <c r="H6053" s="60">
        <v>44513</v>
      </c>
      <c r="I6053" s="60" t="s">
        <v>317</v>
      </c>
      <c r="J6053" s="60" t="s">
        <v>317</v>
      </c>
      <c r="K6053" s="60" t="s">
        <v>333</v>
      </c>
    </row>
    <row r="6054" spans="4:11">
      <c r="D6054" s="1" t="s">
        <v>6483</v>
      </c>
      <c r="E6054" s="60" t="s">
        <v>1000</v>
      </c>
      <c r="F6054" s="60" t="s">
        <v>1810</v>
      </c>
      <c r="G6054" s="8" t="s">
        <v>353</v>
      </c>
      <c r="H6054" s="60">
        <v>44435</v>
      </c>
      <c r="I6054" s="60" t="s">
        <v>317</v>
      </c>
      <c r="J6054" s="60" t="s">
        <v>317</v>
      </c>
      <c r="K6054" s="60" t="s">
        <v>333</v>
      </c>
    </row>
    <row r="6055" spans="4:11">
      <c r="D6055" s="1" t="s">
        <v>6484</v>
      </c>
      <c r="E6055" s="60" t="s">
        <v>922</v>
      </c>
      <c r="F6055" s="60" t="s">
        <v>1810</v>
      </c>
      <c r="G6055" s="8" t="s">
        <v>353</v>
      </c>
      <c r="H6055" s="60">
        <v>44488</v>
      </c>
      <c r="I6055" s="60" t="s">
        <v>317</v>
      </c>
      <c r="J6055" s="60" t="s">
        <v>317</v>
      </c>
      <c r="K6055" s="60" t="s">
        <v>333</v>
      </c>
    </row>
    <row r="6056" spans="4:11">
      <c r="D6056" s="1" t="s">
        <v>6485</v>
      </c>
      <c r="E6056" s="60" t="s">
        <v>922</v>
      </c>
      <c r="F6056" s="60" t="s">
        <v>1810</v>
      </c>
      <c r="G6056" s="8" t="s">
        <v>353</v>
      </c>
      <c r="H6056" s="60">
        <v>44488</v>
      </c>
      <c r="I6056" s="60" t="s">
        <v>317</v>
      </c>
      <c r="J6056" s="60" t="s">
        <v>317</v>
      </c>
      <c r="K6056" s="60" t="s">
        <v>333</v>
      </c>
    </row>
    <row r="6057" spans="4:11">
      <c r="D6057" s="1" t="s">
        <v>6486</v>
      </c>
      <c r="E6057" s="60" t="s">
        <v>922</v>
      </c>
      <c r="F6057" s="60" t="s">
        <v>1810</v>
      </c>
      <c r="G6057" s="8" t="s">
        <v>353</v>
      </c>
      <c r="H6057" s="60">
        <v>44829</v>
      </c>
      <c r="I6057" s="60" t="s">
        <v>317</v>
      </c>
      <c r="J6057" s="60" t="s">
        <v>317</v>
      </c>
      <c r="K6057" s="60" t="s">
        <v>333</v>
      </c>
    </row>
    <row r="6058" spans="4:11">
      <c r="D6058" s="1" t="s">
        <v>6487</v>
      </c>
      <c r="E6058" s="60" t="s">
        <v>922</v>
      </c>
      <c r="F6058" s="60" t="s">
        <v>1810</v>
      </c>
      <c r="G6058" s="8" t="s">
        <v>353</v>
      </c>
      <c r="H6058" s="60">
        <v>44671</v>
      </c>
      <c r="I6058" s="60" t="s">
        <v>317</v>
      </c>
      <c r="J6058" s="60" t="s">
        <v>317</v>
      </c>
      <c r="K6058" s="60" t="s">
        <v>333</v>
      </c>
    </row>
    <row r="6059" spans="4:11">
      <c r="D6059" s="1" t="s">
        <v>6488</v>
      </c>
      <c r="E6059" s="60" t="s">
        <v>922</v>
      </c>
      <c r="F6059" s="60" t="s">
        <v>1810</v>
      </c>
      <c r="G6059" s="8" t="s">
        <v>353</v>
      </c>
      <c r="H6059" s="60">
        <v>44671</v>
      </c>
      <c r="I6059" s="60" t="s">
        <v>317</v>
      </c>
      <c r="J6059" s="60" t="s">
        <v>317</v>
      </c>
      <c r="K6059" s="60" t="s">
        <v>333</v>
      </c>
    </row>
    <row r="6060" spans="4:11">
      <c r="D6060" s="1" t="s">
        <v>6489</v>
      </c>
      <c r="E6060" s="60" t="s">
        <v>1000</v>
      </c>
      <c r="F6060" s="60" t="s">
        <v>1810</v>
      </c>
      <c r="G6060" s="8" t="s">
        <v>353</v>
      </c>
      <c r="H6060" s="60">
        <v>44479</v>
      </c>
      <c r="I6060" s="60" t="s">
        <v>317</v>
      </c>
      <c r="J6060" s="60" t="s">
        <v>317</v>
      </c>
      <c r="K6060" s="60" t="s">
        <v>333</v>
      </c>
    </row>
    <row r="6061" spans="4:11">
      <c r="D6061" s="1" t="s">
        <v>6489</v>
      </c>
      <c r="E6061" s="60" t="s">
        <v>922</v>
      </c>
      <c r="F6061" s="60" t="s">
        <v>1810</v>
      </c>
      <c r="G6061" s="8" t="s">
        <v>353</v>
      </c>
      <c r="H6061" s="60">
        <v>44479</v>
      </c>
      <c r="I6061" s="60" t="s">
        <v>317</v>
      </c>
      <c r="J6061" s="60" t="s">
        <v>317</v>
      </c>
      <c r="K6061" s="60" t="s">
        <v>333</v>
      </c>
    </row>
    <row r="6062" spans="4:11">
      <c r="D6062" s="1" t="s">
        <v>6490</v>
      </c>
      <c r="E6062" s="60" t="s">
        <v>922</v>
      </c>
      <c r="F6062" s="60" t="s">
        <v>1810</v>
      </c>
      <c r="G6062" s="8" t="s">
        <v>353</v>
      </c>
      <c r="H6062" s="60">
        <v>44426</v>
      </c>
      <c r="I6062" s="60" t="s">
        <v>317</v>
      </c>
      <c r="J6062" s="60" t="s">
        <v>317</v>
      </c>
      <c r="K6062" s="60" t="s">
        <v>333</v>
      </c>
    </row>
    <row r="6063" spans="4:11">
      <c r="D6063" s="1" t="s">
        <v>6491</v>
      </c>
      <c r="E6063" s="60" t="s">
        <v>1812</v>
      </c>
      <c r="F6063" s="60" t="s">
        <v>1810</v>
      </c>
      <c r="G6063" s="8" t="s">
        <v>353</v>
      </c>
      <c r="H6063" s="60">
        <v>44663</v>
      </c>
      <c r="I6063" s="60" t="s">
        <v>317</v>
      </c>
      <c r="J6063" s="60" t="s">
        <v>317</v>
      </c>
      <c r="K6063" s="60" t="s">
        <v>333</v>
      </c>
    </row>
    <row r="6064" spans="4:11">
      <c r="D6064" s="1" t="s">
        <v>6492</v>
      </c>
      <c r="E6064" s="60" t="s">
        <v>922</v>
      </c>
      <c r="F6064" s="60" t="s">
        <v>1810</v>
      </c>
      <c r="G6064" s="8" t="s">
        <v>353</v>
      </c>
      <c r="H6064" s="60">
        <v>44705</v>
      </c>
      <c r="I6064" s="60" t="s">
        <v>317</v>
      </c>
      <c r="J6064" s="60" t="s">
        <v>317</v>
      </c>
      <c r="K6064" s="60" t="s">
        <v>333</v>
      </c>
    </row>
    <row r="6065" spans="4:11">
      <c r="D6065" s="1" t="s">
        <v>6493</v>
      </c>
      <c r="E6065" s="60" t="s">
        <v>922</v>
      </c>
      <c r="F6065" s="60" t="s">
        <v>1810</v>
      </c>
      <c r="G6065" s="8" t="s">
        <v>353</v>
      </c>
      <c r="H6065" s="60">
        <v>44739</v>
      </c>
      <c r="I6065" s="60" t="s">
        <v>317</v>
      </c>
      <c r="J6065" s="60" t="s">
        <v>317</v>
      </c>
      <c r="K6065" s="60" t="s">
        <v>333</v>
      </c>
    </row>
    <row r="6066" spans="4:11">
      <c r="D6066" s="1" t="s">
        <v>6494</v>
      </c>
      <c r="E6066" s="60" t="s">
        <v>922</v>
      </c>
      <c r="F6066" s="60" t="s">
        <v>1810</v>
      </c>
      <c r="G6066" s="8" t="s">
        <v>353</v>
      </c>
      <c r="H6066" s="60">
        <v>44519</v>
      </c>
      <c r="I6066" s="60" t="s">
        <v>317</v>
      </c>
      <c r="J6066" s="60" t="s">
        <v>317</v>
      </c>
      <c r="K6066" s="60" t="s">
        <v>333</v>
      </c>
    </row>
    <row r="6067" spans="4:11">
      <c r="D6067" s="1" t="s">
        <v>6495</v>
      </c>
      <c r="E6067" s="60" t="s">
        <v>922</v>
      </c>
      <c r="F6067" s="60" t="s">
        <v>1810</v>
      </c>
      <c r="G6067" s="8" t="s">
        <v>353</v>
      </c>
      <c r="H6067" s="60">
        <v>44462</v>
      </c>
      <c r="I6067" s="60" t="s">
        <v>317</v>
      </c>
      <c r="J6067" s="60" t="s">
        <v>317</v>
      </c>
      <c r="K6067" s="60" t="s">
        <v>333</v>
      </c>
    </row>
    <row r="6068" spans="4:11">
      <c r="D6068" s="1" t="s">
        <v>6496</v>
      </c>
      <c r="E6068" s="60" t="s">
        <v>1812</v>
      </c>
      <c r="F6068" s="60" t="s">
        <v>1810</v>
      </c>
      <c r="G6068" s="8" t="s">
        <v>353</v>
      </c>
      <c r="H6068" s="60">
        <v>44588</v>
      </c>
      <c r="I6068" s="60" t="s">
        <v>317</v>
      </c>
      <c r="J6068" s="60" t="s">
        <v>317</v>
      </c>
      <c r="K6068" s="60" t="s">
        <v>333</v>
      </c>
    </row>
    <row r="6069" spans="4:11">
      <c r="D6069" s="1" t="s">
        <v>6497</v>
      </c>
      <c r="E6069" s="60" t="s">
        <v>922</v>
      </c>
      <c r="F6069" s="60" t="s">
        <v>1810</v>
      </c>
      <c r="G6069" s="8" t="s">
        <v>353</v>
      </c>
      <c r="H6069" s="60">
        <v>44458</v>
      </c>
      <c r="I6069" s="60" t="s">
        <v>317</v>
      </c>
      <c r="J6069" s="60" t="s">
        <v>317</v>
      </c>
      <c r="K6069" s="60" t="s">
        <v>333</v>
      </c>
    </row>
    <row r="6070" spans="4:11">
      <c r="D6070" s="1" t="s">
        <v>6498</v>
      </c>
      <c r="E6070" s="60" t="s">
        <v>922</v>
      </c>
      <c r="F6070" s="60" t="s">
        <v>1810</v>
      </c>
      <c r="G6070" s="8" t="s">
        <v>353</v>
      </c>
      <c r="H6070" s="60">
        <v>44559</v>
      </c>
      <c r="I6070" s="60" t="s">
        <v>317</v>
      </c>
      <c r="J6070" s="60" t="s">
        <v>317</v>
      </c>
      <c r="K6070" s="60" t="s">
        <v>333</v>
      </c>
    </row>
    <row r="6071" spans="4:11">
      <c r="D6071" s="1" t="s">
        <v>6499</v>
      </c>
      <c r="E6071" s="60" t="s">
        <v>922</v>
      </c>
      <c r="F6071" s="60" t="s">
        <v>1810</v>
      </c>
      <c r="G6071" s="8" t="s">
        <v>353</v>
      </c>
      <c r="H6071" s="60">
        <v>44628</v>
      </c>
      <c r="I6071" s="60" t="s">
        <v>317</v>
      </c>
      <c r="J6071" s="60" t="s">
        <v>317</v>
      </c>
      <c r="K6071" s="60" t="s">
        <v>333</v>
      </c>
    </row>
    <row r="6072" spans="4:11">
      <c r="D6072" s="1" t="s">
        <v>6500</v>
      </c>
      <c r="E6072" s="60" t="s">
        <v>1000</v>
      </c>
      <c r="F6072" s="60" t="s">
        <v>1810</v>
      </c>
      <c r="G6072" s="8" t="s">
        <v>353</v>
      </c>
      <c r="H6072" s="60">
        <v>44691</v>
      </c>
      <c r="I6072" s="60" t="s">
        <v>317</v>
      </c>
      <c r="J6072" s="60" t="s">
        <v>317</v>
      </c>
      <c r="K6072" s="60" t="s">
        <v>333</v>
      </c>
    </row>
    <row r="6073" spans="4:11">
      <c r="D6073" s="1" t="s">
        <v>6501</v>
      </c>
      <c r="E6073" s="60" t="s">
        <v>922</v>
      </c>
      <c r="F6073" s="60" t="s">
        <v>1810</v>
      </c>
      <c r="G6073" s="8" t="s">
        <v>353</v>
      </c>
      <c r="H6073" s="60">
        <v>44712</v>
      </c>
      <c r="I6073" s="60" t="s">
        <v>317</v>
      </c>
      <c r="J6073" s="60" t="s">
        <v>317</v>
      </c>
      <c r="K6073" s="60" t="s">
        <v>333</v>
      </c>
    </row>
    <row r="6074" spans="4:11">
      <c r="D6074" s="1" t="s">
        <v>6502</v>
      </c>
      <c r="E6074" s="60" t="s">
        <v>1000</v>
      </c>
      <c r="F6074" s="60" t="s">
        <v>1810</v>
      </c>
      <c r="G6074" s="8" t="s">
        <v>353</v>
      </c>
      <c r="H6074" s="60">
        <v>44513</v>
      </c>
      <c r="I6074" s="60" t="s">
        <v>317</v>
      </c>
      <c r="J6074" s="60" t="s">
        <v>317</v>
      </c>
      <c r="K6074" s="60" t="s">
        <v>333</v>
      </c>
    </row>
    <row r="6075" spans="4:11">
      <c r="D6075" s="1" t="s">
        <v>6503</v>
      </c>
      <c r="E6075" s="60" t="s">
        <v>922</v>
      </c>
      <c r="F6075" s="60" t="s">
        <v>1810</v>
      </c>
      <c r="G6075" s="8" t="s">
        <v>353</v>
      </c>
      <c r="H6075" s="60">
        <v>44412</v>
      </c>
      <c r="I6075" s="60" t="s">
        <v>317</v>
      </c>
      <c r="J6075" s="60" t="s">
        <v>317</v>
      </c>
      <c r="K6075" s="60" t="s">
        <v>333</v>
      </c>
    </row>
    <row r="6076" spans="4:11">
      <c r="D6076" s="1" t="s">
        <v>6504</v>
      </c>
      <c r="E6076" s="60" t="s">
        <v>1812</v>
      </c>
      <c r="F6076" s="60" t="s">
        <v>1810</v>
      </c>
      <c r="G6076" s="8" t="s">
        <v>353</v>
      </c>
      <c r="H6076" s="60">
        <v>44519</v>
      </c>
      <c r="I6076" s="60" t="s">
        <v>317</v>
      </c>
      <c r="J6076" s="60" t="s">
        <v>317</v>
      </c>
      <c r="K6076" s="60" t="s">
        <v>333</v>
      </c>
    </row>
    <row r="6077" spans="4:11">
      <c r="D6077" s="1" t="s">
        <v>6504</v>
      </c>
      <c r="E6077" s="60" t="s">
        <v>1000</v>
      </c>
      <c r="F6077" s="60" t="s">
        <v>1810</v>
      </c>
      <c r="G6077" s="8" t="s">
        <v>353</v>
      </c>
      <c r="H6077" s="60">
        <v>44519</v>
      </c>
      <c r="I6077" s="60" t="s">
        <v>317</v>
      </c>
      <c r="J6077" s="60" t="s">
        <v>317</v>
      </c>
      <c r="K6077" s="60" t="s">
        <v>333</v>
      </c>
    </row>
    <row r="6078" spans="4:11">
      <c r="D6078" s="1" t="s">
        <v>6505</v>
      </c>
      <c r="E6078" s="60" t="s">
        <v>922</v>
      </c>
      <c r="F6078" s="60" t="s">
        <v>1810</v>
      </c>
      <c r="G6078" s="8" t="s">
        <v>353</v>
      </c>
      <c r="H6078" s="60">
        <v>44524</v>
      </c>
      <c r="I6078" s="60" t="s">
        <v>317</v>
      </c>
      <c r="J6078" s="60" t="s">
        <v>317</v>
      </c>
      <c r="K6078" s="60" t="s">
        <v>333</v>
      </c>
    </row>
    <row r="6079" spans="4:11">
      <c r="D6079" s="1" t="s">
        <v>6506</v>
      </c>
      <c r="E6079" s="60" t="s">
        <v>1813</v>
      </c>
      <c r="F6079" s="60" t="s">
        <v>1810</v>
      </c>
      <c r="G6079" s="8" t="s">
        <v>353</v>
      </c>
      <c r="H6079" s="60">
        <v>44734</v>
      </c>
      <c r="I6079" s="60" t="s">
        <v>317</v>
      </c>
      <c r="J6079" s="60" t="s">
        <v>317</v>
      </c>
      <c r="K6079" s="60" t="s">
        <v>333</v>
      </c>
    </row>
    <row r="6080" spans="4:11">
      <c r="D6080" s="1" t="s">
        <v>6507</v>
      </c>
      <c r="E6080" s="60" t="s">
        <v>1000</v>
      </c>
      <c r="F6080" s="60" t="s">
        <v>1810</v>
      </c>
      <c r="G6080" s="8" t="s">
        <v>353</v>
      </c>
      <c r="H6080" s="60">
        <v>44800</v>
      </c>
      <c r="I6080" s="60" t="s">
        <v>317</v>
      </c>
      <c r="J6080" s="60" t="s">
        <v>317</v>
      </c>
      <c r="K6080" s="60" t="s">
        <v>333</v>
      </c>
    </row>
    <row r="6081" spans="4:11">
      <c r="D6081" s="1" t="s">
        <v>6508</v>
      </c>
      <c r="E6081" s="60" t="s">
        <v>1814</v>
      </c>
      <c r="F6081" s="60" t="s">
        <v>1810</v>
      </c>
      <c r="G6081" s="8" t="s">
        <v>353</v>
      </c>
      <c r="H6081" s="60">
        <v>44479</v>
      </c>
      <c r="I6081" s="60" t="s">
        <v>317</v>
      </c>
      <c r="J6081" s="60" t="s">
        <v>317</v>
      </c>
      <c r="K6081" s="60" t="s">
        <v>333</v>
      </c>
    </row>
    <row r="6082" spans="4:11">
      <c r="D6082" s="1" t="s">
        <v>6509</v>
      </c>
      <c r="E6082" s="60" t="s">
        <v>1000</v>
      </c>
      <c r="F6082" s="60" t="s">
        <v>1810</v>
      </c>
      <c r="G6082" s="8" t="s">
        <v>353</v>
      </c>
      <c r="H6082" s="60">
        <v>44479</v>
      </c>
      <c r="I6082" s="60" t="s">
        <v>317</v>
      </c>
      <c r="J6082" s="60" t="s">
        <v>317</v>
      </c>
      <c r="K6082" s="60" t="s">
        <v>333</v>
      </c>
    </row>
    <row r="6083" spans="4:11">
      <c r="D6083" s="1" t="s">
        <v>6509</v>
      </c>
      <c r="E6083" s="60" t="s">
        <v>1000</v>
      </c>
      <c r="F6083" s="60" t="s">
        <v>1810</v>
      </c>
      <c r="G6083" s="8" t="s">
        <v>353</v>
      </c>
      <c r="H6083" s="60">
        <v>44479</v>
      </c>
      <c r="I6083" s="60" t="s">
        <v>317</v>
      </c>
      <c r="J6083" s="60" t="s">
        <v>317</v>
      </c>
      <c r="K6083" s="60" t="s">
        <v>333</v>
      </c>
    </row>
    <row r="6084" spans="4:11">
      <c r="D6084" s="1" t="s">
        <v>6509</v>
      </c>
      <c r="E6084" s="60" t="s">
        <v>979</v>
      </c>
      <c r="F6084" s="60" t="s">
        <v>1810</v>
      </c>
      <c r="G6084" s="8" t="s">
        <v>353</v>
      </c>
      <c r="H6084" s="60">
        <v>44479</v>
      </c>
      <c r="I6084" s="60" t="s">
        <v>317</v>
      </c>
      <c r="J6084" s="60" t="s">
        <v>317</v>
      </c>
      <c r="K6084" s="60" t="s">
        <v>333</v>
      </c>
    </row>
    <row r="6085" spans="4:11">
      <c r="D6085" s="1" t="s">
        <v>6510</v>
      </c>
      <c r="E6085" s="60" t="s">
        <v>1812</v>
      </c>
      <c r="F6085" s="60" t="s">
        <v>1810</v>
      </c>
      <c r="G6085" s="8" t="s">
        <v>353</v>
      </c>
      <c r="H6085" s="60">
        <v>44601</v>
      </c>
      <c r="I6085" s="60" t="s">
        <v>317</v>
      </c>
      <c r="J6085" s="60" t="s">
        <v>317</v>
      </c>
      <c r="K6085" s="60" t="s">
        <v>333</v>
      </c>
    </row>
    <row r="6086" spans="4:11">
      <c r="D6086" s="1" t="s">
        <v>6510</v>
      </c>
      <c r="E6086" s="60" t="s">
        <v>922</v>
      </c>
      <c r="F6086" s="60" t="s">
        <v>1810</v>
      </c>
      <c r="G6086" s="8" t="s">
        <v>353</v>
      </c>
      <c r="H6086" s="60">
        <v>44601</v>
      </c>
      <c r="I6086" s="60" t="s">
        <v>317</v>
      </c>
      <c r="J6086" s="60" t="s">
        <v>317</v>
      </c>
      <c r="K6086" s="60" t="s">
        <v>333</v>
      </c>
    </row>
    <row r="6087" spans="4:11">
      <c r="D6087" s="1" t="s">
        <v>6511</v>
      </c>
      <c r="E6087" s="60" t="s">
        <v>1812</v>
      </c>
      <c r="F6087" s="60" t="s">
        <v>1810</v>
      </c>
      <c r="G6087" s="8" t="s">
        <v>353</v>
      </c>
      <c r="H6087" s="60">
        <v>44628</v>
      </c>
      <c r="I6087" s="60" t="s">
        <v>317</v>
      </c>
      <c r="J6087" s="60" t="s">
        <v>317</v>
      </c>
      <c r="K6087" s="60" t="s">
        <v>333</v>
      </c>
    </row>
    <row r="6088" spans="4:11">
      <c r="D6088" s="1" t="s">
        <v>6512</v>
      </c>
      <c r="E6088" s="60" t="s">
        <v>1812</v>
      </c>
      <c r="F6088" s="60" t="s">
        <v>1810</v>
      </c>
      <c r="G6088" s="8" t="s">
        <v>353</v>
      </c>
      <c r="H6088" s="60">
        <v>44458</v>
      </c>
      <c r="I6088" s="60" t="s">
        <v>317</v>
      </c>
      <c r="J6088" s="60" t="s">
        <v>317</v>
      </c>
      <c r="K6088" s="60" t="s">
        <v>333</v>
      </c>
    </row>
    <row r="6089" spans="4:11">
      <c r="D6089" s="1" t="s">
        <v>6512</v>
      </c>
      <c r="E6089" s="60" t="s">
        <v>1000</v>
      </c>
      <c r="F6089" s="60" t="s">
        <v>1810</v>
      </c>
      <c r="G6089" s="8" t="s">
        <v>353</v>
      </c>
      <c r="H6089" s="60">
        <v>44458</v>
      </c>
      <c r="I6089" s="60" t="s">
        <v>317</v>
      </c>
      <c r="J6089" s="60" t="s">
        <v>317</v>
      </c>
      <c r="K6089" s="60" t="s">
        <v>333</v>
      </c>
    </row>
    <row r="6090" spans="4:11">
      <c r="D6090" s="1" t="s">
        <v>6513</v>
      </c>
      <c r="E6090" s="60" t="s">
        <v>1812</v>
      </c>
      <c r="F6090" s="60" t="s">
        <v>1810</v>
      </c>
      <c r="G6090" s="8" t="s">
        <v>353</v>
      </c>
      <c r="H6090" s="60">
        <v>44458</v>
      </c>
      <c r="I6090" s="60" t="s">
        <v>317</v>
      </c>
      <c r="J6090" s="60" t="s">
        <v>317</v>
      </c>
      <c r="K6090" s="60" t="s">
        <v>333</v>
      </c>
    </row>
    <row r="6091" spans="4:11">
      <c r="D6091" s="1" t="s">
        <v>6514</v>
      </c>
      <c r="E6091" s="60" t="s">
        <v>1000</v>
      </c>
      <c r="F6091" s="60" t="s">
        <v>1810</v>
      </c>
      <c r="G6091" s="8" t="s">
        <v>353</v>
      </c>
      <c r="H6091" s="60">
        <v>44747</v>
      </c>
      <c r="I6091" s="60" t="s">
        <v>317</v>
      </c>
      <c r="J6091" s="60" t="s">
        <v>317</v>
      </c>
      <c r="K6091" s="60" t="s">
        <v>333</v>
      </c>
    </row>
    <row r="6092" spans="4:11">
      <c r="D6092" s="1" t="s">
        <v>6515</v>
      </c>
      <c r="E6092" s="60" t="s">
        <v>922</v>
      </c>
      <c r="F6092" s="60" t="s">
        <v>1810</v>
      </c>
      <c r="G6092" s="8" t="s">
        <v>353</v>
      </c>
      <c r="H6092" s="60">
        <v>44665</v>
      </c>
      <c r="I6092" s="60" t="s">
        <v>317</v>
      </c>
      <c r="J6092" s="60" t="s">
        <v>317</v>
      </c>
      <c r="K6092" s="60" t="s">
        <v>333</v>
      </c>
    </row>
    <row r="6093" spans="4:11">
      <c r="D6093" s="1" t="s">
        <v>6516</v>
      </c>
      <c r="E6093" s="60" t="s">
        <v>1812</v>
      </c>
      <c r="F6093" s="60" t="s">
        <v>1810</v>
      </c>
      <c r="G6093" s="8" t="s">
        <v>353</v>
      </c>
      <c r="H6093" s="60">
        <v>44621</v>
      </c>
      <c r="I6093" s="60" t="s">
        <v>317</v>
      </c>
      <c r="J6093" s="60" t="s">
        <v>317</v>
      </c>
      <c r="K6093" s="60" t="s">
        <v>333</v>
      </c>
    </row>
    <row r="6094" spans="4:11">
      <c r="D6094" s="1" t="s">
        <v>6517</v>
      </c>
      <c r="E6094" s="60" t="s">
        <v>1000</v>
      </c>
      <c r="F6094" s="60" t="s">
        <v>1810</v>
      </c>
      <c r="G6094" s="8" t="s">
        <v>353</v>
      </c>
      <c r="H6094" s="60">
        <v>44473</v>
      </c>
      <c r="I6094" s="60" t="s">
        <v>317</v>
      </c>
      <c r="J6094" s="60" t="s">
        <v>317</v>
      </c>
      <c r="K6094" s="60" t="s">
        <v>333</v>
      </c>
    </row>
    <row r="6095" spans="4:11">
      <c r="D6095" s="1" t="s">
        <v>6517</v>
      </c>
      <c r="E6095" s="60" t="s">
        <v>922</v>
      </c>
      <c r="F6095" s="60" t="s">
        <v>1810</v>
      </c>
      <c r="G6095" s="8" t="s">
        <v>353</v>
      </c>
      <c r="H6095" s="60">
        <v>44473</v>
      </c>
      <c r="I6095" s="60" t="s">
        <v>317</v>
      </c>
      <c r="J6095" s="60" t="s">
        <v>317</v>
      </c>
      <c r="K6095" s="60" t="s">
        <v>333</v>
      </c>
    </row>
    <row r="6096" spans="4:11">
      <c r="D6096" s="1" t="s">
        <v>6518</v>
      </c>
      <c r="E6096" s="60" t="s">
        <v>922</v>
      </c>
      <c r="F6096" s="60" t="s">
        <v>1810</v>
      </c>
      <c r="G6096" s="8" t="s">
        <v>353</v>
      </c>
      <c r="H6096" s="60">
        <v>44621</v>
      </c>
      <c r="I6096" s="60" t="s">
        <v>317</v>
      </c>
      <c r="J6096" s="60" t="s">
        <v>317</v>
      </c>
      <c r="K6096" s="60" t="s">
        <v>333</v>
      </c>
    </row>
    <row r="6097" spans="4:11">
      <c r="D6097" s="1" t="s">
        <v>6519</v>
      </c>
      <c r="E6097" s="60" t="s">
        <v>922</v>
      </c>
      <c r="F6097" s="60" t="s">
        <v>1810</v>
      </c>
      <c r="G6097" s="8" t="s">
        <v>353</v>
      </c>
      <c r="H6097" s="60">
        <v>44621</v>
      </c>
      <c r="I6097" s="60" t="s">
        <v>317</v>
      </c>
      <c r="J6097" s="60" t="s">
        <v>317</v>
      </c>
      <c r="K6097" s="60" t="s">
        <v>333</v>
      </c>
    </row>
    <row r="6098" spans="4:11">
      <c r="D6098" s="1" t="s">
        <v>6520</v>
      </c>
      <c r="E6098" s="60" t="s">
        <v>1000</v>
      </c>
      <c r="F6098" s="60" t="s">
        <v>1810</v>
      </c>
      <c r="G6098" s="8" t="s">
        <v>353</v>
      </c>
      <c r="H6098" s="60">
        <v>44763</v>
      </c>
      <c r="I6098" s="60" t="s">
        <v>317</v>
      </c>
      <c r="J6098" s="60" t="s">
        <v>317</v>
      </c>
      <c r="K6098" s="60" t="s">
        <v>333</v>
      </c>
    </row>
    <row r="6099" spans="4:11">
      <c r="D6099" s="1" t="s">
        <v>6521</v>
      </c>
      <c r="E6099" s="60" t="s">
        <v>1000</v>
      </c>
      <c r="F6099" s="60" t="s">
        <v>1810</v>
      </c>
      <c r="G6099" s="8" t="s">
        <v>353</v>
      </c>
      <c r="H6099" s="60">
        <v>44763</v>
      </c>
      <c r="I6099" s="60" t="s">
        <v>317</v>
      </c>
      <c r="J6099" s="60" t="s">
        <v>317</v>
      </c>
      <c r="K6099" s="60" t="s">
        <v>333</v>
      </c>
    </row>
    <row r="6100" spans="4:11">
      <c r="D6100" s="1" t="s">
        <v>6522</v>
      </c>
      <c r="E6100" s="60" t="s">
        <v>922</v>
      </c>
      <c r="F6100" s="60" t="s">
        <v>1810</v>
      </c>
      <c r="G6100" s="8" t="s">
        <v>353</v>
      </c>
      <c r="H6100" s="60">
        <v>44621</v>
      </c>
      <c r="I6100" s="60" t="s">
        <v>317</v>
      </c>
      <c r="J6100" s="60" t="s">
        <v>317</v>
      </c>
      <c r="K6100" s="60" t="s">
        <v>333</v>
      </c>
    </row>
    <row r="6101" spans="4:11">
      <c r="D6101" s="1" t="s">
        <v>6523</v>
      </c>
      <c r="E6101" s="60" t="s">
        <v>1000</v>
      </c>
      <c r="F6101" s="60" t="s">
        <v>1810</v>
      </c>
      <c r="G6101" s="8" t="s">
        <v>353</v>
      </c>
      <c r="H6101" s="60">
        <v>44754</v>
      </c>
      <c r="I6101" s="60" t="s">
        <v>317</v>
      </c>
      <c r="J6101" s="60" t="s">
        <v>317</v>
      </c>
      <c r="K6101" s="60" t="s">
        <v>333</v>
      </c>
    </row>
    <row r="6102" spans="4:11">
      <c r="D6102" s="1" t="s">
        <v>6523</v>
      </c>
      <c r="E6102" s="60" t="s">
        <v>922</v>
      </c>
      <c r="F6102" s="60" t="s">
        <v>1810</v>
      </c>
      <c r="G6102" s="8" t="s">
        <v>353</v>
      </c>
      <c r="H6102" s="60">
        <v>44754</v>
      </c>
      <c r="I6102" s="60" t="s">
        <v>317</v>
      </c>
      <c r="J6102" s="60" t="s">
        <v>317</v>
      </c>
      <c r="K6102" s="60" t="s">
        <v>333</v>
      </c>
    </row>
    <row r="6103" spans="4:11">
      <c r="D6103" s="1" t="s">
        <v>6524</v>
      </c>
      <c r="E6103" s="60" t="s">
        <v>1812</v>
      </c>
      <c r="F6103" s="60" t="s">
        <v>1810</v>
      </c>
      <c r="G6103" s="8" t="s">
        <v>353</v>
      </c>
      <c r="H6103" s="60">
        <v>44450</v>
      </c>
      <c r="I6103" s="60" t="s">
        <v>317</v>
      </c>
      <c r="J6103" s="60" t="s">
        <v>317</v>
      </c>
      <c r="K6103" s="60" t="s">
        <v>333</v>
      </c>
    </row>
    <row r="6104" spans="4:11">
      <c r="D6104" s="1" t="s">
        <v>6524</v>
      </c>
      <c r="E6104" s="60" t="s">
        <v>1000</v>
      </c>
      <c r="F6104" s="60" t="s">
        <v>1810</v>
      </c>
      <c r="G6104" s="8" t="s">
        <v>353</v>
      </c>
      <c r="H6104" s="60">
        <v>44450</v>
      </c>
      <c r="I6104" s="60" t="s">
        <v>317</v>
      </c>
      <c r="J6104" s="60" t="s">
        <v>317</v>
      </c>
      <c r="K6104" s="60" t="s">
        <v>333</v>
      </c>
    </row>
    <row r="6105" spans="4:11">
      <c r="D6105" s="1" t="s">
        <v>6525</v>
      </c>
      <c r="E6105" s="60" t="s">
        <v>922</v>
      </c>
      <c r="F6105" s="60" t="s">
        <v>1810</v>
      </c>
      <c r="G6105" s="8" t="s">
        <v>353</v>
      </c>
      <c r="H6105" s="60">
        <v>44650</v>
      </c>
      <c r="I6105" s="60" t="s">
        <v>317</v>
      </c>
      <c r="J6105" s="60" t="s">
        <v>317</v>
      </c>
      <c r="K6105" s="60" t="s">
        <v>333</v>
      </c>
    </row>
    <row r="6106" spans="4:11">
      <c r="D6106" s="1" t="s">
        <v>6526</v>
      </c>
      <c r="E6106" s="60" t="s">
        <v>922</v>
      </c>
      <c r="F6106" s="60" t="s">
        <v>1810</v>
      </c>
      <c r="G6106" s="8" t="s">
        <v>353</v>
      </c>
      <c r="H6106" s="60">
        <v>44712</v>
      </c>
      <c r="I6106" s="60" t="s">
        <v>317</v>
      </c>
      <c r="J6106" s="60" t="s">
        <v>317</v>
      </c>
      <c r="K6106" s="60" t="s">
        <v>333</v>
      </c>
    </row>
    <row r="6107" spans="4:11">
      <c r="D6107" s="1" t="s">
        <v>6527</v>
      </c>
      <c r="E6107" s="60" t="s">
        <v>922</v>
      </c>
      <c r="F6107" s="60" t="s">
        <v>1810</v>
      </c>
      <c r="G6107" s="8" t="s">
        <v>353</v>
      </c>
      <c r="H6107" s="60">
        <v>44712</v>
      </c>
      <c r="I6107" s="60" t="s">
        <v>317</v>
      </c>
      <c r="J6107" s="60" t="s">
        <v>317</v>
      </c>
      <c r="K6107" s="60" t="s">
        <v>333</v>
      </c>
    </row>
    <row r="6108" spans="4:11">
      <c r="D6108" s="1" t="s">
        <v>6528</v>
      </c>
      <c r="E6108" s="60" t="s">
        <v>922</v>
      </c>
      <c r="F6108" s="60" t="s">
        <v>1810</v>
      </c>
      <c r="G6108" s="8" t="s">
        <v>353</v>
      </c>
      <c r="H6108" s="60">
        <v>44559</v>
      </c>
      <c r="I6108" s="60" t="s">
        <v>317</v>
      </c>
      <c r="J6108" s="60" t="s">
        <v>317</v>
      </c>
      <c r="K6108" s="60" t="s">
        <v>333</v>
      </c>
    </row>
    <row r="6109" spans="4:11">
      <c r="D6109" s="1" t="s">
        <v>6529</v>
      </c>
      <c r="E6109" s="60" t="s">
        <v>922</v>
      </c>
      <c r="F6109" s="60" t="s">
        <v>1810</v>
      </c>
      <c r="G6109" s="8" t="s">
        <v>353</v>
      </c>
      <c r="H6109" s="60">
        <v>44458</v>
      </c>
      <c r="I6109" s="60" t="s">
        <v>317</v>
      </c>
      <c r="J6109" s="60" t="s">
        <v>317</v>
      </c>
      <c r="K6109" s="60" t="s">
        <v>333</v>
      </c>
    </row>
    <row r="6110" spans="4:11">
      <c r="D6110" s="1" t="s">
        <v>6530</v>
      </c>
      <c r="E6110" s="60" t="s">
        <v>1812</v>
      </c>
      <c r="F6110" s="60" t="s">
        <v>1810</v>
      </c>
      <c r="G6110" s="8" t="s">
        <v>353</v>
      </c>
      <c r="H6110" s="60">
        <v>44458</v>
      </c>
      <c r="I6110" s="60" t="s">
        <v>317</v>
      </c>
      <c r="J6110" s="60" t="s">
        <v>317</v>
      </c>
      <c r="K6110" s="60" t="s">
        <v>333</v>
      </c>
    </row>
    <row r="6111" spans="4:11">
      <c r="D6111" s="1" t="s">
        <v>6530</v>
      </c>
      <c r="E6111" s="60" t="s">
        <v>1000</v>
      </c>
      <c r="F6111" s="60" t="s">
        <v>1810</v>
      </c>
      <c r="G6111" s="8" t="s">
        <v>353</v>
      </c>
      <c r="H6111" s="60">
        <v>44458</v>
      </c>
      <c r="I6111" s="60" t="s">
        <v>317</v>
      </c>
      <c r="J6111" s="60" t="s">
        <v>317</v>
      </c>
      <c r="K6111" s="60" t="s">
        <v>333</v>
      </c>
    </row>
    <row r="6112" spans="4:11">
      <c r="D6112" s="1" t="s">
        <v>6531</v>
      </c>
      <c r="E6112" s="60" t="s">
        <v>1812</v>
      </c>
      <c r="F6112" s="60" t="s">
        <v>1810</v>
      </c>
      <c r="G6112" s="8" t="s">
        <v>353</v>
      </c>
      <c r="H6112" s="60">
        <v>44473</v>
      </c>
      <c r="I6112" s="60" t="s">
        <v>317</v>
      </c>
      <c r="J6112" s="60" t="s">
        <v>317</v>
      </c>
      <c r="K6112" s="60" t="s">
        <v>333</v>
      </c>
    </row>
    <row r="6113" spans="4:11">
      <c r="D6113" s="1" t="s">
        <v>6531</v>
      </c>
      <c r="E6113" s="60" t="s">
        <v>1813</v>
      </c>
      <c r="F6113" s="60" t="s">
        <v>1810</v>
      </c>
      <c r="G6113" s="8" t="s">
        <v>353</v>
      </c>
      <c r="H6113" s="60">
        <v>44473</v>
      </c>
      <c r="I6113" s="60" t="s">
        <v>317</v>
      </c>
      <c r="J6113" s="60" t="s">
        <v>317</v>
      </c>
      <c r="K6113" s="60" t="s">
        <v>333</v>
      </c>
    </row>
    <row r="6114" spans="4:11">
      <c r="D6114" s="1" t="s">
        <v>6531</v>
      </c>
      <c r="E6114" s="60" t="s">
        <v>1000</v>
      </c>
      <c r="F6114" s="60" t="s">
        <v>1810</v>
      </c>
      <c r="G6114" s="8" t="s">
        <v>353</v>
      </c>
      <c r="H6114" s="60">
        <v>44473</v>
      </c>
      <c r="I6114" s="60" t="s">
        <v>317</v>
      </c>
      <c r="J6114" s="60" t="s">
        <v>317</v>
      </c>
      <c r="K6114" s="60" t="s">
        <v>333</v>
      </c>
    </row>
    <row r="6115" spans="4:11">
      <c r="D6115" s="1" t="s">
        <v>6532</v>
      </c>
      <c r="E6115" s="60" t="s">
        <v>922</v>
      </c>
      <c r="F6115" s="60" t="s">
        <v>1810</v>
      </c>
      <c r="G6115" s="8" t="s">
        <v>353</v>
      </c>
      <c r="H6115" s="60">
        <v>44669</v>
      </c>
      <c r="I6115" s="60" t="s">
        <v>317</v>
      </c>
      <c r="J6115" s="60" t="s">
        <v>317</v>
      </c>
      <c r="K6115" s="60" t="s">
        <v>333</v>
      </c>
    </row>
    <row r="6116" spans="4:11">
      <c r="D6116" s="1" t="s">
        <v>6533</v>
      </c>
      <c r="E6116" s="60" t="s">
        <v>1812</v>
      </c>
      <c r="F6116" s="60" t="s">
        <v>1810</v>
      </c>
      <c r="G6116" s="8" t="s">
        <v>353</v>
      </c>
      <c r="H6116" s="60">
        <v>44575</v>
      </c>
      <c r="I6116" s="60" t="s">
        <v>317</v>
      </c>
      <c r="J6116" s="60" t="s">
        <v>317</v>
      </c>
      <c r="K6116" s="60" t="s">
        <v>333</v>
      </c>
    </row>
    <row r="6117" spans="4:11">
      <c r="D6117" s="1" t="s">
        <v>6534</v>
      </c>
      <c r="E6117" s="60" t="s">
        <v>922</v>
      </c>
      <c r="F6117" s="60" t="s">
        <v>1810</v>
      </c>
      <c r="G6117" s="8" t="s">
        <v>353</v>
      </c>
      <c r="H6117" s="60">
        <v>44575</v>
      </c>
      <c r="I6117" s="60" t="s">
        <v>317</v>
      </c>
      <c r="J6117" s="60" t="s">
        <v>317</v>
      </c>
      <c r="K6117" s="60" t="s">
        <v>333</v>
      </c>
    </row>
    <row r="6118" spans="4:11">
      <c r="D6118" s="1" t="s">
        <v>6535</v>
      </c>
      <c r="E6118" s="60" t="s">
        <v>1814</v>
      </c>
      <c r="F6118" s="60" t="s">
        <v>1810</v>
      </c>
      <c r="G6118" s="8" t="s">
        <v>353</v>
      </c>
      <c r="H6118" s="60">
        <v>44559</v>
      </c>
      <c r="I6118" s="60" t="s">
        <v>317</v>
      </c>
      <c r="J6118" s="60" t="s">
        <v>317</v>
      </c>
      <c r="K6118" s="60" t="s">
        <v>333</v>
      </c>
    </row>
    <row r="6119" spans="4:11">
      <c r="D6119" s="1" t="s">
        <v>6536</v>
      </c>
      <c r="E6119" s="60" t="s">
        <v>1812</v>
      </c>
      <c r="F6119" s="60" t="s">
        <v>1810</v>
      </c>
      <c r="G6119" s="8" t="s">
        <v>353</v>
      </c>
      <c r="H6119" s="60">
        <v>44558</v>
      </c>
      <c r="I6119" s="60" t="s">
        <v>317</v>
      </c>
      <c r="J6119" s="60" t="s">
        <v>317</v>
      </c>
      <c r="K6119" s="60" t="s">
        <v>333</v>
      </c>
    </row>
    <row r="6120" spans="4:11">
      <c r="D6120" s="1" t="s">
        <v>6537</v>
      </c>
      <c r="E6120" s="60" t="s">
        <v>922</v>
      </c>
      <c r="F6120" s="60" t="s">
        <v>1810</v>
      </c>
      <c r="G6120" s="8" t="s">
        <v>353</v>
      </c>
      <c r="H6120" s="60">
        <v>44803</v>
      </c>
      <c r="I6120" s="60" t="s">
        <v>317</v>
      </c>
      <c r="J6120" s="60" t="s">
        <v>317</v>
      </c>
      <c r="K6120" s="60" t="s">
        <v>333</v>
      </c>
    </row>
    <row r="6121" spans="4:11">
      <c r="D6121" s="1" t="s">
        <v>6538</v>
      </c>
      <c r="E6121" s="60" t="s">
        <v>922</v>
      </c>
      <c r="F6121" s="60" t="s">
        <v>1810</v>
      </c>
      <c r="G6121" s="8" t="s">
        <v>353</v>
      </c>
      <c r="H6121" s="60">
        <v>44895</v>
      </c>
      <c r="I6121" s="60" t="s">
        <v>317</v>
      </c>
      <c r="J6121" s="60" t="s">
        <v>317</v>
      </c>
      <c r="K6121" s="60" t="s">
        <v>333</v>
      </c>
    </row>
    <row r="6122" spans="4:11">
      <c r="D6122" s="1" t="s">
        <v>6539</v>
      </c>
      <c r="E6122" s="60" t="s">
        <v>1813</v>
      </c>
      <c r="F6122" s="60" t="s">
        <v>1810</v>
      </c>
      <c r="G6122" s="8" t="s">
        <v>353</v>
      </c>
      <c r="H6122" s="60">
        <v>44897</v>
      </c>
      <c r="I6122" s="60" t="s">
        <v>317</v>
      </c>
      <c r="J6122" s="60" t="s">
        <v>317</v>
      </c>
      <c r="K6122" s="60" t="s">
        <v>333</v>
      </c>
    </row>
    <row r="6123" spans="4:11">
      <c r="D6123" s="1" t="s">
        <v>6540</v>
      </c>
      <c r="E6123" s="60" t="s">
        <v>922</v>
      </c>
      <c r="F6123" s="60" t="s">
        <v>1810</v>
      </c>
      <c r="G6123" s="8" t="s">
        <v>353</v>
      </c>
      <c r="H6123" s="60">
        <v>44754</v>
      </c>
      <c r="I6123" s="60" t="s">
        <v>317</v>
      </c>
      <c r="J6123" s="60" t="s">
        <v>317</v>
      </c>
      <c r="K6123" s="60" t="s">
        <v>333</v>
      </c>
    </row>
    <row r="6124" spans="4:11">
      <c r="D6124" s="1" t="s">
        <v>6541</v>
      </c>
      <c r="E6124" s="60" t="s">
        <v>922</v>
      </c>
      <c r="F6124" s="60" t="s">
        <v>1810</v>
      </c>
      <c r="G6124" s="8" t="s">
        <v>353</v>
      </c>
      <c r="H6124" s="60">
        <v>44893</v>
      </c>
      <c r="I6124" s="60" t="s">
        <v>317</v>
      </c>
      <c r="J6124" s="60" t="s">
        <v>317</v>
      </c>
      <c r="K6124" s="60" t="s">
        <v>333</v>
      </c>
    </row>
    <row r="6125" spans="4:11">
      <c r="D6125" s="1" t="s">
        <v>6542</v>
      </c>
      <c r="E6125" s="60" t="s">
        <v>922</v>
      </c>
      <c r="F6125" s="60" t="s">
        <v>1810</v>
      </c>
      <c r="G6125" s="8" t="s">
        <v>353</v>
      </c>
      <c r="H6125" s="60">
        <v>44426</v>
      </c>
      <c r="I6125" s="60" t="s">
        <v>317</v>
      </c>
      <c r="J6125" s="60" t="s">
        <v>317</v>
      </c>
      <c r="K6125" s="60" t="s">
        <v>333</v>
      </c>
    </row>
    <row r="6126" spans="4:11">
      <c r="D6126" s="1" t="s">
        <v>6543</v>
      </c>
      <c r="E6126" s="60" t="s">
        <v>922</v>
      </c>
      <c r="F6126" s="60" t="s">
        <v>1810</v>
      </c>
      <c r="G6126" s="8" t="s">
        <v>353</v>
      </c>
      <c r="H6126" s="60">
        <v>44426</v>
      </c>
      <c r="I6126" s="60" t="s">
        <v>317</v>
      </c>
      <c r="J6126" s="60" t="s">
        <v>317</v>
      </c>
      <c r="K6126" s="60" t="s">
        <v>333</v>
      </c>
    </row>
    <row r="6127" spans="4:11">
      <c r="D6127" s="1" t="s">
        <v>6544</v>
      </c>
      <c r="E6127" s="60" t="s">
        <v>922</v>
      </c>
      <c r="F6127" s="60" t="s">
        <v>1810</v>
      </c>
      <c r="G6127" s="8" t="s">
        <v>353</v>
      </c>
      <c r="H6127" s="60">
        <v>44426</v>
      </c>
      <c r="I6127" s="60" t="s">
        <v>317</v>
      </c>
      <c r="J6127" s="60" t="s">
        <v>317</v>
      </c>
      <c r="K6127" s="60" t="s">
        <v>333</v>
      </c>
    </row>
    <row r="6128" spans="4:11">
      <c r="D6128" s="1" t="s">
        <v>6545</v>
      </c>
      <c r="E6128" s="60" t="s">
        <v>922</v>
      </c>
      <c r="F6128" s="60" t="s">
        <v>1810</v>
      </c>
      <c r="G6128" s="8" t="s">
        <v>353</v>
      </c>
      <c r="H6128" s="60">
        <v>44426</v>
      </c>
      <c r="I6128" s="60" t="s">
        <v>317</v>
      </c>
      <c r="J6128" s="60" t="s">
        <v>317</v>
      </c>
      <c r="K6128" s="60" t="s">
        <v>333</v>
      </c>
    </row>
    <row r="6129" spans="4:11">
      <c r="D6129" s="1" t="s">
        <v>6546</v>
      </c>
      <c r="E6129" s="60" t="s">
        <v>922</v>
      </c>
      <c r="F6129" s="60" t="s">
        <v>1810</v>
      </c>
      <c r="G6129" s="8" t="s">
        <v>353</v>
      </c>
      <c r="H6129" s="60">
        <v>44775</v>
      </c>
      <c r="I6129" s="60" t="s">
        <v>317</v>
      </c>
      <c r="J6129" s="60" t="s">
        <v>317</v>
      </c>
      <c r="K6129" s="60" t="s">
        <v>333</v>
      </c>
    </row>
    <row r="6130" spans="4:11">
      <c r="D6130" s="1" t="s">
        <v>6547</v>
      </c>
      <c r="E6130" s="60" t="s">
        <v>922</v>
      </c>
      <c r="F6130" s="60" t="s">
        <v>1810</v>
      </c>
      <c r="G6130" s="8" t="s">
        <v>353</v>
      </c>
      <c r="H6130" s="60">
        <v>44565</v>
      </c>
      <c r="I6130" s="60" t="s">
        <v>317</v>
      </c>
      <c r="J6130" s="60" t="s">
        <v>317</v>
      </c>
      <c r="K6130" s="60" t="s">
        <v>333</v>
      </c>
    </row>
    <row r="6131" spans="4:11">
      <c r="D6131" s="1" t="s">
        <v>6548</v>
      </c>
      <c r="E6131" s="60" t="s">
        <v>1000</v>
      </c>
      <c r="F6131" s="60" t="s">
        <v>1815</v>
      </c>
      <c r="G6131" s="8" t="s">
        <v>353</v>
      </c>
      <c r="H6131" s="60">
        <v>43949</v>
      </c>
      <c r="I6131" s="60" t="s">
        <v>317</v>
      </c>
      <c r="J6131" s="60" t="s">
        <v>317</v>
      </c>
      <c r="K6131" s="60" t="s">
        <v>333</v>
      </c>
    </row>
    <row r="6132" spans="4:11">
      <c r="D6132" s="1" t="s">
        <v>6549</v>
      </c>
      <c r="E6132" s="60" t="s">
        <v>1813</v>
      </c>
      <c r="F6132" s="60" t="s">
        <v>1810</v>
      </c>
      <c r="G6132" s="8" t="s">
        <v>353</v>
      </c>
      <c r="H6132" s="60">
        <v>44513</v>
      </c>
      <c r="I6132" s="60" t="s">
        <v>317</v>
      </c>
      <c r="J6132" s="60" t="s">
        <v>317</v>
      </c>
      <c r="K6132" s="60" t="s">
        <v>333</v>
      </c>
    </row>
    <row r="6133" spans="4:11">
      <c r="D6133" s="1" t="s">
        <v>6550</v>
      </c>
      <c r="E6133" s="60" t="s">
        <v>1812</v>
      </c>
      <c r="F6133" s="60" t="s">
        <v>1810</v>
      </c>
      <c r="G6133" s="8" t="s">
        <v>353</v>
      </c>
      <c r="H6133" s="60">
        <v>44763</v>
      </c>
      <c r="I6133" s="60" t="s">
        <v>317</v>
      </c>
      <c r="J6133" s="60" t="s">
        <v>317</v>
      </c>
      <c r="K6133" s="60" t="s">
        <v>333</v>
      </c>
    </row>
    <row r="6134" spans="4:11">
      <c r="D6134" s="1" t="s">
        <v>6551</v>
      </c>
      <c r="E6134" s="60" t="s">
        <v>922</v>
      </c>
      <c r="F6134" s="60" t="s">
        <v>1810</v>
      </c>
      <c r="G6134" s="8" t="s">
        <v>353</v>
      </c>
      <c r="H6134" s="60">
        <v>44739</v>
      </c>
      <c r="I6134" s="60" t="s">
        <v>317</v>
      </c>
      <c r="J6134" s="60" t="s">
        <v>317</v>
      </c>
      <c r="K6134" s="60" t="s">
        <v>333</v>
      </c>
    </row>
    <row r="6135" spans="4:11">
      <c r="D6135" s="1" t="s">
        <v>6552</v>
      </c>
      <c r="E6135" s="60" t="s">
        <v>922</v>
      </c>
      <c r="F6135" s="60" t="s">
        <v>1810</v>
      </c>
      <c r="G6135" s="8" t="s">
        <v>353</v>
      </c>
      <c r="H6135" s="60">
        <v>44513</v>
      </c>
      <c r="I6135" s="60" t="s">
        <v>317</v>
      </c>
      <c r="J6135" s="60" t="s">
        <v>317</v>
      </c>
      <c r="K6135" s="60" t="s">
        <v>333</v>
      </c>
    </row>
    <row r="6136" spans="4:11">
      <c r="D6136" s="1" t="s">
        <v>6553</v>
      </c>
      <c r="E6136" s="60" t="s">
        <v>922</v>
      </c>
      <c r="F6136" s="60" t="s">
        <v>1810</v>
      </c>
      <c r="G6136" s="8" t="s">
        <v>353</v>
      </c>
      <c r="H6136" s="60">
        <v>44615</v>
      </c>
      <c r="I6136" s="60" t="s">
        <v>317</v>
      </c>
      <c r="J6136" s="60" t="s">
        <v>317</v>
      </c>
      <c r="K6136" s="60" t="s">
        <v>333</v>
      </c>
    </row>
    <row r="6137" spans="4:11">
      <c r="D6137" s="1" t="s">
        <v>6554</v>
      </c>
      <c r="E6137" s="60" t="s">
        <v>1812</v>
      </c>
      <c r="F6137" s="60" t="s">
        <v>1810</v>
      </c>
      <c r="G6137" s="8" t="s">
        <v>353</v>
      </c>
      <c r="H6137" s="60">
        <v>44558</v>
      </c>
      <c r="I6137" s="60" t="s">
        <v>317</v>
      </c>
      <c r="J6137" s="60" t="s">
        <v>317</v>
      </c>
      <c r="K6137" s="60" t="s">
        <v>333</v>
      </c>
    </row>
    <row r="6138" spans="4:11">
      <c r="D6138" s="1" t="s">
        <v>6555</v>
      </c>
      <c r="E6138" s="60" t="s">
        <v>1000</v>
      </c>
      <c r="F6138" s="60" t="s">
        <v>1815</v>
      </c>
      <c r="G6138" s="8" t="s">
        <v>353</v>
      </c>
      <c r="H6138" s="60">
        <v>43936</v>
      </c>
      <c r="I6138" s="60" t="s">
        <v>317</v>
      </c>
      <c r="J6138" s="60" t="s">
        <v>317</v>
      </c>
      <c r="K6138" s="60" t="s">
        <v>333</v>
      </c>
    </row>
    <row r="6139" spans="4:11">
      <c r="D6139" s="1" t="s">
        <v>6556</v>
      </c>
      <c r="E6139" s="60" t="s">
        <v>873</v>
      </c>
      <c r="F6139" s="60" t="s">
        <v>1810</v>
      </c>
      <c r="G6139" s="8" t="s">
        <v>353</v>
      </c>
      <c r="H6139" s="60">
        <v>44775</v>
      </c>
      <c r="I6139" s="60" t="s">
        <v>317</v>
      </c>
      <c r="J6139" s="60" t="s">
        <v>317</v>
      </c>
      <c r="K6139" s="60" t="s">
        <v>333</v>
      </c>
    </row>
    <row r="6140" spans="4:11">
      <c r="D6140" s="1" t="s">
        <v>6556</v>
      </c>
      <c r="E6140" s="60" t="s">
        <v>1000</v>
      </c>
      <c r="F6140" s="60" t="s">
        <v>1810</v>
      </c>
      <c r="G6140" s="8" t="s">
        <v>353</v>
      </c>
      <c r="H6140" s="60">
        <v>44775</v>
      </c>
      <c r="I6140" s="60" t="s">
        <v>317</v>
      </c>
      <c r="J6140" s="60" t="s">
        <v>317</v>
      </c>
      <c r="K6140" s="60" t="s">
        <v>333</v>
      </c>
    </row>
    <row r="6141" spans="4:11">
      <c r="D6141" s="1" t="s">
        <v>6556</v>
      </c>
      <c r="E6141" s="60" t="s">
        <v>922</v>
      </c>
      <c r="F6141" s="60" t="s">
        <v>1810</v>
      </c>
      <c r="G6141" s="8" t="s">
        <v>353</v>
      </c>
      <c r="H6141" s="60">
        <v>44775</v>
      </c>
      <c r="I6141" s="60" t="s">
        <v>317</v>
      </c>
      <c r="J6141" s="60" t="s">
        <v>317</v>
      </c>
      <c r="K6141" s="60" t="s">
        <v>333</v>
      </c>
    </row>
    <row r="6142" spans="4:11">
      <c r="D6142" s="1" t="s">
        <v>6557</v>
      </c>
      <c r="E6142" s="60" t="s">
        <v>1000</v>
      </c>
      <c r="F6142" s="60" t="s">
        <v>1815</v>
      </c>
      <c r="G6142" s="8" t="s">
        <v>353</v>
      </c>
      <c r="H6142" s="60">
        <v>43970</v>
      </c>
      <c r="I6142" s="60" t="s">
        <v>317</v>
      </c>
      <c r="J6142" s="60" t="s">
        <v>317</v>
      </c>
      <c r="K6142" s="60" t="s">
        <v>333</v>
      </c>
    </row>
    <row r="6143" spans="4:11">
      <c r="D6143" s="1" t="s">
        <v>6558</v>
      </c>
      <c r="E6143" s="60" t="s">
        <v>1812</v>
      </c>
      <c r="F6143" s="60" t="s">
        <v>1810</v>
      </c>
      <c r="G6143" s="8" t="s">
        <v>353</v>
      </c>
      <c r="H6143" s="60">
        <v>44547</v>
      </c>
      <c r="I6143" s="60" t="s">
        <v>317</v>
      </c>
      <c r="J6143" s="60" t="s">
        <v>317</v>
      </c>
      <c r="K6143" s="60" t="s">
        <v>333</v>
      </c>
    </row>
    <row r="6144" spans="4:11">
      <c r="D6144" s="1" t="s">
        <v>6559</v>
      </c>
      <c r="E6144" s="60" t="s">
        <v>922</v>
      </c>
      <c r="F6144" s="60" t="s">
        <v>1810</v>
      </c>
      <c r="G6144" s="8" t="s">
        <v>353</v>
      </c>
      <c r="H6144" s="60">
        <v>44558</v>
      </c>
      <c r="I6144" s="60" t="s">
        <v>317</v>
      </c>
      <c r="J6144" s="60" t="s">
        <v>317</v>
      </c>
      <c r="K6144" s="60" t="s">
        <v>333</v>
      </c>
    </row>
    <row r="6145" spans="4:11">
      <c r="D6145" s="1" t="s">
        <v>6559</v>
      </c>
      <c r="E6145" s="60" t="s">
        <v>979</v>
      </c>
      <c r="F6145" s="60" t="s">
        <v>1810</v>
      </c>
      <c r="G6145" s="8" t="s">
        <v>353</v>
      </c>
      <c r="H6145" s="60">
        <v>44558</v>
      </c>
      <c r="I6145" s="60" t="s">
        <v>317</v>
      </c>
      <c r="J6145" s="60" t="s">
        <v>317</v>
      </c>
      <c r="K6145" s="60" t="s">
        <v>333</v>
      </c>
    </row>
    <row r="6146" spans="4:11">
      <c r="D6146" s="1" t="s">
        <v>6560</v>
      </c>
      <c r="E6146" s="60" t="s">
        <v>922</v>
      </c>
      <c r="F6146" s="60" t="s">
        <v>1810</v>
      </c>
      <c r="G6146" s="8" t="s">
        <v>353</v>
      </c>
      <c r="H6146" s="60">
        <v>44538</v>
      </c>
      <c r="I6146" s="60" t="s">
        <v>317</v>
      </c>
      <c r="J6146" s="60" t="s">
        <v>317</v>
      </c>
      <c r="K6146" s="60" t="s">
        <v>333</v>
      </c>
    </row>
    <row r="6147" spans="4:11">
      <c r="D6147" s="1" t="s">
        <v>6561</v>
      </c>
      <c r="E6147" s="60" t="s">
        <v>1812</v>
      </c>
      <c r="F6147" s="60" t="s">
        <v>1815</v>
      </c>
      <c r="G6147" s="8" t="s">
        <v>353</v>
      </c>
      <c r="H6147" s="60">
        <v>44886</v>
      </c>
      <c r="I6147" s="60" t="s">
        <v>317</v>
      </c>
      <c r="J6147" s="60" t="s">
        <v>317</v>
      </c>
      <c r="K6147" s="60" t="s">
        <v>333</v>
      </c>
    </row>
    <row r="6148" spans="4:11">
      <c r="D6148" s="1" t="s">
        <v>6561</v>
      </c>
      <c r="E6148" s="60" t="s">
        <v>922</v>
      </c>
      <c r="F6148" s="60" t="s">
        <v>1815</v>
      </c>
      <c r="G6148" s="8" t="s">
        <v>353</v>
      </c>
      <c r="H6148" s="60">
        <v>44886</v>
      </c>
      <c r="I6148" s="60" t="s">
        <v>317</v>
      </c>
      <c r="J6148" s="60" t="s">
        <v>317</v>
      </c>
      <c r="K6148" s="60" t="s">
        <v>333</v>
      </c>
    </row>
    <row r="6149" spans="4:11">
      <c r="D6149" s="1" t="s">
        <v>6562</v>
      </c>
      <c r="E6149" s="60" t="s">
        <v>922</v>
      </c>
      <c r="F6149" s="60" t="s">
        <v>1815</v>
      </c>
      <c r="G6149" s="8" t="s">
        <v>353</v>
      </c>
      <c r="H6149" s="60">
        <v>44886</v>
      </c>
      <c r="I6149" s="60" t="s">
        <v>317</v>
      </c>
      <c r="J6149" s="60" t="s">
        <v>317</v>
      </c>
      <c r="K6149" s="60" t="s">
        <v>333</v>
      </c>
    </row>
    <row r="6150" spans="4:11">
      <c r="D6150" s="1" t="s">
        <v>6563</v>
      </c>
      <c r="E6150" s="60" t="s">
        <v>922</v>
      </c>
      <c r="F6150" s="60" t="s">
        <v>1810</v>
      </c>
      <c r="G6150" s="8" t="s">
        <v>353</v>
      </c>
      <c r="H6150" s="60">
        <v>44502</v>
      </c>
      <c r="I6150" s="60" t="s">
        <v>317</v>
      </c>
      <c r="J6150" s="60" t="s">
        <v>317</v>
      </c>
      <c r="K6150" s="60" t="s">
        <v>333</v>
      </c>
    </row>
    <row r="6151" spans="4:11">
      <c r="D6151" s="1" t="s">
        <v>6564</v>
      </c>
      <c r="E6151" s="60" t="s">
        <v>922</v>
      </c>
      <c r="F6151" s="60" t="s">
        <v>1810</v>
      </c>
      <c r="G6151" s="8" t="s">
        <v>353</v>
      </c>
      <c r="H6151" s="60">
        <v>44789</v>
      </c>
      <c r="I6151" s="60" t="s">
        <v>317</v>
      </c>
      <c r="J6151" s="60" t="s">
        <v>317</v>
      </c>
      <c r="K6151" s="60" t="s">
        <v>333</v>
      </c>
    </row>
    <row r="6152" spans="4:11">
      <c r="D6152" s="1" t="s">
        <v>6565</v>
      </c>
      <c r="E6152" s="60" t="s">
        <v>1000</v>
      </c>
      <c r="F6152" s="60" t="s">
        <v>1810</v>
      </c>
      <c r="G6152" s="8" t="s">
        <v>353</v>
      </c>
      <c r="H6152" s="60">
        <v>44859</v>
      </c>
      <c r="I6152" s="60" t="s">
        <v>317</v>
      </c>
      <c r="J6152" s="60" t="s">
        <v>317</v>
      </c>
      <c r="K6152" s="60" t="s">
        <v>333</v>
      </c>
    </row>
    <row r="6153" spans="4:11">
      <c r="D6153" s="1" t="s">
        <v>6566</v>
      </c>
      <c r="E6153" s="60" t="s">
        <v>1812</v>
      </c>
      <c r="F6153" s="60" t="s">
        <v>1810</v>
      </c>
      <c r="G6153" s="8" t="s">
        <v>353</v>
      </c>
      <c r="H6153" s="60">
        <v>44551</v>
      </c>
      <c r="I6153" s="60" t="s">
        <v>317</v>
      </c>
      <c r="J6153" s="60" t="s">
        <v>317</v>
      </c>
      <c r="K6153" s="60" t="s">
        <v>333</v>
      </c>
    </row>
    <row r="6154" spans="4:11">
      <c r="D6154" s="1" t="s">
        <v>6567</v>
      </c>
      <c r="E6154" s="60" t="s">
        <v>1812</v>
      </c>
      <c r="F6154" s="60" t="s">
        <v>1810</v>
      </c>
      <c r="G6154" s="8" t="s">
        <v>353</v>
      </c>
      <c r="H6154" s="60">
        <v>44519</v>
      </c>
      <c r="I6154" s="60" t="s">
        <v>317</v>
      </c>
      <c r="J6154" s="60" t="s">
        <v>317</v>
      </c>
      <c r="K6154" s="60" t="s">
        <v>333</v>
      </c>
    </row>
    <row r="6155" spans="4:11">
      <c r="D6155" s="1" t="s">
        <v>6568</v>
      </c>
      <c r="E6155" s="60" t="s">
        <v>873</v>
      </c>
      <c r="F6155" s="60" t="s">
        <v>1810</v>
      </c>
      <c r="G6155" s="8" t="s">
        <v>353</v>
      </c>
      <c r="H6155" s="60">
        <v>44507</v>
      </c>
      <c r="I6155" s="60" t="s">
        <v>317</v>
      </c>
      <c r="J6155" s="60" t="s">
        <v>317</v>
      </c>
      <c r="K6155" s="60" t="s">
        <v>333</v>
      </c>
    </row>
    <row r="6156" spans="4:11">
      <c r="D6156" s="1" t="s">
        <v>6569</v>
      </c>
      <c r="E6156" s="60" t="s">
        <v>1000</v>
      </c>
      <c r="F6156" s="60" t="s">
        <v>1815</v>
      </c>
      <c r="G6156" s="8" t="s">
        <v>353</v>
      </c>
      <c r="H6156" s="60">
        <v>43986</v>
      </c>
      <c r="I6156" s="60" t="s">
        <v>317</v>
      </c>
      <c r="J6156" s="60" t="s">
        <v>317</v>
      </c>
      <c r="K6156" s="60" t="s">
        <v>333</v>
      </c>
    </row>
    <row r="6157" spans="4:11">
      <c r="D6157" s="1" t="s">
        <v>6570</v>
      </c>
      <c r="E6157" s="60" t="s">
        <v>922</v>
      </c>
      <c r="F6157" s="60" t="s">
        <v>1810</v>
      </c>
      <c r="G6157" s="8" t="s">
        <v>353</v>
      </c>
      <c r="H6157" s="60">
        <v>44615</v>
      </c>
      <c r="I6157" s="60" t="s">
        <v>317</v>
      </c>
      <c r="J6157" s="60" t="s">
        <v>317</v>
      </c>
      <c r="K6157" s="60" t="s">
        <v>333</v>
      </c>
    </row>
    <row r="6158" spans="4:11">
      <c r="D6158" s="1" t="s">
        <v>6571</v>
      </c>
      <c r="E6158" s="60" t="s">
        <v>1812</v>
      </c>
      <c r="F6158" s="60" t="s">
        <v>1810</v>
      </c>
      <c r="G6158" s="8" t="s">
        <v>353</v>
      </c>
      <c r="H6158" s="60">
        <v>44831</v>
      </c>
      <c r="I6158" s="60" t="s">
        <v>317</v>
      </c>
      <c r="J6158" s="60" t="s">
        <v>317</v>
      </c>
      <c r="K6158" s="60" t="s">
        <v>333</v>
      </c>
    </row>
    <row r="6159" spans="4:11">
      <c r="D6159" s="1" t="s">
        <v>6572</v>
      </c>
      <c r="E6159" s="60" t="s">
        <v>922</v>
      </c>
      <c r="F6159" s="60" t="s">
        <v>1810</v>
      </c>
      <c r="G6159" s="8" t="s">
        <v>353</v>
      </c>
      <c r="H6159" s="60">
        <v>44544</v>
      </c>
      <c r="I6159" s="60" t="s">
        <v>317</v>
      </c>
      <c r="J6159" s="60" t="s">
        <v>317</v>
      </c>
      <c r="K6159" s="60" t="s">
        <v>333</v>
      </c>
    </row>
    <row r="6160" spans="4:11">
      <c r="D6160" s="1" t="s">
        <v>6573</v>
      </c>
      <c r="E6160" s="60" t="s">
        <v>1000</v>
      </c>
      <c r="F6160" s="60" t="s">
        <v>1810</v>
      </c>
      <c r="G6160" s="8" t="s">
        <v>353</v>
      </c>
      <c r="H6160" s="60">
        <v>44498</v>
      </c>
      <c r="I6160" s="60" t="s">
        <v>317</v>
      </c>
      <c r="J6160" s="60" t="s">
        <v>317</v>
      </c>
      <c r="K6160" s="60" t="s">
        <v>333</v>
      </c>
    </row>
    <row r="6161" spans="4:11">
      <c r="D6161" s="1" t="s">
        <v>6573</v>
      </c>
      <c r="E6161" s="60" t="s">
        <v>979</v>
      </c>
      <c r="F6161" s="60" t="s">
        <v>1810</v>
      </c>
      <c r="G6161" s="8" t="s">
        <v>353</v>
      </c>
      <c r="H6161" s="60">
        <v>44498</v>
      </c>
      <c r="I6161" s="60" t="s">
        <v>317</v>
      </c>
      <c r="J6161" s="60" t="s">
        <v>317</v>
      </c>
      <c r="K6161" s="60" t="s">
        <v>333</v>
      </c>
    </row>
    <row r="6162" spans="4:11">
      <c r="D6162" s="1" t="s">
        <v>6574</v>
      </c>
      <c r="E6162" s="60" t="s">
        <v>1812</v>
      </c>
      <c r="F6162" s="60" t="s">
        <v>1810</v>
      </c>
      <c r="G6162" s="8" t="s">
        <v>353</v>
      </c>
      <c r="H6162" s="60">
        <v>44547</v>
      </c>
      <c r="I6162" s="60" t="s">
        <v>317</v>
      </c>
      <c r="J6162" s="60" t="s">
        <v>317</v>
      </c>
      <c r="K6162" s="60" t="s">
        <v>333</v>
      </c>
    </row>
    <row r="6163" spans="4:11">
      <c r="D6163" s="1" t="s">
        <v>6574</v>
      </c>
      <c r="E6163" s="60" t="s">
        <v>922</v>
      </c>
      <c r="F6163" s="60" t="s">
        <v>1810</v>
      </c>
      <c r="G6163" s="8" t="s">
        <v>353</v>
      </c>
      <c r="H6163" s="60">
        <v>44547</v>
      </c>
      <c r="I6163" s="60" t="s">
        <v>317</v>
      </c>
      <c r="J6163" s="60" t="s">
        <v>317</v>
      </c>
      <c r="K6163" s="60" t="s">
        <v>333</v>
      </c>
    </row>
    <row r="6164" spans="4:11">
      <c r="D6164" s="1" t="s">
        <v>6575</v>
      </c>
      <c r="E6164" s="60" t="s">
        <v>873</v>
      </c>
      <c r="F6164" s="60" t="s">
        <v>1810</v>
      </c>
      <c r="G6164" s="8" t="s">
        <v>353</v>
      </c>
      <c r="H6164" s="60">
        <v>44551</v>
      </c>
      <c r="I6164" s="60" t="s">
        <v>317</v>
      </c>
      <c r="J6164" s="60" t="s">
        <v>317</v>
      </c>
      <c r="K6164" s="60" t="s">
        <v>333</v>
      </c>
    </row>
    <row r="6165" spans="4:11">
      <c r="D6165" s="1" t="s">
        <v>6575</v>
      </c>
      <c r="E6165" s="60" t="s">
        <v>922</v>
      </c>
      <c r="F6165" s="60" t="s">
        <v>1810</v>
      </c>
      <c r="G6165" s="8" t="s">
        <v>353</v>
      </c>
      <c r="H6165" s="60">
        <v>44551</v>
      </c>
      <c r="I6165" s="60" t="s">
        <v>317</v>
      </c>
      <c r="J6165" s="60" t="s">
        <v>317</v>
      </c>
      <c r="K6165" s="60" t="s">
        <v>333</v>
      </c>
    </row>
    <row r="6166" spans="4:11">
      <c r="D6166" s="1" t="s">
        <v>6576</v>
      </c>
      <c r="E6166" s="60" t="s">
        <v>873</v>
      </c>
      <c r="F6166" s="60" t="s">
        <v>1810</v>
      </c>
      <c r="G6166" s="8" t="s">
        <v>353</v>
      </c>
      <c r="H6166" s="60">
        <v>44831</v>
      </c>
      <c r="I6166" s="60" t="s">
        <v>317</v>
      </c>
      <c r="J6166" s="60" t="s">
        <v>317</v>
      </c>
      <c r="K6166" s="60" t="s">
        <v>333</v>
      </c>
    </row>
    <row r="6167" spans="4:11">
      <c r="D6167" s="1" t="s">
        <v>6577</v>
      </c>
      <c r="E6167" s="60" t="s">
        <v>1000</v>
      </c>
      <c r="F6167" s="60" t="s">
        <v>1815</v>
      </c>
      <c r="G6167" s="8" t="s">
        <v>353</v>
      </c>
      <c r="H6167" s="60">
        <v>43971</v>
      </c>
      <c r="I6167" s="60" t="s">
        <v>317</v>
      </c>
      <c r="J6167" s="60" t="s">
        <v>317</v>
      </c>
      <c r="K6167" s="60" t="s">
        <v>333</v>
      </c>
    </row>
    <row r="6168" spans="4:11">
      <c r="D6168" s="1" t="s">
        <v>6578</v>
      </c>
      <c r="E6168" s="60" t="s">
        <v>922</v>
      </c>
      <c r="F6168" s="60" t="s">
        <v>1810</v>
      </c>
      <c r="G6168" s="8" t="s">
        <v>353</v>
      </c>
      <c r="H6168" s="60">
        <v>44864</v>
      </c>
      <c r="I6168" s="60" t="s">
        <v>317</v>
      </c>
      <c r="J6168" s="60" t="s">
        <v>317</v>
      </c>
      <c r="K6168" s="60" t="s">
        <v>333</v>
      </c>
    </row>
    <row r="6169" spans="4:11">
      <c r="D6169" s="1" t="s">
        <v>6579</v>
      </c>
      <c r="E6169" s="60" t="s">
        <v>1813</v>
      </c>
      <c r="F6169" s="60" t="s">
        <v>1810</v>
      </c>
      <c r="G6169" s="8" t="s">
        <v>353</v>
      </c>
      <c r="H6169" s="60">
        <v>44524</v>
      </c>
      <c r="I6169" s="60" t="s">
        <v>317</v>
      </c>
      <c r="J6169" s="60" t="s">
        <v>317</v>
      </c>
      <c r="K6169" s="60" t="s">
        <v>333</v>
      </c>
    </row>
    <row r="6170" spans="4:11">
      <c r="D6170" s="1" t="s">
        <v>6580</v>
      </c>
      <c r="E6170" s="60" t="s">
        <v>873</v>
      </c>
      <c r="F6170" s="60" t="s">
        <v>1810</v>
      </c>
      <c r="G6170" s="8" t="s">
        <v>353</v>
      </c>
      <c r="H6170" s="60">
        <v>44507</v>
      </c>
      <c r="I6170" s="60" t="s">
        <v>317</v>
      </c>
      <c r="J6170" s="60" t="s">
        <v>317</v>
      </c>
      <c r="K6170" s="60" t="s">
        <v>333</v>
      </c>
    </row>
    <row r="6171" spans="4:11">
      <c r="D6171" s="1" t="s">
        <v>6580</v>
      </c>
      <c r="E6171" s="60" t="s">
        <v>1812</v>
      </c>
      <c r="F6171" s="60" t="s">
        <v>1810</v>
      </c>
      <c r="G6171" s="8" t="s">
        <v>353</v>
      </c>
      <c r="H6171" s="60">
        <v>44507</v>
      </c>
      <c r="I6171" s="60" t="s">
        <v>317</v>
      </c>
      <c r="J6171" s="60" t="s">
        <v>317</v>
      </c>
      <c r="K6171" s="60" t="s">
        <v>333</v>
      </c>
    </row>
    <row r="6172" spans="4:11">
      <c r="D6172" s="1" t="s">
        <v>6581</v>
      </c>
      <c r="E6172" s="60" t="s">
        <v>979</v>
      </c>
      <c r="F6172" s="60" t="s">
        <v>1810</v>
      </c>
      <c r="G6172" s="8" t="s">
        <v>353</v>
      </c>
      <c r="H6172" s="60">
        <v>44544</v>
      </c>
      <c r="I6172" s="60" t="s">
        <v>317</v>
      </c>
      <c r="J6172" s="60" t="s">
        <v>317</v>
      </c>
      <c r="K6172" s="60" t="s">
        <v>333</v>
      </c>
    </row>
    <row r="6173" spans="4:11">
      <c r="D6173" s="1" t="s">
        <v>6582</v>
      </c>
      <c r="E6173" s="60" t="s">
        <v>1812</v>
      </c>
      <c r="F6173" s="60" t="s">
        <v>1810</v>
      </c>
      <c r="G6173" s="8" t="s">
        <v>353</v>
      </c>
      <c r="H6173" s="60">
        <v>44789</v>
      </c>
      <c r="I6173" s="60" t="s">
        <v>317</v>
      </c>
      <c r="J6173" s="60" t="s">
        <v>317</v>
      </c>
      <c r="K6173" s="60" t="s">
        <v>333</v>
      </c>
    </row>
    <row r="6174" spans="4:11">
      <c r="D6174" s="1" t="s">
        <v>6583</v>
      </c>
      <c r="E6174" s="60" t="s">
        <v>922</v>
      </c>
      <c r="F6174" s="60" t="s">
        <v>1810</v>
      </c>
      <c r="G6174" s="8" t="s">
        <v>353</v>
      </c>
      <c r="H6174" s="60">
        <v>44739</v>
      </c>
      <c r="I6174" s="60" t="s">
        <v>317</v>
      </c>
      <c r="J6174" s="60" t="s">
        <v>317</v>
      </c>
      <c r="K6174" s="60" t="s">
        <v>333</v>
      </c>
    </row>
    <row r="6175" spans="4:11">
      <c r="D6175" s="1" t="s">
        <v>6584</v>
      </c>
      <c r="E6175" s="60" t="s">
        <v>1812</v>
      </c>
      <c r="F6175" s="60" t="s">
        <v>1810</v>
      </c>
      <c r="G6175" s="8" t="s">
        <v>353</v>
      </c>
      <c r="H6175" s="60">
        <v>44615</v>
      </c>
      <c r="I6175" s="60" t="s">
        <v>317</v>
      </c>
      <c r="J6175" s="60" t="s">
        <v>317</v>
      </c>
      <c r="K6175" s="60" t="s">
        <v>333</v>
      </c>
    </row>
    <row r="6176" spans="4:11">
      <c r="D6176" s="1" t="s">
        <v>6585</v>
      </c>
      <c r="E6176" s="60" t="s">
        <v>1812</v>
      </c>
      <c r="F6176" s="60" t="s">
        <v>1810</v>
      </c>
      <c r="G6176" s="8" t="s">
        <v>353</v>
      </c>
      <c r="H6176" s="60">
        <v>44507</v>
      </c>
      <c r="I6176" s="60" t="s">
        <v>317</v>
      </c>
      <c r="J6176" s="60" t="s">
        <v>317</v>
      </c>
      <c r="K6176" s="60" t="s">
        <v>333</v>
      </c>
    </row>
    <row r="6177" spans="4:11">
      <c r="D6177" s="1" t="s">
        <v>6586</v>
      </c>
      <c r="E6177" s="60" t="s">
        <v>1000</v>
      </c>
      <c r="F6177" s="60" t="s">
        <v>1815</v>
      </c>
      <c r="G6177" s="8" t="s">
        <v>353</v>
      </c>
      <c r="H6177" s="60">
        <v>44028</v>
      </c>
      <c r="I6177" s="60" t="s">
        <v>317</v>
      </c>
      <c r="J6177" s="60" t="s">
        <v>317</v>
      </c>
      <c r="K6177" s="60" t="s">
        <v>333</v>
      </c>
    </row>
    <row r="6178" spans="4:11">
      <c r="D6178" s="1" t="s">
        <v>6587</v>
      </c>
      <c r="E6178" s="60" t="s">
        <v>1000</v>
      </c>
      <c r="F6178" s="60" t="s">
        <v>1810</v>
      </c>
      <c r="G6178" s="8" t="s">
        <v>353</v>
      </c>
      <c r="H6178" s="60">
        <v>44775</v>
      </c>
      <c r="I6178" s="60" t="s">
        <v>317</v>
      </c>
      <c r="J6178" s="60" t="s">
        <v>317</v>
      </c>
      <c r="K6178" s="60" t="s">
        <v>333</v>
      </c>
    </row>
    <row r="6179" spans="4:11">
      <c r="D6179" s="1" t="s">
        <v>6587</v>
      </c>
      <c r="E6179" s="60" t="s">
        <v>922</v>
      </c>
      <c r="F6179" s="60" t="s">
        <v>1810</v>
      </c>
      <c r="G6179" s="8" t="s">
        <v>353</v>
      </c>
      <c r="H6179" s="60">
        <v>44775</v>
      </c>
      <c r="I6179" s="60" t="s">
        <v>317</v>
      </c>
      <c r="J6179" s="60" t="s">
        <v>317</v>
      </c>
      <c r="K6179" s="60" t="s">
        <v>333</v>
      </c>
    </row>
    <row r="6180" spans="4:11">
      <c r="D6180" s="1" t="s">
        <v>6588</v>
      </c>
      <c r="E6180" s="60" t="s">
        <v>1000</v>
      </c>
      <c r="F6180" s="60" t="s">
        <v>1810</v>
      </c>
      <c r="G6180" s="8" t="s">
        <v>353</v>
      </c>
      <c r="H6180" s="60">
        <v>44782</v>
      </c>
      <c r="I6180" s="60" t="s">
        <v>317</v>
      </c>
      <c r="J6180" s="60" t="s">
        <v>317</v>
      </c>
      <c r="K6180" s="60" t="s">
        <v>333</v>
      </c>
    </row>
    <row r="6181" spans="4:11">
      <c r="D6181" s="1" t="s">
        <v>6588</v>
      </c>
      <c r="E6181" s="60" t="s">
        <v>979</v>
      </c>
      <c r="F6181" s="60" t="s">
        <v>1810</v>
      </c>
      <c r="G6181" s="8" t="s">
        <v>353</v>
      </c>
      <c r="H6181" s="60">
        <v>44775</v>
      </c>
      <c r="I6181" s="60" t="s">
        <v>317</v>
      </c>
      <c r="J6181" s="60" t="s">
        <v>317</v>
      </c>
      <c r="K6181" s="60" t="s">
        <v>333</v>
      </c>
    </row>
    <row r="6182" spans="4:11">
      <c r="D6182" s="1" t="s">
        <v>6589</v>
      </c>
      <c r="E6182" s="60" t="s">
        <v>1812</v>
      </c>
      <c r="F6182" s="60" t="s">
        <v>1810</v>
      </c>
      <c r="G6182" s="8" t="s">
        <v>353</v>
      </c>
      <c r="H6182" s="60">
        <v>44789</v>
      </c>
      <c r="I6182" s="60" t="s">
        <v>317</v>
      </c>
      <c r="J6182" s="60" t="s">
        <v>317</v>
      </c>
      <c r="K6182" s="60" t="s">
        <v>333</v>
      </c>
    </row>
    <row r="6183" spans="4:11">
      <c r="D6183" s="1" t="s">
        <v>6589</v>
      </c>
      <c r="E6183" s="60" t="s">
        <v>1000</v>
      </c>
      <c r="F6183" s="60" t="s">
        <v>1810</v>
      </c>
      <c r="G6183" s="8" t="s">
        <v>353</v>
      </c>
      <c r="H6183" s="60">
        <v>44789</v>
      </c>
      <c r="I6183" s="60" t="s">
        <v>317</v>
      </c>
      <c r="J6183" s="60" t="s">
        <v>317</v>
      </c>
      <c r="K6183" s="60" t="s">
        <v>333</v>
      </c>
    </row>
    <row r="6184" spans="4:11">
      <c r="D6184" s="1" t="s">
        <v>6590</v>
      </c>
      <c r="E6184" s="60" t="s">
        <v>922</v>
      </c>
      <c r="F6184" s="60" t="s">
        <v>1810</v>
      </c>
      <c r="G6184" s="8" t="s">
        <v>353</v>
      </c>
      <c r="H6184" s="60">
        <v>44789</v>
      </c>
      <c r="I6184" s="60" t="s">
        <v>317</v>
      </c>
      <c r="J6184" s="60" t="s">
        <v>317</v>
      </c>
      <c r="K6184" s="60" t="s">
        <v>333</v>
      </c>
    </row>
    <row r="6185" spans="4:11">
      <c r="D6185" s="1" t="s">
        <v>6591</v>
      </c>
      <c r="E6185" s="60" t="s">
        <v>1000</v>
      </c>
      <c r="F6185" s="60" t="s">
        <v>1810</v>
      </c>
      <c r="G6185" s="8" t="s">
        <v>353</v>
      </c>
      <c r="H6185" s="60">
        <v>44853</v>
      </c>
      <c r="I6185" s="60" t="s">
        <v>317</v>
      </c>
      <c r="J6185" s="60" t="s">
        <v>317</v>
      </c>
      <c r="K6185" s="60" t="s">
        <v>333</v>
      </c>
    </row>
    <row r="6186" spans="4:11">
      <c r="D6186" s="1" t="s">
        <v>6592</v>
      </c>
      <c r="E6186" s="60" t="s">
        <v>922</v>
      </c>
      <c r="F6186" s="60" t="s">
        <v>1810</v>
      </c>
      <c r="G6186" s="8" t="s">
        <v>353</v>
      </c>
      <c r="H6186" s="60">
        <v>44789</v>
      </c>
      <c r="I6186" s="60" t="s">
        <v>317</v>
      </c>
      <c r="J6186" s="60" t="s">
        <v>317</v>
      </c>
      <c r="K6186" s="60" t="s">
        <v>333</v>
      </c>
    </row>
    <row r="6187" spans="4:11">
      <c r="D6187" s="1" t="s">
        <v>6593</v>
      </c>
      <c r="E6187" s="60" t="s">
        <v>922</v>
      </c>
      <c r="F6187" s="60" t="s">
        <v>1810</v>
      </c>
      <c r="G6187" s="8" t="s">
        <v>353</v>
      </c>
      <c r="H6187" s="60">
        <v>44551</v>
      </c>
      <c r="I6187" s="60" t="s">
        <v>317</v>
      </c>
      <c r="J6187" s="60" t="s">
        <v>317</v>
      </c>
      <c r="K6187" s="60" t="s">
        <v>333</v>
      </c>
    </row>
    <row r="6188" spans="4:11">
      <c r="D6188" s="1" t="s">
        <v>6594</v>
      </c>
      <c r="E6188" s="60" t="s">
        <v>1814</v>
      </c>
      <c r="F6188" s="60" t="s">
        <v>1810</v>
      </c>
      <c r="G6188" s="8" t="s">
        <v>353</v>
      </c>
      <c r="H6188" s="60">
        <v>44530</v>
      </c>
      <c r="I6188" s="60" t="s">
        <v>317</v>
      </c>
      <c r="J6188" s="60" t="s">
        <v>317</v>
      </c>
      <c r="K6188" s="60" t="s">
        <v>333</v>
      </c>
    </row>
    <row r="6189" spans="4:11">
      <c r="D6189" s="1" t="s">
        <v>6595</v>
      </c>
      <c r="E6189" s="60" t="s">
        <v>1812</v>
      </c>
      <c r="F6189" s="60" t="s">
        <v>1810</v>
      </c>
      <c r="G6189" s="8" t="s">
        <v>353</v>
      </c>
      <c r="H6189" s="60">
        <v>44504</v>
      </c>
      <c r="I6189" s="60" t="s">
        <v>317</v>
      </c>
      <c r="J6189" s="60" t="s">
        <v>317</v>
      </c>
      <c r="K6189" s="60" t="s">
        <v>333</v>
      </c>
    </row>
    <row r="6190" spans="4:11">
      <c r="D6190" s="1" t="s">
        <v>6596</v>
      </c>
      <c r="E6190" s="60" t="s">
        <v>922</v>
      </c>
      <c r="F6190" s="60" t="s">
        <v>1810</v>
      </c>
      <c r="G6190" s="8" t="s">
        <v>353</v>
      </c>
      <c r="H6190" s="60">
        <v>44789</v>
      </c>
      <c r="I6190" s="60" t="s">
        <v>317</v>
      </c>
      <c r="J6190" s="60" t="s">
        <v>317</v>
      </c>
      <c r="K6190" s="60" t="s">
        <v>333</v>
      </c>
    </row>
    <row r="6191" spans="4:11">
      <c r="D6191" s="1" t="s">
        <v>6597</v>
      </c>
      <c r="E6191" s="60" t="s">
        <v>1814</v>
      </c>
      <c r="F6191" s="60" t="s">
        <v>1810</v>
      </c>
      <c r="G6191" s="8" t="s">
        <v>353</v>
      </c>
      <c r="H6191" s="60">
        <v>44519</v>
      </c>
      <c r="I6191" s="60" t="s">
        <v>317</v>
      </c>
      <c r="J6191" s="60" t="s">
        <v>317</v>
      </c>
      <c r="K6191" s="60" t="s">
        <v>333</v>
      </c>
    </row>
    <row r="6192" spans="4:11">
      <c r="D6192" s="1" t="s">
        <v>6598</v>
      </c>
      <c r="E6192" s="60" t="s">
        <v>1812</v>
      </c>
      <c r="F6192" s="60" t="s">
        <v>1810</v>
      </c>
      <c r="G6192" s="8" t="s">
        <v>353</v>
      </c>
      <c r="H6192" s="60">
        <v>44502</v>
      </c>
      <c r="I6192" s="60" t="s">
        <v>317</v>
      </c>
      <c r="J6192" s="60" t="s">
        <v>317</v>
      </c>
      <c r="K6192" s="60" t="s">
        <v>333</v>
      </c>
    </row>
    <row r="6193" spans="4:11">
      <c r="D6193" s="1" t="s">
        <v>6599</v>
      </c>
      <c r="E6193" s="60" t="s">
        <v>1812</v>
      </c>
      <c r="F6193" s="60" t="s">
        <v>1810</v>
      </c>
      <c r="G6193" s="8" t="s">
        <v>353</v>
      </c>
      <c r="H6193" s="60">
        <v>44540</v>
      </c>
      <c r="I6193" s="60" t="s">
        <v>317</v>
      </c>
      <c r="J6193" s="60" t="s">
        <v>317</v>
      </c>
      <c r="K6193" s="60" t="s">
        <v>333</v>
      </c>
    </row>
    <row r="6194" spans="4:11">
      <c r="D6194" s="1" t="s">
        <v>6600</v>
      </c>
      <c r="E6194" s="60" t="s">
        <v>1000</v>
      </c>
      <c r="F6194" s="60" t="s">
        <v>1815</v>
      </c>
      <c r="G6194" s="8" t="s">
        <v>353</v>
      </c>
      <c r="H6194" s="60">
        <v>43991</v>
      </c>
      <c r="I6194" s="60" t="s">
        <v>317</v>
      </c>
      <c r="J6194" s="60" t="s">
        <v>317</v>
      </c>
      <c r="K6194" s="60" t="s">
        <v>333</v>
      </c>
    </row>
    <row r="6195" spans="4:11">
      <c r="D6195" s="1" t="s">
        <v>6601</v>
      </c>
      <c r="E6195" s="60" t="s">
        <v>1000</v>
      </c>
      <c r="F6195" s="60" t="s">
        <v>1810</v>
      </c>
      <c r="G6195" s="8" t="s">
        <v>353</v>
      </c>
      <c r="H6195" s="60">
        <v>44789</v>
      </c>
      <c r="I6195" s="60" t="s">
        <v>317</v>
      </c>
      <c r="J6195" s="60" t="s">
        <v>317</v>
      </c>
      <c r="K6195" s="60" t="s">
        <v>333</v>
      </c>
    </row>
    <row r="6196" spans="4:11">
      <c r="D6196" s="1" t="s">
        <v>6602</v>
      </c>
      <c r="E6196" s="60" t="s">
        <v>1000</v>
      </c>
      <c r="F6196" s="60" t="s">
        <v>1815</v>
      </c>
      <c r="G6196" s="8" t="s">
        <v>353</v>
      </c>
      <c r="H6196" s="60">
        <v>43957</v>
      </c>
      <c r="I6196" s="60" t="s">
        <v>317</v>
      </c>
      <c r="J6196" s="60" t="s">
        <v>317</v>
      </c>
      <c r="K6196" s="60" t="s">
        <v>333</v>
      </c>
    </row>
    <row r="6197" spans="4:11">
      <c r="D6197" s="1" t="s">
        <v>6603</v>
      </c>
      <c r="E6197" s="60" t="s">
        <v>1812</v>
      </c>
      <c r="F6197" s="60" t="s">
        <v>1810</v>
      </c>
      <c r="G6197" s="8" t="s">
        <v>353</v>
      </c>
      <c r="H6197" s="60">
        <v>44789</v>
      </c>
      <c r="I6197" s="60" t="s">
        <v>317</v>
      </c>
      <c r="J6197" s="60" t="s">
        <v>317</v>
      </c>
      <c r="K6197" s="60" t="s">
        <v>333</v>
      </c>
    </row>
    <row r="6198" spans="4:11">
      <c r="D6198" s="1" t="s">
        <v>6604</v>
      </c>
      <c r="E6198" s="60" t="s">
        <v>1000</v>
      </c>
      <c r="F6198" s="60" t="s">
        <v>1815</v>
      </c>
      <c r="G6198" s="8" t="s">
        <v>353</v>
      </c>
      <c r="H6198" s="60">
        <v>44041</v>
      </c>
      <c r="I6198" s="60" t="s">
        <v>317</v>
      </c>
      <c r="J6198" s="60" t="s">
        <v>317</v>
      </c>
      <c r="K6198" s="60" t="s">
        <v>333</v>
      </c>
    </row>
    <row r="6199" spans="4:11">
      <c r="D6199" s="1" t="s">
        <v>6605</v>
      </c>
      <c r="E6199" s="60" t="s">
        <v>922</v>
      </c>
      <c r="F6199" s="60" t="s">
        <v>1815</v>
      </c>
      <c r="G6199" s="8" t="s">
        <v>353</v>
      </c>
      <c r="H6199" s="60">
        <v>44676</v>
      </c>
      <c r="I6199" s="60" t="s">
        <v>317</v>
      </c>
      <c r="J6199" s="60" t="s">
        <v>317</v>
      </c>
      <c r="K6199" s="60" t="s">
        <v>333</v>
      </c>
    </row>
    <row r="6200" spans="4:11">
      <c r="D6200" s="1" t="s">
        <v>6606</v>
      </c>
      <c r="E6200" s="60" t="s">
        <v>1812</v>
      </c>
      <c r="F6200" s="60" t="s">
        <v>1810</v>
      </c>
      <c r="G6200" s="8" t="s">
        <v>353</v>
      </c>
      <c r="H6200" s="60">
        <v>44504</v>
      </c>
      <c r="I6200" s="60" t="s">
        <v>317</v>
      </c>
      <c r="J6200" s="60" t="s">
        <v>317</v>
      </c>
      <c r="K6200" s="60" t="s">
        <v>333</v>
      </c>
    </row>
    <row r="6201" spans="4:11">
      <c r="D6201" s="1" t="s">
        <v>6607</v>
      </c>
      <c r="E6201" s="60" t="s">
        <v>922</v>
      </c>
      <c r="F6201" s="60" t="s">
        <v>1810</v>
      </c>
      <c r="G6201" s="8" t="s">
        <v>353</v>
      </c>
      <c r="H6201" s="60">
        <v>44504</v>
      </c>
      <c r="I6201" s="60" t="s">
        <v>317</v>
      </c>
      <c r="J6201" s="60" t="s">
        <v>317</v>
      </c>
      <c r="K6201" s="60" t="s">
        <v>333</v>
      </c>
    </row>
    <row r="6202" spans="4:11">
      <c r="D6202" s="1" t="s">
        <v>6608</v>
      </c>
      <c r="E6202" s="60" t="s">
        <v>1812</v>
      </c>
      <c r="F6202" s="60" t="s">
        <v>1810</v>
      </c>
      <c r="G6202" s="8" t="s">
        <v>353</v>
      </c>
      <c r="H6202" s="60">
        <v>44831</v>
      </c>
      <c r="I6202" s="60" t="s">
        <v>317</v>
      </c>
      <c r="J6202" s="60" t="s">
        <v>317</v>
      </c>
      <c r="K6202" s="60" t="s">
        <v>333</v>
      </c>
    </row>
    <row r="6203" spans="4:11">
      <c r="D6203" s="1" t="s">
        <v>6609</v>
      </c>
      <c r="E6203" s="60" t="s">
        <v>873</v>
      </c>
      <c r="F6203" s="60" t="s">
        <v>1810</v>
      </c>
      <c r="G6203" s="8" t="s">
        <v>353</v>
      </c>
      <c r="H6203" s="60">
        <v>44781</v>
      </c>
      <c r="I6203" s="60" t="s">
        <v>317</v>
      </c>
      <c r="J6203" s="60" t="s">
        <v>317</v>
      </c>
      <c r="K6203" s="60" t="s">
        <v>333</v>
      </c>
    </row>
    <row r="6204" spans="4:11">
      <c r="D6204" s="1" t="s">
        <v>6609</v>
      </c>
      <c r="E6204" s="60" t="s">
        <v>922</v>
      </c>
      <c r="F6204" s="60" t="s">
        <v>1810</v>
      </c>
      <c r="G6204" s="8" t="s">
        <v>353</v>
      </c>
      <c r="H6204" s="60">
        <v>44781</v>
      </c>
      <c r="I6204" s="60" t="s">
        <v>317</v>
      </c>
      <c r="J6204" s="60" t="s">
        <v>317</v>
      </c>
      <c r="K6204" s="60" t="s">
        <v>333</v>
      </c>
    </row>
    <row r="6205" spans="4:11">
      <c r="D6205" s="1" t="s">
        <v>6610</v>
      </c>
      <c r="E6205" s="60" t="s">
        <v>1000</v>
      </c>
      <c r="F6205" s="60" t="s">
        <v>1815</v>
      </c>
      <c r="G6205" s="8" t="s">
        <v>353</v>
      </c>
      <c r="H6205" s="60">
        <v>44036</v>
      </c>
      <c r="I6205" s="60" t="s">
        <v>317</v>
      </c>
      <c r="J6205" s="60" t="s">
        <v>317</v>
      </c>
      <c r="K6205" s="60" t="s">
        <v>333</v>
      </c>
    </row>
    <row r="6206" spans="4:11">
      <c r="D6206" s="1" t="s">
        <v>6611</v>
      </c>
      <c r="E6206" s="60" t="s">
        <v>1814</v>
      </c>
      <c r="F6206" s="60" t="s">
        <v>1810</v>
      </c>
      <c r="G6206" s="8" t="s">
        <v>353</v>
      </c>
      <c r="H6206" s="60">
        <v>44831</v>
      </c>
      <c r="I6206" s="60" t="s">
        <v>317</v>
      </c>
      <c r="J6206" s="60" t="s">
        <v>317</v>
      </c>
      <c r="K6206" s="60" t="s">
        <v>333</v>
      </c>
    </row>
    <row r="6207" spans="4:11">
      <c r="D6207" s="1" t="s">
        <v>6612</v>
      </c>
      <c r="E6207" s="60" t="s">
        <v>1000</v>
      </c>
      <c r="F6207" s="60" t="s">
        <v>1810</v>
      </c>
      <c r="G6207" s="8" t="s">
        <v>353</v>
      </c>
      <c r="H6207" s="60">
        <v>44831</v>
      </c>
      <c r="I6207" s="60" t="s">
        <v>317</v>
      </c>
      <c r="J6207" s="60" t="s">
        <v>317</v>
      </c>
      <c r="K6207" s="60" t="s">
        <v>333</v>
      </c>
    </row>
    <row r="6208" spans="4:11">
      <c r="D6208" s="1" t="s">
        <v>6613</v>
      </c>
      <c r="E6208" s="60" t="s">
        <v>1000</v>
      </c>
      <c r="F6208" s="60" t="s">
        <v>1810</v>
      </c>
      <c r="G6208" s="8" t="s">
        <v>353</v>
      </c>
      <c r="H6208" s="60">
        <v>44831</v>
      </c>
      <c r="I6208" s="60" t="s">
        <v>317</v>
      </c>
      <c r="J6208" s="60" t="s">
        <v>317</v>
      </c>
      <c r="K6208" s="60" t="s">
        <v>333</v>
      </c>
    </row>
    <row r="6209" spans="4:11">
      <c r="D6209" s="1" t="s">
        <v>6614</v>
      </c>
      <c r="E6209" s="60" t="s">
        <v>922</v>
      </c>
      <c r="F6209" s="60" t="s">
        <v>1810</v>
      </c>
      <c r="G6209" s="8" t="s">
        <v>353</v>
      </c>
      <c r="H6209" s="60">
        <v>44831</v>
      </c>
      <c r="I6209" s="60" t="s">
        <v>317</v>
      </c>
      <c r="J6209" s="60" t="s">
        <v>317</v>
      </c>
      <c r="K6209" s="60" t="s">
        <v>333</v>
      </c>
    </row>
    <row r="6210" spans="4:11">
      <c r="D6210" s="1" t="s">
        <v>6615</v>
      </c>
      <c r="E6210" s="60" t="s">
        <v>922</v>
      </c>
      <c r="F6210" s="60" t="s">
        <v>1810</v>
      </c>
      <c r="G6210" s="8" t="s">
        <v>353</v>
      </c>
      <c r="H6210" s="60">
        <v>44831</v>
      </c>
      <c r="I6210" s="60" t="s">
        <v>317</v>
      </c>
      <c r="J6210" s="60" t="s">
        <v>317</v>
      </c>
      <c r="K6210" s="60" t="s">
        <v>333</v>
      </c>
    </row>
    <row r="6211" spans="4:11">
      <c r="D6211" s="1" t="s">
        <v>6616</v>
      </c>
      <c r="E6211" s="60" t="s">
        <v>1812</v>
      </c>
      <c r="F6211" s="60" t="s">
        <v>1810</v>
      </c>
      <c r="G6211" s="8" t="s">
        <v>353</v>
      </c>
      <c r="H6211" s="60">
        <v>44601</v>
      </c>
      <c r="I6211" s="60" t="s">
        <v>317</v>
      </c>
      <c r="J6211" s="60" t="s">
        <v>317</v>
      </c>
      <c r="K6211" s="60" t="s">
        <v>333</v>
      </c>
    </row>
    <row r="6212" spans="4:11">
      <c r="D6212" s="1" t="s">
        <v>6616</v>
      </c>
      <c r="E6212" s="60" t="s">
        <v>922</v>
      </c>
      <c r="F6212" s="60" t="s">
        <v>1810</v>
      </c>
      <c r="G6212" s="8" t="s">
        <v>353</v>
      </c>
      <c r="H6212" s="60">
        <v>44601</v>
      </c>
      <c r="I6212" s="60" t="s">
        <v>317</v>
      </c>
      <c r="J6212" s="60" t="s">
        <v>317</v>
      </c>
      <c r="K6212" s="60" t="s">
        <v>333</v>
      </c>
    </row>
    <row r="6213" spans="4:11">
      <c r="D6213" s="1" t="s">
        <v>6617</v>
      </c>
      <c r="E6213" s="60" t="s">
        <v>922</v>
      </c>
      <c r="F6213" s="60" t="s">
        <v>1810</v>
      </c>
      <c r="G6213" s="8" t="s">
        <v>353</v>
      </c>
      <c r="H6213" s="60">
        <v>44671</v>
      </c>
      <c r="I6213" s="60" t="s">
        <v>317</v>
      </c>
      <c r="J6213" s="60" t="s">
        <v>317</v>
      </c>
      <c r="K6213" s="60" t="s">
        <v>333</v>
      </c>
    </row>
    <row r="6214" spans="4:11">
      <c r="D6214" s="1" t="s">
        <v>6618</v>
      </c>
      <c r="E6214" s="60" t="s">
        <v>1000</v>
      </c>
      <c r="F6214" s="60" t="s">
        <v>1815</v>
      </c>
      <c r="G6214" s="8" t="s">
        <v>353</v>
      </c>
      <c r="H6214" s="60">
        <v>44000</v>
      </c>
      <c r="I6214" s="60" t="s">
        <v>317</v>
      </c>
      <c r="J6214" s="60" t="s">
        <v>317</v>
      </c>
      <c r="K6214" s="60" t="s">
        <v>333</v>
      </c>
    </row>
    <row r="6215" spans="4:11">
      <c r="D6215" s="1" t="s">
        <v>6619</v>
      </c>
      <c r="E6215" s="60" t="s">
        <v>922</v>
      </c>
      <c r="F6215" s="60" t="s">
        <v>1810</v>
      </c>
      <c r="G6215" s="8" t="s">
        <v>353</v>
      </c>
      <c r="H6215" s="60">
        <v>44601</v>
      </c>
      <c r="I6215" s="60" t="s">
        <v>317</v>
      </c>
      <c r="J6215" s="60" t="s">
        <v>317</v>
      </c>
      <c r="K6215" s="60" t="s">
        <v>333</v>
      </c>
    </row>
    <row r="6216" spans="4:11">
      <c r="D6216" s="1" t="s">
        <v>6620</v>
      </c>
      <c r="E6216" s="60" t="s">
        <v>922</v>
      </c>
      <c r="F6216" s="60" t="s">
        <v>1810</v>
      </c>
      <c r="G6216" s="8" t="s">
        <v>353</v>
      </c>
      <c r="H6216" s="60">
        <v>44650</v>
      </c>
      <c r="I6216" s="60" t="s">
        <v>317</v>
      </c>
      <c r="J6216" s="60" t="s">
        <v>317</v>
      </c>
      <c r="K6216" s="60" t="s">
        <v>333</v>
      </c>
    </row>
    <row r="6217" spans="4:11">
      <c r="D6217" s="1" t="s">
        <v>6621</v>
      </c>
      <c r="E6217" s="60" t="s">
        <v>1812</v>
      </c>
      <c r="F6217" s="60" t="s">
        <v>1810</v>
      </c>
      <c r="G6217" s="8" t="s">
        <v>353</v>
      </c>
      <c r="H6217" s="60">
        <v>44650</v>
      </c>
      <c r="I6217" s="60" t="s">
        <v>317</v>
      </c>
      <c r="J6217" s="60" t="s">
        <v>317</v>
      </c>
      <c r="K6217" s="60" t="s">
        <v>333</v>
      </c>
    </row>
    <row r="6218" spans="4:11">
      <c r="D6218" s="1" t="s">
        <v>6621</v>
      </c>
      <c r="E6218" s="60" t="s">
        <v>922</v>
      </c>
      <c r="F6218" s="60" t="s">
        <v>1810</v>
      </c>
      <c r="G6218" s="8" t="s">
        <v>353</v>
      </c>
      <c r="H6218" s="60">
        <v>44650</v>
      </c>
      <c r="I6218" s="60" t="s">
        <v>317</v>
      </c>
      <c r="J6218" s="60" t="s">
        <v>317</v>
      </c>
      <c r="K6218" s="60" t="s">
        <v>333</v>
      </c>
    </row>
    <row r="6219" spans="4:11">
      <c r="D6219" s="1" t="s">
        <v>6622</v>
      </c>
      <c r="E6219" s="60" t="s">
        <v>922</v>
      </c>
      <c r="F6219" s="60" t="s">
        <v>1810</v>
      </c>
      <c r="G6219" s="8" t="s">
        <v>353</v>
      </c>
      <c r="H6219" s="60">
        <v>44628</v>
      </c>
      <c r="I6219" s="60" t="s">
        <v>317</v>
      </c>
      <c r="J6219" s="60" t="s">
        <v>317</v>
      </c>
      <c r="K6219" s="60" t="s">
        <v>333</v>
      </c>
    </row>
    <row r="6220" spans="4:11">
      <c r="D6220" s="1" t="s">
        <v>6623</v>
      </c>
      <c r="E6220" s="60" t="s">
        <v>1000</v>
      </c>
      <c r="F6220" s="60" t="s">
        <v>1810</v>
      </c>
      <c r="G6220" s="8" t="s">
        <v>353</v>
      </c>
      <c r="H6220" s="60">
        <v>44628</v>
      </c>
      <c r="I6220" s="60" t="s">
        <v>317</v>
      </c>
      <c r="J6220" s="60" t="s">
        <v>317</v>
      </c>
      <c r="K6220" s="60" t="s">
        <v>333</v>
      </c>
    </row>
    <row r="6221" spans="4:11">
      <c r="D6221" s="1" t="s">
        <v>6623</v>
      </c>
      <c r="E6221" s="60" t="s">
        <v>922</v>
      </c>
      <c r="F6221" s="60" t="s">
        <v>1810</v>
      </c>
      <c r="G6221" s="8" t="s">
        <v>353</v>
      </c>
      <c r="H6221" s="60">
        <v>44628</v>
      </c>
      <c r="I6221" s="60" t="s">
        <v>317</v>
      </c>
      <c r="J6221" s="60" t="s">
        <v>317</v>
      </c>
      <c r="K6221" s="60" t="s">
        <v>333</v>
      </c>
    </row>
    <row r="6222" spans="4:11">
      <c r="D6222" s="1" t="s">
        <v>6624</v>
      </c>
      <c r="E6222" s="60" t="s">
        <v>922</v>
      </c>
      <c r="F6222" s="60" t="s">
        <v>1810</v>
      </c>
      <c r="G6222" s="8" t="s">
        <v>353</v>
      </c>
      <c r="H6222" s="60">
        <v>44412</v>
      </c>
      <c r="I6222" s="60" t="s">
        <v>317</v>
      </c>
      <c r="J6222" s="60" t="s">
        <v>317</v>
      </c>
      <c r="K6222" s="60" t="s">
        <v>333</v>
      </c>
    </row>
    <row r="6223" spans="4:11">
      <c r="D6223" s="1" t="s">
        <v>6625</v>
      </c>
      <c r="E6223" s="60" t="s">
        <v>1812</v>
      </c>
      <c r="F6223" s="60" t="s">
        <v>1810</v>
      </c>
      <c r="G6223" s="8" t="s">
        <v>353</v>
      </c>
      <c r="H6223" s="60">
        <v>44592</v>
      </c>
      <c r="I6223" s="60" t="s">
        <v>317</v>
      </c>
      <c r="J6223" s="60" t="s">
        <v>317</v>
      </c>
      <c r="K6223" s="60" t="s">
        <v>333</v>
      </c>
    </row>
    <row r="6224" spans="4:11">
      <c r="D6224" s="1" t="s">
        <v>6626</v>
      </c>
      <c r="E6224" s="60" t="s">
        <v>922</v>
      </c>
      <c r="F6224" s="60" t="s">
        <v>1810</v>
      </c>
      <c r="G6224" s="8" t="s">
        <v>353</v>
      </c>
      <c r="H6224" s="60">
        <v>44914</v>
      </c>
      <c r="I6224" s="60" t="s">
        <v>317</v>
      </c>
      <c r="J6224" s="60" t="s">
        <v>317</v>
      </c>
      <c r="K6224" s="60" t="s">
        <v>333</v>
      </c>
    </row>
    <row r="6225" spans="4:11">
      <c r="D6225" s="1" t="s">
        <v>6627</v>
      </c>
      <c r="E6225" s="60" t="s">
        <v>922</v>
      </c>
      <c r="F6225" s="60" t="s">
        <v>1810</v>
      </c>
      <c r="G6225" s="8" t="s">
        <v>353</v>
      </c>
      <c r="H6225" s="60">
        <v>44621</v>
      </c>
      <c r="I6225" s="60" t="s">
        <v>317</v>
      </c>
      <c r="J6225" s="60" t="s">
        <v>317</v>
      </c>
      <c r="K6225" s="60" t="s">
        <v>333</v>
      </c>
    </row>
    <row r="6226" spans="4:11">
      <c r="D6226" s="1" t="s">
        <v>6628</v>
      </c>
      <c r="E6226" s="60" t="s">
        <v>922</v>
      </c>
      <c r="F6226" s="60" t="s">
        <v>1810</v>
      </c>
      <c r="G6226" s="8" t="s">
        <v>353</v>
      </c>
      <c r="H6226" s="60">
        <v>44705</v>
      </c>
      <c r="I6226" s="60" t="s">
        <v>317</v>
      </c>
      <c r="J6226" s="60" t="s">
        <v>317</v>
      </c>
      <c r="K6226" s="60" t="s">
        <v>333</v>
      </c>
    </row>
    <row r="6227" spans="4:11">
      <c r="D6227" s="1" t="s">
        <v>6629</v>
      </c>
      <c r="E6227" s="60" t="s">
        <v>1812</v>
      </c>
      <c r="F6227" s="60" t="s">
        <v>1810</v>
      </c>
      <c r="G6227" s="8" t="s">
        <v>353</v>
      </c>
      <c r="H6227" s="60">
        <v>44462</v>
      </c>
      <c r="I6227" s="60" t="s">
        <v>317</v>
      </c>
      <c r="J6227" s="60" t="s">
        <v>317</v>
      </c>
      <c r="K6227" s="60" t="s">
        <v>333</v>
      </c>
    </row>
    <row r="6228" spans="4:11">
      <c r="D6228" s="1" t="s">
        <v>6629</v>
      </c>
      <c r="E6228" s="60" t="s">
        <v>922</v>
      </c>
      <c r="F6228" s="60" t="s">
        <v>1810</v>
      </c>
      <c r="G6228" s="8" t="s">
        <v>353</v>
      </c>
      <c r="H6228" s="60">
        <v>44462</v>
      </c>
      <c r="I6228" s="60" t="s">
        <v>317</v>
      </c>
      <c r="J6228" s="60" t="s">
        <v>317</v>
      </c>
      <c r="K6228" s="60" t="s">
        <v>333</v>
      </c>
    </row>
    <row r="6229" spans="4:11">
      <c r="D6229" s="1" t="s">
        <v>6630</v>
      </c>
      <c r="E6229" s="60" t="s">
        <v>1812</v>
      </c>
      <c r="F6229" s="60" t="s">
        <v>1810</v>
      </c>
      <c r="G6229" s="8" t="s">
        <v>353</v>
      </c>
      <c r="H6229" s="60">
        <v>44670</v>
      </c>
      <c r="I6229" s="60" t="s">
        <v>317</v>
      </c>
      <c r="J6229" s="60" t="s">
        <v>317</v>
      </c>
      <c r="K6229" s="60" t="s">
        <v>333</v>
      </c>
    </row>
    <row r="6230" spans="4:11">
      <c r="D6230" s="1" t="s">
        <v>6630</v>
      </c>
      <c r="E6230" s="60" t="s">
        <v>922</v>
      </c>
      <c r="F6230" s="60" t="s">
        <v>1810</v>
      </c>
      <c r="G6230" s="8" t="s">
        <v>353</v>
      </c>
      <c r="H6230" s="60">
        <v>44670</v>
      </c>
      <c r="I6230" s="60" t="s">
        <v>317</v>
      </c>
      <c r="J6230" s="60" t="s">
        <v>317</v>
      </c>
      <c r="K6230" s="60" t="s">
        <v>333</v>
      </c>
    </row>
    <row r="6231" spans="4:11">
      <c r="D6231" s="1" t="s">
        <v>6631</v>
      </c>
      <c r="E6231" s="60" t="s">
        <v>1812</v>
      </c>
      <c r="F6231" s="60" t="s">
        <v>1810</v>
      </c>
      <c r="G6231" s="8" t="s">
        <v>353</v>
      </c>
      <c r="H6231" s="60">
        <v>44513</v>
      </c>
      <c r="I6231" s="60" t="s">
        <v>317</v>
      </c>
      <c r="J6231" s="60" t="s">
        <v>317</v>
      </c>
      <c r="K6231" s="60" t="s">
        <v>333</v>
      </c>
    </row>
    <row r="6232" spans="4:11">
      <c r="D6232" s="1" t="s">
        <v>6631</v>
      </c>
      <c r="E6232" s="60" t="s">
        <v>922</v>
      </c>
      <c r="F6232" s="60" t="s">
        <v>1810</v>
      </c>
      <c r="G6232" s="8" t="s">
        <v>353</v>
      </c>
      <c r="H6232" s="60">
        <v>44513</v>
      </c>
      <c r="I6232" s="60" t="s">
        <v>317</v>
      </c>
      <c r="J6232" s="60" t="s">
        <v>317</v>
      </c>
      <c r="K6232" s="60" t="s">
        <v>333</v>
      </c>
    </row>
    <row r="6233" spans="4:11">
      <c r="D6233" s="1" t="s">
        <v>6632</v>
      </c>
      <c r="E6233" s="60" t="s">
        <v>922</v>
      </c>
      <c r="F6233" s="60" t="s">
        <v>1810</v>
      </c>
      <c r="G6233" s="8" t="s">
        <v>353</v>
      </c>
      <c r="H6233" s="60">
        <v>44694</v>
      </c>
      <c r="I6233" s="60" t="s">
        <v>317</v>
      </c>
      <c r="J6233" s="60" t="s">
        <v>317</v>
      </c>
      <c r="K6233" s="60" t="s">
        <v>333</v>
      </c>
    </row>
    <row r="6234" spans="4:11">
      <c r="D6234" s="1" t="s">
        <v>6633</v>
      </c>
      <c r="E6234" s="60" t="s">
        <v>1000</v>
      </c>
      <c r="F6234" s="60" t="s">
        <v>1810</v>
      </c>
      <c r="G6234" s="8" t="s">
        <v>353</v>
      </c>
      <c r="H6234" s="60">
        <v>44450</v>
      </c>
      <c r="I6234" s="60" t="s">
        <v>317</v>
      </c>
      <c r="J6234" s="60" t="s">
        <v>317</v>
      </c>
      <c r="K6234" s="60" t="s">
        <v>333</v>
      </c>
    </row>
    <row r="6235" spans="4:11">
      <c r="D6235" s="1" t="s">
        <v>6634</v>
      </c>
      <c r="E6235" s="60" t="s">
        <v>922</v>
      </c>
      <c r="F6235" s="60" t="s">
        <v>1810</v>
      </c>
      <c r="G6235" s="8" t="s">
        <v>353</v>
      </c>
      <c r="H6235" s="60">
        <v>44754</v>
      </c>
      <c r="I6235" s="60" t="s">
        <v>317</v>
      </c>
      <c r="J6235" s="60" t="s">
        <v>317</v>
      </c>
      <c r="K6235" s="60" t="s">
        <v>333</v>
      </c>
    </row>
    <row r="6236" spans="4:11">
      <c r="D6236" s="1" t="s">
        <v>6635</v>
      </c>
      <c r="E6236" s="60" t="s">
        <v>1812</v>
      </c>
      <c r="F6236" s="60" t="s">
        <v>1810</v>
      </c>
      <c r="G6236" s="8" t="s">
        <v>353</v>
      </c>
      <c r="H6236" s="60">
        <v>44763</v>
      </c>
      <c r="I6236" s="60" t="s">
        <v>317</v>
      </c>
      <c r="J6236" s="60" t="s">
        <v>317</v>
      </c>
      <c r="K6236" s="60" t="s">
        <v>333</v>
      </c>
    </row>
    <row r="6237" spans="4:11">
      <c r="D6237" s="1" t="s">
        <v>6636</v>
      </c>
      <c r="E6237" s="60" t="s">
        <v>1812</v>
      </c>
      <c r="F6237" s="60" t="s">
        <v>1810</v>
      </c>
      <c r="G6237" s="8" t="s">
        <v>353</v>
      </c>
      <c r="H6237" s="60">
        <v>44803</v>
      </c>
      <c r="I6237" s="60" t="s">
        <v>317</v>
      </c>
      <c r="J6237" s="60" t="s">
        <v>317</v>
      </c>
      <c r="K6237" s="60" t="s">
        <v>333</v>
      </c>
    </row>
    <row r="6238" spans="4:11">
      <c r="D6238" s="1" t="s">
        <v>6637</v>
      </c>
      <c r="E6238" s="60" t="s">
        <v>922</v>
      </c>
      <c r="F6238" s="60" t="s">
        <v>1810</v>
      </c>
      <c r="G6238" s="8" t="s">
        <v>353</v>
      </c>
      <c r="H6238" s="60">
        <v>44479</v>
      </c>
      <c r="I6238" s="60" t="s">
        <v>317</v>
      </c>
      <c r="J6238" s="60" t="s">
        <v>317</v>
      </c>
      <c r="K6238" s="60" t="s">
        <v>333</v>
      </c>
    </row>
    <row r="6239" spans="4:11">
      <c r="D6239" s="1" t="s">
        <v>6638</v>
      </c>
      <c r="E6239" s="60" t="s">
        <v>979</v>
      </c>
      <c r="F6239" s="60" t="s">
        <v>1810</v>
      </c>
      <c r="G6239" s="8" t="s">
        <v>353</v>
      </c>
      <c r="H6239" s="60">
        <v>44479</v>
      </c>
      <c r="I6239" s="60" t="s">
        <v>317</v>
      </c>
      <c r="J6239" s="60" t="s">
        <v>317</v>
      </c>
      <c r="K6239" s="60" t="s">
        <v>333</v>
      </c>
    </row>
    <row r="6240" spans="4:11">
      <c r="D6240" s="1" t="s">
        <v>6639</v>
      </c>
      <c r="E6240" s="60" t="s">
        <v>922</v>
      </c>
      <c r="F6240" s="60" t="s">
        <v>1810</v>
      </c>
      <c r="G6240" s="8" t="s">
        <v>353</v>
      </c>
      <c r="H6240" s="60">
        <v>44691</v>
      </c>
      <c r="I6240" s="60" t="s">
        <v>317</v>
      </c>
      <c r="J6240" s="60" t="s">
        <v>317</v>
      </c>
      <c r="K6240" s="60" t="s">
        <v>333</v>
      </c>
    </row>
    <row r="6241" spans="4:11">
      <c r="D6241" s="1" t="s">
        <v>6640</v>
      </c>
      <c r="E6241" s="60" t="s">
        <v>1812</v>
      </c>
      <c r="F6241" s="60" t="s">
        <v>1810</v>
      </c>
      <c r="G6241" s="8" t="s">
        <v>353</v>
      </c>
      <c r="H6241" s="60">
        <v>44575</v>
      </c>
      <c r="I6241" s="60" t="s">
        <v>317</v>
      </c>
      <c r="J6241" s="60" t="s">
        <v>317</v>
      </c>
      <c r="K6241" s="60" t="s">
        <v>333</v>
      </c>
    </row>
    <row r="6242" spans="4:11">
      <c r="D6242" s="1" t="s">
        <v>6641</v>
      </c>
      <c r="E6242" s="60" t="s">
        <v>922</v>
      </c>
      <c r="F6242" s="60" t="s">
        <v>1810</v>
      </c>
      <c r="G6242" s="8" t="s">
        <v>353</v>
      </c>
      <c r="H6242" s="60">
        <v>44775</v>
      </c>
      <c r="I6242" s="60" t="s">
        <v>317</v>
      </c>
      <c r="J6242" s="60" t="s">
        <v>317</v>
      </c>
      <c r="K6242" s="60" t="s">
        <v>333</v>
      </c>
    </row>
    <row r="6243" spans="4:11">
      <c r="D6243" s="1" t="s">
        <v>6642</v>
      </c>
      <c r="E6243" s="60" t="s">
        <v>1812</v>
      </c>
      <c r="F6243" s="60" t="s">
        <v>1810</v>
      </c>
      <c r="G6243" s="8" t="s">
        <v>353</v>
      </c>
      <c r="H6243" s="60">
        <v>44462</v>
      </c>
      <c r="I6243" s="60" t="s">
        <v>317</v>
      </c>
      <c r="J6243" s="60" t="s">
        <v>317</v>
      </c>
      <c r="K6243" s="60" t="s">
        <v>333</v>
      </c>
    </row>
    <row r="6244" spans="4:11">
      <c r="D6244" s="1" t="s">
        <v>6643</v>
      </c>
      <c r="E6244" s="60" t="s">
        <v>922</v>
      </c>
      <c r="F6244" s="60" t="s">
        <v>1810</v>
      </c>
      <c r="G6244" s="8" t="s">
        <v>353</v>
      </c>
      <c r="H6244" s="60">
        <v>44458</v>
      </c>
      <c r="I6244" s="60" t="s">
        <v>317</v>
      </c>
      <c r="J6244" s="60" t="s">
        <v>317</v>
      </c>
      <c r="K6244" s="60" t="s">
        <v>333</v>
      </c>
    </row>
    <row r="6245" spans="4:11">
      <c r="D6245" s="1" t="s">
        <v>6644</v>
      </c>
      <c r="E6245" s="60" t="s">
        <v>1000</v>
      </c>
      <c r="F6245" s="60" t="s">
        <v>1810</v>
      </c>
      <c r="G6245" s="8" t="s">
        <v>353</v>
      </c>
      <c r="H6245" s="60">
        <v>44484</v>
      </c>
      <c r="I6245" s="60" t="s">
        <v>317</v>
      </c>
      <c r="J6245" s="60" t="s">
        <v>317</v>
      </c>
      <c r="K6245" s="60" t="s">
        <v>333</v>
      </c>
    </row>
    <row r="6246" spans="4:11">
      <c r="D6246" s="1" t="s">
        <v>6644</v>
      </c>
      <c r="E6246" s="60" t="s">
        <v>922</v>
      </c>
      <c r="F6246" s="60" t="s">
        <v>1810</v>
      </c>
      <c r="G6246" s="8" t="s">
        <v>353</v>
      </c>
      <c r="H6246" s="60">
        <v>44484</v>
      </c>
      <c r="I6246" s="60" t="s">
        <v>317</v>
      </c>
      <c r="J6246" s="60" t="s">
        <v>317</v>
      </c>
      <c r="K6246" s="60" t="s">
        <v>333</v>
      </c>
    </row>
    <row r="6247" spans="4:11">
      <c r="D6247" s="1" t="s">
        <v>6645</v>
      </c>
      <c r="E6247" s="60" t="s">
        <v>922</v>
      </c>
      <c r="F6247" s="60" t="s">
        <v>1810</v>
      </c>
      <c r="G6247" s="8" t="s">
        <v>353</v>
      </c>
      <c r="H6247" s="60">
        <v>44538</v>
      </c>
      <c r="I6247" s="60" t="s">
        <v>317</v>
      </c>
      <c r="J6247" s="60" t="s">
        <v>317</v>
      </c>
      <c r="K6247" s="60" t="s">
        <v>333</v>
      </c>
    </row>
    <row r="6248" spans="4:11">
      <c r="D6248" s="1" t="s">
        <v>6646</v>
      </c>
      <c r="E6248" s="60" t="s">
        <v>922</v>
      </c>
      <c r="F6248" s="60" t="s">
        <v>1810</v>
      </c>
      <c r="G6248" s="8" t="s">
        <v>353</v>
      </c>
      <c r="H6248" s="60">
        <v>44488</v>
      </c>
      <c r="I6248" s="60" t="s">
        <v>317</v>
      </c>
      <c r="J6248" s="60" t="s">
        <v>317</v>
      </c>
      <c r="K6248" s="60" t="s">
        <v>333</v>
      </c>
    </row>
    <row r="6249" spans="4:11">
      <c r="D6249" s="1" t="s">
        <v>6647</v>
      </c>
      <c r="E6249" s="60" t="s">
        <v>979</v>
      </c>
      <c r="F6249" s="60" t="s">
        <v>1810</v>
      </c>
      <c r="G6249" s="8" t="s">
        <v>353</v>
      </c>
      <c r="H6249" s="60">
        <v>44558</v>
      </c>
      <c r="I6249" s="60" t="s">
        <v>317</v>
      </c>
      <c r="J6249" s="60" t="s">
        <v>317</v>
      </c>
      <c r="K6249" s="60" t="s">
        <v>333</v>
      </c>
    </row>
    <row r="6250" spans="4:11">
      <c r="D6250" s="1" t="s">
        <v>6648</v>
      </c>
      <c r="E6250" s="60" t="s">
        <v>922</v>
      </c>
      <c r="F6250" s="60" t="s">
        <v>1810</v>
      </c>
      <c r="G6250" s="8" t="s">
        <v>353</v>
      </c>
      <c r="H6250" s="60">
        <v>44558</v>
      </c>
      <c r="I6250" s="60" t="s">
        <v>317</v>
      </c>
      <c r="J6250" s="60" t="s">
        <v>317</v>
      </c>
      <c r="K6250" s="60" t="s">
        <v>333</v>
      </c>
    </row>
    <row r="6251" spans="4:11">
      <c r="D6251" s="1" t="s">
        <v>6649</v>
      </c>
      <c r="E6251" s="60" t="s">
        <v>922</v>
      </c>
      <c r="F6251" s="60" t="s">
        <v>1810</v>
      </c>
      <c r="G6251" s="8" t="s">
        <v>353</v>
      </c>
      <c r="H6251" s="60">
        <v>44538</v>
      </c>
      <c r="I6251" s="60" t="s">
        <v>317</v>
      </c>
      <c r="J6251" s="60" t="s">
        <v>317</v>
      </c>
      <c r="K6251" s="60" t="s">
        <v>333</v>
      </c>
    </row>
    <row r="6252" spans="4:11">
      <c r="D6252" s="1" t="s">
        <v>6650</v>
      </c>
      <c r="E6252" s="60" t="s">
        <v>979</v>
      </c>
      <c r="F6252" s="60" t="s">
        <v>1810</v>
      </c>
      <c r="G6252" s="8" t="s">
        <v>353</v>
      </c>
      <c r="H6252" s="60">
        <v>44484</v>
      </c>
      <c r="I6252" s="60" t="s">
        <v>317</v>
      </c>
      <c r="J6252" s="60" t="s">
        <v>317</v>
      </c>
      <c r="K6252" s="60" t="s">
        <v>333</v>
      </c>
    </row>
    <row r="6253" spans="4:11">
      <c r="D6253" s="1" t="s">
        <v>6651</v>
      </c>
      <c r="E6253" s="60" t="s">
        <v>922</v>
      </c>
      <c r="F6253" s="60" t="s">
        <v>1810</v>
      </c>
      <c r="G6253" s="8" t="s">
        <v>353</v>
      </c>
      <c r="H6253" s="60">
        <v>44665</v>
      </c>
      <c r="I6253" s="60" t="s">
        <v>317</v>
      </c>
      <c r="J6253" s="60" t="s">
        <v>317</v>
      </c>
      <c r="K6253" s="60" t="s">
        <v>333</v>
      </c>
    </row>
    <row r="6254" spans="4:11">
      <c r="D6254" s="1" t="s">
        <v>6652</v>
      </c>
      <c r="E6254" s="60" t="s">
        <v>1000</v>
      </c>
      <c r="F6254" s="60" t="s">
        <v>1810</v>
      </c>
      <c r="G6254" s="8" t="s">
        <v>353</v>
      </c>
      <c r="H6254" s="60">
        <v>44763</v>
      </c>
      <c r="I6254" s="60" t="s">
        <v>317</v>
      </c>
      <c r="J6254" s="60" t="s">
        <v>317</v>
      </c>
      <c r="K6254" s="60" t="s">
        <v>333</v>
      </c>
    </row>
    <row r="6255" spans="4:11">
      <c r="D6255" s="1" t="s">
        <v>6653</v>
      </c>
      <c r="E6255" s="60" t="s">
        <v>922</v>
      </c>
      <c r="F6255" s="60" t="s">
        <v>1810</v>
      </c>
      <c r="G6255" s="8" t="s">
        <v>353</v>
      </c>
      <c r="H6255" s="60">
        <v>44588</v>
      </c>
      <c r="I6255" s="60" t="s">
        <v>317</v>
      </c>
      <c r="J6255" s="60" t="s">
        <v>317</v>
      </c>
      <c r="K6255" s="60" t="s">
        <v>333</v>
      </c>
    </row>
    <row r="6256" spans="4:11">
      <c r="D6256" s="1" t="s">
        <v>6654</v>
      </c>
      <c r="E6256" s="60" t="s">
        <v>922</v>
      </c>
      <c r="F6256" s="60" t="s">
        <v>1810</v>
      </c>
      <c r="G6256" s="8" t="s">
        <v>353</v>
      </c>
      <c r="H6256" s="60">
        <v>44628</v>
      </c>
      <c r="I6256" s="60" t="s">
        <v>317</v>
      </c>
      <c r="J6256" s="60" t="s">
        <v>317</v>
      </c>
      <c r="K6256" s="60" t="s">
        <v>333</v>
      </c>
    </row>
    <row r="6257" spans="4:11">
      <c r="D6257" s="1" t="s">
        <v>6655</v>
      </c>
      <c r="E6257" s="60" t="s">
        <v>1812</v>
      </c>
      <c r="F6257" s="60" t="s">
        <v>1810</v>
      </c>
      <c r="G6257" s="8" t="s">
        <v>353</v>
      </c>
      <c r="H6257" s="60">
        <v>44601</v>
      </c>
      <c r="I6257" s="60" t="s">
        <v>317</v>
      </c>
      <c r="J6257" s="60" t="s">
        <v>317</v>
      </c>
      <c r="K6257" s="60" t="s">
        <v>333</v>
      </c>
    </row>
    <row r="6258" spans="4:11">
      <c r="D6258" s="1" t="s">
        <v>6655</v>
      </c>
      <c r="E6258" s="60" t="s">
        <v>922</v>
      </c>
      <c r="F6258" s="60" t="s">
        <v>1810</v>
      </c>
      <c r="G6258" s="8" t="s">
        <v>353</v>
      </c>
      <c r="H6258" s="60">
        <v>44601</v>
      </c>
      <c r="I6258" s="60" t="s">
        <v>317</v>
      </c>
      <c r="J6258" s="60" t="s">
        <v>317</v>
      </c>
      <c r="K6258" s="60" t="s">
        <v>333</v>
      </c>
    </row>
    <row r="6259" spans="4:11">
      <c r="D6259" s="1" t="s">
        <v>6656</v>
      </c>
      <c r="E6259" s="60" t="s">
        <v>1812</v>
      </c>
      <c r="F6259" s="60" t="s">
        <v>1810</v>
      </c>
      <c r="G6259" s="8" t="s">
        <v>353</v>
      </c>
      <c r="H6259" s="60">
        <v>44641</v>
      </c>
      <c r="I6259" s="60" t="s">
        <v>317</v>
      </c>
      <c r="J6259" s="60" t="s">
        <v>317</v>
      </c>
      <c r="K6259" s="60" t="s">
        <v>333</v>
      </c>
    </row>
    <row r="6260" spans="4:11">
      <c r="D6260" s="1" t="s">
        <v>6657</v>
      </c>
      <c r="E6260" s="60" t="s">
        <v>1812</v>
      </c>
      <c r="F6260" s="60" t="s">
        <v>1810</v>
      </c>
      <c r="G6260" s="8" t="s">
        <v>353</v>
      </c>
      <c r="H6260" s="60">
        <v>44641</v>
      </c>
      <c r="I6260" s="60" t="s">
        <v>317</v>
      </c>
      <c r="J6260" s="60" t="s">
        <v>317</v>
      </c>
      <c r="K6260" s="60" t="s">
        <v>333</v>
      </c>
    </row>
    <row r="6261" spans="4:11">
      <c r="D6261" s="1" t="s">
        <v>6658</v>
      </c>
      <c r="E6261" s="60" t="s">
        <v>1000</v>
      </c>
      <c r="F6261" s="60" t="s">
        <v>1810</v>
      </c>
      <c r="G6261" s="8" t="s">
        <v>353</v>
      </c>
      <c r="H6261" s="60">
        <v>44747</v>
      </c>
      <c r="I6261" s="60" t="s">
        <v>317</v>
      </c>
      <c r="J6261" s="60" t="s">
        <v>317</v>
      </c>
      <c r="K6261" s="60" t="s">
        <v>333</v>
      </c>
    </row>
    <row r="6262" spans="4:11">
      <c r="D6262" s="1" t="s">
        <v>6659</v>
      </c>
      <c r="E6262" s="60" t="s">
        <v>922</v>
      </c>
      <c r="F6262" s="60" t="s">
        <v>1810</v>
      </c>
      <c r="G6262" s="8" t="s">
        <v>353</v>
      </c>
      <c r="H6262" s="60">
        <v>44630</v>
      </c>
      <c r="I6262" s="60" t="s">
        <v>317</v>
      </c>
      <c r="J6262" s="60" t="s">
        <v>317</v>
      </c>
      <c r="K6262" s="60" t="s">
        <v>333</v>
      </c>
    </row>
    <row r="6263" spans="4:11">
      <c r="D6263" s="1" t="s">
        <v>6660</v>
      </c>
      <c r="E6263" s="60" t="s">
        <v>1812</v>
      </c>
      <c r="F6263" s="60" t="s">
        <v>1810</v>
      </c>
      <c r="G6263" s="8" t="s">
        <v>353</v>
      </c>
      <c r="H6263" s="60">
        <v>44630</v>
      </c>
      <c r="I6263" s="60" t="s">
        <v>317</v>
      </c>
      <c r="J6263" s="60" t="s">
        <v>317</v>
      </c>
      <c r="K6263" s="60" t="s">
        <v>333</v>
      </c>
    </row>
    <row r="6264" spans="4:11">
      <c r="D6264" s="1" t="s">
        <v>6661</v>
      </c>
      <c r="E6264" s="60" t="s">
        <v>1812</v>
      </c>
      <c r="F6264" s="60" t="s">
        <v>1810</v>
      </c>
      <c r="G6264" s="8" t="s">
        <v>353</v>
      </c>
      <c r="H6264" s="60">
        <v>44648</v>
      </c>
      <c r="I6264" s="60" t="s">
        <v>317</v>
      </c>
      <c r="J6264" s="60" t="s">
        <v>317</v>
      </c>
      <c r="K6264" s="60" t="s">
        <v>333</v>
      </c>
    </row>
    <row r="6265" spans="4:11">
      <c r="D6265" s="1" t="s">
        <v>6661</v>
      </c>
      <c r="E6265" s="60" t="s">
        <v>894</v>
      </c>
      <c r="F6265" s="60" t="s">
        <v>1810</v>
      </c>
      <c r="G6265" s="8" t="s">
        <v>353</v>
      </c>
      <c r="H6265" s="60">
        <v>44648</v>
      </c>
      <c r="I6265" s="60" t="s">
        <v>317</v>
      </c>
      <c r="J6265" s="60" t="s">
        <v>317</v>
      </c>
      <c r="K6265" s="60" t="s">
        <v>333</v>
      </c>
    </row>
    <row r="6266" spans="4:11">
      <c r="D6266" s="1" t="s">
        <v>6661</v>
      </c>
      <c r="E6266" s="60" t="s">
        <v>979</v>
      </c>
      <c r="F6266" s="60" t="s">
        <v>1810</v>
      </c>
      <c r="G6266" s="8" t="s">
        <v>353</v>
      </c>
      <c r="H6266" s="60">
        <v>44648</v>
      </c>
      <c r="I6266" s="60" t="s">
        <v>317</v>
      </c>
      <c r="J6266" s="60" t="s">
        <v>317</v>
      </c>
      <c r="K6266" s="60" t="s">
        <v>333</v>
      </c>
    </row>
    <row r="6267" spans="4:11">
      <c r="D6267" s="1" t="s">
        <v>6662</v>
      </c>
      <c r="E6267" s="60" t="s">
        <v>1812</v>
      </c>
      <c r="F6267" s="60" t="s">
        <v>1810</v>
      </c>
      <c r="G6267" s="8" t="s">
        <v>353</v>
      </c>
      <c r="H6267" s="60">
        <v>44601</v>
      </c>
      <c r="I6267" s="60" t="s">
        <v>317</v>
      </c>
      <c r="J6267" s="60" t="s">
        <v>317</v>
      </c>
      <c r="K6267" s="60" t="s">
        <v>333</v>
      </c>
    </row>
    <row r="6268" spans="4:11">
      <c r="D6268" s="1" t="s">
        <v>6663</v>
      </c>
      <c r="E6268" s="60" t="s">
        <v>873</v>
      </c>
      <c r="F6268" s="60" t="s">
        <v>1810</v>
      </c>
      <c r="G6268" s="8" t="s">
        <v>353</v>
      </c>
      <c r="H6268" s="60">
        <v>44754</v>
      </c>
      <c r="I6268" s="60" t="s">
        <v>317</v>
      </c>
      <c r="J6268" s="60" t="s">
        <v>317</v>
      </c>
      <c r="K6268" s="60" t="s">
        <v>333</v>
      </c>
    </row>
    <row r="6269" spans="4:11">
      <c r="D6269" s="1" t="s">
        <v>6663</v>
      </c>
      <c r="E6269" s="60" t="s">
        <v>1000</v>
      </c>
      <c r="F6269" s="60" t="s">
        <v>1810</v>
      </c>
      <c r="G6269" s="8" t="s">
        <v>353</v>
      </c>
      <c r="H6269" s="60">
        <v>44754</v>
      </c>
      <c r="I6269" s="60" t="s">
        <v>317</v>
      </c>
      <c r="J6269" s="60" t="s">
        <v>317</v>
      </c>
      <c r="K6269" s="60" t="s">
        <v>333</v>
      </c>
    </row>
    <row r="6270" spans="4:11">
      <c r="D6270" s="1" t="s">
        <v>6664</v>
      </c>
      <c r="E6270" s="60" t="s">
        <v>1000</v>
      </c>
      <c r="F6270" s="60" t="s">
        <v>1810</v>
      </c>
      <c r="G6270" s="8" t="s">
        <v>353</v>
      </c>
      <c r="H6270" s="60">
        <v>44635</v>
      </c>
      <c r="I6270" s="60" t="s">
        <v>317</v>
      </c>
      <c r="J6270" s="60" t="s">
        <v>317</v>
      </c>
      <c r="K6270" s="60" t="s">
        <v>333</v>
      </c>
    </row>
    <row r="6271" spans="4:11">
      <c r="D6271" s="1" t="s">
        <v>6664</v>
      </c>
      <c r="E6271" s="60" t="s">
        <v>922</v>
      </c>
      <c r="F6271" s="60" t="s">
        <v>1810</v>
      </c>
      <c r="G6271" s="8" t="s">
        <v>353</v>
      </c>
      <c r="H6271" s="60">
        <v>44635</v>
      </c>
      <c r="I6271" s="60" t="s">
        <v>317</v>
      </c>
      <c r="J6271" s="60" t="s">
        <v>317</v>
      </c>
      <c r="K6271" s="60" t="s">
        <v>333</v>
      </c>
    </row>
    <row r="6272" spans="4:11">
      <c r="D6272" s="1" t="s">
        <v>6665</v>
      </c>
      <c r="E6272" s="60" t="s">
        <v>922</v>
      </c>
      <c r="F6272" s="60" t="s">
        <v>1810</v>
      </c>
      <c r="G6272" s="8" t="s">
        <v>353</v>
      </c>
      <c r="H6272" s="60">
        <v>44473</v>
      </c>
      <c r="I6272" s="60" t="s">
        <v>317</v>
      </c>
      <c r="J6272" s="60" t="s">
        <v>317</v>
      </c>
      <c r="K6272" s="60" t="s">
        <v>333</v>
      </c>
    </row>
    <row r="6273" spans="4:11">
      <c r="D6273" s="1" t="s">
        <v>6666</v>
      </c>
      <c r="E6273" s="60" t="s">
        <v>922</v>
      </c>
      <c r="F6273" s="60" t="s">
        <v>1810</v>
      </c>
      <c r="G6273" s="8" t="s">
        <v>353</v>
      </c>
      <c r="H6273" s="60">
        <v>44473</v>
      </c>
      <c r="I6273" s="60" t="s">
        <v>317</v>
      </c>
      <c r="J6273" s="60" t="s">
        <v>317</v>
      </c>
      <c r="K6273" s="60" t="s">
        <v>333</v>
      </c>
    </row>
    <row r="6274" spans="4:11">
      <c r="D6274" s="1" t="s">
        <v>6667</v>
      </c>
      <c r="E6274" s="60" t="s">
        <v>1000</v>
      </c>
      <c r="F6274" s="60" t="s">
        <v>1810</v>
      </c>
      <c r="G6274" s="8" t="s">
        <v>353</v>
      </c>
      <c r="H6274" s="60">
        <v>44473</v>
      </c>
      <c r="I6274" s="60" t="s">
        <v>317</v>
      </c>
      <c r="J6274" s="60" t="s">
        <v>317</v>
      </c>
      <c r="K6274" s="60" t="s">
        <v>333</v>
      </c>
    </row>
    <row r="6275" spans="4:11">
      <c r="D6275" s="1" t="s">
        <v>6667</v>
      </c>
      <c r="E6275" s="60" t="s">
        <v>922</v>
      </c>
      <c r="F6275" s="60" t="s">
        <v>1810</v>
      </c>
      <c r="G6275" s="8" t="s">
        <v>353</v>
      </c>
      <c r="H6275" s="60">
        <v>44473</v>
      </c>
      <c r="I6275" s="60" t="s">
        <v>317</v>
      </c>
      <c r="J6275" s="60" t="s">
        <v>317</v>
      </c>
      <c r="K6275" s="60" t="s">
        <v>333</v>
      </c>
    </row>
    <row r="6276" spans="4:11">
      <c r="D6276" s="1" t="s">
        <v>6668</v>
      </c>
      <c r="E6276" s="60" t="s">
        <v>1000</v>
      </c>
      <c r="F6276" s="60" t="s">
        <v>1815</v>
      </c>
      <c r="G6276" s="8" t="s">
        <v>353</v>
      </c>
      <c r="H6276" s="60">
        <v>44007</v>
      </c>
      <c r="I6276" s="60" t="s">
        <v>317</v>
      </c>
      <c r="J6276" s="60" t="s">
        <v>317</v>
      </c>
      <c r="K6276" s="60" t="s">
        <v>333</v>
      </c>
    </row>
    <row r="6277" spans="4:11">
      <c r="D6277" s="1" t="s">
        <v>6669</v>
      </c>
      <c r="E6277" s="60" t="s">
        <v>1812</v>
      </c>
      <c r="F6277" s="60" t="s">
        <v>1810</v>
      </c>
      <c r="G6277" s="8" t="s">
        <v>353</v>
      </c>
      <c r="H6277" s="60">
        <v>44676</v>
      </c>
      <c r="I6277" s="60" t="s">
        <v>317</v>
      </c>
      <c r="J6277" s="60" t="s">
        <v>317</v>
      </c>
      <c r="K6277" s="60" t="s">
        <v>333</v>
      </c>
    </row>
    <row r="6278" spans="4:11">
      <c r="D6278" s="1" t="s">
        <v>6670</v>
      </c>
      <c r="E6278" s="60" t="s">
        <v>1812</v>
      </c>
      <c r="F6278" s="60" t="s">
        <v>1810</v>
      </c>
      <c r="G6278" s="8" t="s">
        <v>353</v>
      </c>
      <c r="H6278" s="60">
        <v>44670</v>
      </c>
      <c r="I6278" s="60" t="s">
        <v>317</v>
      </c>
      <c r="J6278" s="60" t="s">
        <v>317</v>
      </c>
      <c r="K6278" s="60" t="s">
        <v>333</v>
      </c>
    </row>
    <row r="6279" spans="4:11">
      <c r="D6279" s="1" t="s">
        <v>6670</v>
      </c>
      <c r="E6279" s="60" t="s">
        <v>922</v>
      </c>
      <c r="F6279" s="60" t="s">
        <v>1810</v>
      </c>
      <c r="G6279" s="8" t="s">
        <v>353</v>
      </c>
      <c r="H6279" s="60">
        <v>44670</v>
      </c>
      <c r="I6279" s="60" t="s">
        <v>317</v>
      </c>
      <c r="J6279" s="60" t="s">
        <v>317</v>
      </c>
      <c r="K6279" s="60" t="s">
        <v>333</v>
      </c>
    </row>
    <row r="6280" spans="4:11">
      <c r="D6280" s="1" t="s">
        <v>6671</v>
      </c>
      <c r="E6280" s="60" t="s">
        <v>922</v>
      </c>
      <c r="F6280" s="60" t="s">
        <v>1810</v>
      </c>
      <c r="G6280" s="8" t="s">
        <v>353</v>
      </c>
      <c r="H6280" s="60">
        <v>44621</v>
      </c>
      <c r="I6280" s="60" t="s">
        <v>317</v>
      </c>
      <c r="J6280" s="60" t="s">
        <v>317</v>
      </c>
      <c r="K6280" s="60" t="s">
        <v>333</v>
      </c>
    </row>
    <row r="6281" spans="4:11">
      <c r="D6281" s="1" t="s">
        <v>6672</v>
      </c>
      <c r="E6281" s="60" t="s">
        <v>1812</v>
      </c>
      <c r="F6281" s="60" t="s">
        <v>1810</v>
      </c>
      <c r="G6281" s="8" t="s">
        <v>353</v>
      </c>
      <c r="H6281" s="60">
        <v>44621</v>
      </c>
      <c r="I6281" s="60" t="s">
        <v>317</v>
      </c>
      <c r="J6281" s="60" t="s">
        <v>317</v>
      </c>
      <c r="K6281" s="60" t="s">
        <v>333</v>
      </c>
    </row>
    <row r="6282" spans="4:11">
      <c r="D6282" s="1" t="s">
        <v>6673</v>
      </c>
      <c r="E6282" s="60" t="s">
        <v>922</v>
      </c>
      <c r="F6282" s="60" t="s">
        <v>1810</v>
      </c>
      <c r="G6282" s="8" t="s">
        <v>353</v>
      </c>
      <c r="H6282" s="60">
        <v>44621</v>
      </c>
      <c r="I6282" s="60" t="s">
        <v>317</v>
      </c>
      <c r="J6282" s="60" t="s">
        <v>317</v>
      </c>
      <c r="K6282" s="60" t="s">
        <v>333</v>
      </c>
    </row>
    <row r="6283" spans="4:11">
      <c r="D6283" s="1" t="s">
        <v>6674</v>
      </c>
      <c r="E6283" s="60" t="s">
        <v>922</v>
      </c>
      <c r="F6283" s="60" t="s">
        <v>1810</v>
      </c>
      <c r="G6283" s="8" t="s">
        <v>353</v>
      </c>
      <c r="H6283" s="60">
        <v>44755</v>
      </c>
      <c r="I6283" s="60" t="s">
        <v>317</v>
      </c>
      <c r="J6283" s="60" t="s">
        <v>317</v>
      </c>
      <c r="K6283" s="60" t="s">
        <v>333</v>
      </c>
    </row>
    <row r="6284" spans="4:11">
      <c r="D6284" s="1" t="s">
        <v>6675</v>
      </c>
      <c r="E6284" s="60" t="s">
        <v>1000</v>
      </c>
      <c r="F6284" s="60" t="s">
        <v>1810</v>
      </c>
      <c r="G6284" s="8" t="s">
        <v>353</v>
      </c>
      <c r="H6284" s="60">
        <v>44621</v>
      </c>
      <c r="I6284" s="60" t="s">
        <v>317</v>
      </c>
      <c r="J6284" s="60" t="s">
        <v>317</v>
      </c>
      <c r="K6284" s="60" t="s">
        <v>333</v>
      </c>
    </row>
    <row r="6285" spans="4:11">
      <c r="D6285" s="1" t="s">
        <v>6675</v>
      </c>
      <c r="E6285" s="60" t="s">
        <v>922</v>
      </c>
      <c r="F6285" s="60" t="s">
        <v>1810</v>
      </c>
      <c r="G6285" s="8" t="s">
        <v>353</v>
      </c>
      <c r="H6285" s="60">
        <v>44621</v>
      </c>
      <c r="I6285" s="60" t="s">
        <v>317</v>
      </c>
      <c r="J6285" s="60" t="s">
        <v>317</v>
      </c>
      <c r="K6285" s="60" t="s">
        <v>333</v>
      </c>
    </row>
    <row r="6286" spans="4:11">
      <c r="D6286" s="1" t="s">
        <v>6676</v>
      </c>
      <c r="E6286" s="60" t="s">
        <v>1000</v>
      </c>
      <c r="F6286" s="60" t="s">
        <v>1810</v>
      </c>
      <c r="G6286" s="8" t="s">
        <v>353</v>
      </c>
      <c r="H6286" s="60">
        <v>44770</v>
      </c>
      <c r="I6286" s="60" t="s">
        <v>317</v>
      </c>
      <c r="J6286" s="60" t="s">
        <v>317</v>
      </c>
      <c r="K6286" s="60" t="s">
        <v>333</v>
      </c>
    </row>
    <row r="6287" spans="4:11">
      <c r="D6287" s="1" t="s">
        <v>6677</v>
      </c>
      <c r="E6287" s="60" t="s">
        <v>922</v>
      </c>
      <c r="F6287" s="60" t="s">
        <v>1810</v>
      </c>
      <c r="G6287" s="8" t="s">
        <v>353</v>
      </c>
      <c r="H6287" s="60">
        <v>44621</v>
      </c>
      <c r="I6287" s="60" t="s">
        <v>317</v>
      </c>
      <c r="J6287" s="60" t="s">
        <v>317</v>
      </c>
      <c r="K6287" s="60" t="s">
        <v>333</v>
      </c>
    </row>
    <row r="6288" spans="4:11">
      <c r="D6288" s="1" t="s">
        <v>6678</v>
      </c>
      <c r="E6288" s="60" t="s">
        <v>922</v>
      </c>
      <c r="F6288" s="60" t="s">
        <v>1810</v>
      </c>
      <c r="G6288" s="8" t="s">
        <v>353</v>
      </c>
      <c r="H6288" s="60">
        <v>44540</v>
      </c>
      <c r="I6288" s="60" t="s">
        <v>317</v>
      </c>
      <c r="J6288" s="60" t="s">
        <v>317</v>
      </c>
      <c r="K6288" s="60" t="s">
        <v>333</v>
      </c>
    </row>
    <row r="6289" spans="4:11">
      <c r="D6289" s="1" t="s">
        <v>6679</v>
      </c>
      <c r="E6289" s="60" t="s">
        <v>1812</v>
      </c>
      <c r="F6289" s="60" t="s">
        <v>1810</v>
      </c>
      <c r="G6289" s="8" t="s">
        <v>353</v>
      </c>
      <c r="H6289" s="60">
        <v>44629</v>
      </c>
      <c r="I6289" s="60" t="s">
        <v>317</v>
      </c>
      <c r="J6289" s="60" t="s">
        <v>317</v>
      </c>
      <c r="K6289" s="60" t="s">
        <v>333</v>
      </c>
    </row>
    <row r="6290" spans="4:11">
      <c r="D6290" s="1" t="s">
        <v>6679</v>
      </c>
      <c r="E6290" s="60" t="s">
        <v>922</v>
      </c>
      <c r="F6290" s="60" t="s">
        <v>1810</v>
      </c>
      <c r="G6290" s="8" t="s">
        <v>353</v>
      </c>
      <c r="H6290" s="60">
        <v>44629</v>
      </c>
      <c r="I6290" s="60" t="s">
        <v>317</v>
      </c>
      <c r="J6290" s="60" t="s">
        <v>317</v>
      </c>
      <c r="K6290" s="60" t="s">
        <v>333</v>
      </c>
    </row>
    <row r="6291" spans="4:11">
      <c r="D6291" s="1" t="s">
        <v>6680</v>
      </c>
      <c r="E6291" s="60" t="s">
        <v>1812</v>
      </c>
      <c r="F6291" s="60" t="s">
        <v>1810</v>
      </c>
      <c r="G6291" s="8" t="s">
        <v>353</v>
      </c>
      <c r="H6291" s="60">
        <v>44629</v>
      </c>
      <c r="I6291" s="60" t="s">
        <v>317</v>
      </c>
      <c r="J6291" s="60" t="s">
        <v>317</v>
      </c>
      <c r="K6291" s="60" t="s">
        <v>333</v>
      </c>
    </row>
    <row r="6292" spans="4:11">
      <c r="D6292" s="1" t="s">
        <v>6680</v>
      </c>
      <c r="E6292" s="60" t="s">
        <v>922</v>
      </c>
      <c r="F6292" s="60" t="s">
        <v>1810</v>
      </c>
      <c r="G6292" s="8" t="s">
        <v>353</v>
      </c>
      <c r="H6292" s="60">
        <v>44629</v>
      </c>
      <c r="I6292" s="60" t="s">
        <v>317</v>
      </c>
      <c r="J6292" s="60" t="s">
        <v>317</v>
      </c>
      <c r="K6292" s="60" t="s">
        <v>333</v>
      </c>
    </row>
    <row r="6293" spans="4:11">
      <c r="D6293" s="1" t="s">
        <v>6681</v>
      </c>
      <c r="E6293" s="60" t="s">
        <v>922</v>
      </c>
      <c r="F6293" s="60" t="s">
        <v>1810</v>
      </c>
      <c r="G6293" s="8" t="s">
        <v>353</v>
      </c>
      <c r="H6293" s="60">
        <v>44621</v>
      </c>
      <c r="I6293" s="60" t="s">
        <v>317</v>
      </c>
      <c r="J6293" s="60" t="s">
        <v>317</v>
      </c>
      <c r="K6293" s="60" t="s">
        <v>333</v>
      </c>
    </row>
    <row r="6294" spans="4:11">
      <c r="D6294" s="1" t="s">
        <v>6682</v>
      </c>
      <c r="E6294" s="60" t="s">
        <v>922</v>
      </c>
      <c r="F6294" s="60" t="s">
        <v>1810</v>
      </c>
      <c r="G6294" s="8" t="s">
        <v>353</v>
      </c>
      <c r="H6294" s="60">
        <v>44458</v>
      </c>
      <c r="I6294" s="60" t="s">
        <v>317</v>
      </c>
      <c r="J6294" s="60" t="s">
        <v>317</v>
      </c>
      <c r="K6294" s="60" t="s">
        <v>333</v>
      </c>
    </row>
    <row r="6295" spans="4:11">
      <c r="D6295" s="1" t="s">
        <v>6683</v>
      </c>
      <c r="E6295" s="60" t="s">
        <v>922</v>
      </c>
      <c r="F6295" s="60" t="s">
        <v>1810</v>
      </c>
      <c r="G6295" s="8" t="s">
        <v>353</v>
      </c>
      <c r="H6295" s="60">
        <v>44775</v>
      </c>
      <c r="I6295" s="60" t="s">
        <v>317</v>
      </c>
      <c r="J6295" s="60" t="s">
        <v>317</v>
      </c>
      <c r="K6295" s="60" t="s">
        <v>333</v>
      </c>
    </row>
    <row r="6296" spans="4:11">
      <c r="D6296" s="1" t="s">
        <v>6684</v>
      </c>
      <c r="E6296" s="60" t="s">
        <v>922</v>
      </c>
      <c r="F6296" s="60" t="s">
        <v>1810</v>
      </c>
      <c r="G6296" s="8" t="s">
        <v>353</v>
      </c>
      <c r="H6296" s="60">
        <v>44462</v>
      </c>
      <c r="I6296" s="60" t="s">
        <v>317</v>
      </c>
      <c r="J6296" s="60" t="s">
        <v>317</v>
      </c>
      <c r="K6296" s="60" t="s">
        <v>333</v>
      </c>
    </row>
    <row r="6297" spans="4:11">
      <c r="D6297" s="1" t="s">
        <v>6685</v>
      </c>
      <c r="E6297" s="60" t="s">
        <v>979</v>
      </c>
      <c r="F6297" s="60" t="s">
        <v>1810</v>
      </c>
      <c r="G6297" s="8" t="s">
        <v>353</v>
      </c>
      <c r="H6297" s="60">
        <v>44473</v>
      </c>
      <c r="I6297" s="60" t="s">
        <v>317</v>
      </c>
      <c r="J6297" s="60" t="s">
        <v>317</v>
      </c>
      <c r="K6297" s="60" t="s">
        <v>333</v>
      </c>
    </row>
    <row r="6298" spans="4:11">
      <c r="D6298" s="1" t="s">
        <v>6686</v>
      </c>
      <c r="E6298" s="60" t="s">
        <v>1812</v>
      </c>
      <c r="F6298" s="60" t="s">
        <v>1810</v>
      </c>
      <c r="G6298" s="8" t="s">
        <v>353</v>
      </c>
      <c r="H6298" s="60">
        <v>44643</v>
      </c>
      <c r="I6298" s="60" t="s">
        <v>317</v>
      </c>
      <c r="J6298" s="60" t="s">
        <v>317</v>
      </c>
      <c r="K6298" s="60" t="s">
        <v>333</v>
      </c>
    </row>
    <row r="6299" spans="4:11">
      <c r="D6299" s="1" t="s">
        <v>6687</v>
      </c>
      <c r="E6299" s="60" t="s">
        <v>1812</v>
      </c>
      <c r="F6299" s="60" t="s">
        <v>1810</v>
      </c>
      <c r="G6299" s="8" t="s">
        <v>353</v>
      </c>
      <c r="H6299" s="60">
        <v>44628</v>
      </c>
      <c r="I6299" s="60" t="s">
        <v>317</v>
      </c>
      <c r="J6299" s="60" t="s">
        <v>317</v>
      </c>
      <c r="K6299" s="60" t="s">
        <v>333</v>
      </c>
    </row>
    <row r="6300" spans="4:11">
      <c r="D6300" s="1" t="s">
        <v>6688</v>
      </c>
      <c r="E6300" s="60" t="s">
        <v>1812</v>
      </c>
      <c r="F6300" s="60" t="s">
        <v>1810</v>
      </c>
      <c r="G6300" s="8" t="s">
        <v>353</v>
      </c>
      <c r="H6300" s="60">
        <v>44635</v>
      </c>
      <c r="I6300" s="60" t="s">
        <v>317</v>
      </c>
      <c r="J6300" s="60" t="s">
        <v>317</v>
      </c>
      <c r="K6300" s="60" t="s">
        <v>333</v>
      </c>
    </row>
    <row r="6301" spans="4:11">
      <c r="D6301" s="1" t="s">
        <v>6689</v>
      </c>
      <c r="E6301" s="60" t="s">
        <v>1812</v>
      </c>
      <c r="F6301" s="60" t="s">
        <v>1810</v>
      </c>
      <c r="G6301" s="8" t="s">
        <v>353</v>
      </c>
      <c r="H6301" s="60">
        <v>44570</v>
      </c>
      <c r="I6301" s="60" t="s">
        <v>317</v>
      </c>
      <c r="J6301" s="60" t="s">
        <v>317</v>
      </c>
      <c r="K6301" s="60" t="s">
        <v>333</v>
      </c>
    </row>
    <row r="6302" spans="4:11">
      <c r="D6302" s="1" t="s">
        <v>6690</v>
      </c>
      <c r="E6302" s="60" t="s">
        <v>1812</v>
      </c>
      <c r="F6302" s="60" t="s">
        <v>1810</v>
      </c>
      <c r="G6302" s="8" t="s">
        <v>353</v>
      </c>
      <c r="H6302" s="60">
        <v>44739</v>
      </c>
      <c r="I6302" s="60" t="s">
        <v>317</v>
      </c>
      <c r="J6302" s="60" t="s">
        <v>317</v>
      </c>
      <c r="K6302" s="60" t="s">
        <v>333</v>
      </c>
    </row>
    <row r="6303" spans="4:11">
      <c r="D6303" s="1" t="s">
        <v>6691</v>
      </c>
      <c r="E6303" s="60" t="s">
        <v>1000</v>
      </c>
      <c r="F6303" s="60" t="s">
        <v>1810</v>
      </c>
      <c r="G6303" s="8" t="s">
        <v>353</v>
      </c>
      <c r="H6303" s="60">
        <v>44575</v>
      </c>
      <c r="I6303" s="60" t="s">
        <v>317</v>
      </c>
      <c r="J6303" s="60" t="s">
        <v>317</v>
      </c>
      <c r="K6303" s="60" t="s">
        <v>333</v>
      </c>
    </row>
    <row r="6304" spans="4:11">
      <c r="D6304" s="1" t="s">
        <v>6691</v>
      </c>
      <c r="E6304" s="60" t="s">
        <v>922</v>
      </c>
      <c r="F6304" s="60" t="s">
        <v>1810</v>
      </c>
      <c r="G6304" s="8" t="s">
        <v>353</v>
      </c>
      <c r="H6304" s="60">
        <v>44575</v>
      </c>
      <c r="I6304" s="60" t="s">
        <v>317</v>
      </c>
      <c r="J6304" s="60" t="s">
        <v>317</v>
      </c>
      <c r="K6304" s="60" t="s">
        <v>333</v>
      </c>
    </row>
    <row r="6305" spans="4:11">
      <c r="D6305" s="1" t="s">
        <v>6692</v>
      </c>
      <c r="E6305" s="60" t="s">
        <v>922</v>
      </c>
      <c r="F6305" s="60" t="s">
        <v>1810</v>
      </c>
      <c r="G6305" s="8" t="s">
        <v>353</v>
      </c>
      <c r="H6305" s="60">
        <v>44691</v>
      </c>
      <c r="I6305" s="60" t="s">
        <v>317</v>
      </c>
      <c r="J6305" s="60" t="s">
        <v>317</v>
      </c>
      <c r="K6305" s="60" t="s">
        <v>333</v>
      </c>
    </row>
    <row r="6306" spans="4:11">
      <c r="D6306" s="1" t="s">
        <v>6693</v>
      </c>
      <c r="E6306" s="60" t="s">
        <v>922</v>
      </c>
      <c r="F6306" s="60" t="s">
        <v>1810</v>
      </c>
      <c r="G6306" s="8" t="s">
        <v>353</v>
      </c>
      <c r="H6306" s="60">
        <v>44670</v>
      </c>
      <c r="I6306" s="60" t="s">
        <v>317</v>
      </c>
      <c r="J6306" s="60" t="s">
        <v>317</v>
      </c>
      <c r="K6306" s="60" t="s">
        <v>333</v>
      </c>
    </row>
    <row r="6307" spans="4:11">
      <c r="D6307" s="1" t="s">
        <v>6694</v>
      </c>
      <c r="E6307" s="60" t="s">
        <v>1000</v>
      </c>
      <c r="F6307" s="60" t="s">
        <v>1810</v>
      </c>
      <c r="G6307" s="8" t="s">
        <v>353</v>
      </c>
      <c r="H6307" s="60">
        <v>44627</v>
      </c>
      <c r="I6307" s="60" t="s">
        <v>317</v>
      </c>
      <c r="J6307" s="60" t="s">
        <v>317</v>
      </c>
      <c r="K6307" s="60" t="s">
        <v>333</v>
      </c>
    </row>
    <row r="6308" spans="4:11">
      <c r="D6308" s="1" t="s">
        <v>6694</v>
      </c>
      <c r="E6308" s="60" t="s">
        <v>922</v>
      </c>
      <c r="F6308" s="60" t="s">
        <v>1810</v>
      </c>
      <c r="G6308" s="8" t="s">
        <v>353</v>
      </c>
      <c r="H6308" s="60">
        <v>44627</v>
      </c>
      <c r="I6308" s="60" t="s">
        <v>317</v>
      </c>
      <c r="J6308" s="60" t="s">
        <v>317</v>
      </c>
      <c r="K6308" s="60" t="s">
        <v>333</v>
      </c>
    </row>
    <row r="6309" spans="4:11">
      <c r="D6309" s="1" t="s">
        <v>6695</v>
      </c>
      <c r="E6309" s="60" t="s">
        <v>1812</v>
      </c>
      <c r="F6309" s="60" t="s">
        <v>1810</v>
      </c>
      <c r="G6309" s="8" t="s">
        <v>353</v>
      </c>
      <c r="H6309" s="60">
        <v>44628</v>
      </c>
      <c r="I6309" s="60" t="s">
        <v>317</v>
      </c>
      <c r="J6309" s="60" t="s">
        <v>317</v>
      </c>
      <c r="K6309" s="60" t="s">
        <v>333</v>
      </c>
    </row>
    <row r="6310" spans="4:11">
      <c r="D6310" s="1" t="s">
        <v>6695</v>
      </c>
      <c r="E6310" s="60" t="s">
        <v>979</v>
      </c>
      <c r="F6310" s="60" t="s">
        <v>1810</v>
      </c>
      <c r="G6310" s="8" t="s">
        <v>353</v>
      </c>
      <c r="H6310" s="60">
        <v>44628</v>
      </c>
      <c r="I6310" s="60" t="s">
        <v>317</v>
      </c>
      <c r="J6310" s="60" t="s">
        <v>317</v>
      </c>
      <c r="K6310" s="60" t="s">
        <v>333</v>
      </c>
    </row>
    <row r="6311" spans="4:11">
      <c r="D6311" s="1" t="s">
        <v>6696</v>
      </c>
      <c r="E6311" s="60" t="s">
        <v>1812</v>
      </c>
      <c r="F6311" s="60" t="s">
        <v>1810</v>
      </c>
      <c r="G6311" s="8" t="s">
        <v>353</v>
      </c>
      <c r="H6311" s="60">
        <v>44628</v>
      </c>
      <c r="I6311" s="60" t="s">
        <v>317</v>
      </c>
      <c r="J6311" s="60" t="s">
        <v>317</v>
      </c>
      <c r="K6311" s="60" t="s">
        <v>333</v>
      </c>
    </row>
    <row r="6312" spans="4:11">
      <c r="D6312" s="1" t="s">
        <v>6697</v>
      </c>
      <c r="E6312" s="60" t="s">
        <v>1812</v>
      </c>
      <c r="F6312" s="60" t="s">
        <v>1810</v>
      </c>
      <c r="G6312" s="8" t="s">
        <v>353</v>
      </c>
      <c r="H6312" s="60">
        <v>44628</v>
      </c>
      <c r="I6312" s="60" t="s">
        <v>317</v>
      </c>
      <c r="J6312" s="60" t="s">
        <v>317</v>
      </c>
      <c r="K6312" s="60" t="s">
        <v>333</v>
      </c>
    </row>
    <row r="6313" spans="4:11">
      <c r="D6313" s="1" t="s">
        <v>6697</v>
      </c>
      <c r="E6313" s="60" t="s">
        <v>922</v>
      </c>
      <c r="F6313" s="60" t="s">
        <v>1810</v>
      </c>
      <c r="G6313" s="8" t="s">
        <v>353</v>
      </c>
      <c r="H6313" s="60">
        <v>44628</v>
      </c>
      <c r="I6313" s="60" t="s">
        <v>317</v>
      </c>
      <c r="J6313" s="60" t="s">
        <v>317</v>
      </c>
      <c r="K6313" s="60" t="s">
        <v>333</v>
      </c>
    </row>
    <row r="6314" spans="4:11">
      <c r="D6314" s="1" t="s">
        <v>6698</v>
      </c>
      <c r="E6314" s="60" t="s">
        <v>1814</v>
      </c>
      <c r="F6314" s="60" t="s">
        <v>1810</v>
      </c>
      <c r="G6314" s="8" t="s">
        <v>353</v>
      </c>
      <c r="H6314" s="60">
        <v>44484</v>
      </c>
      <c r="I6314" s="60" t="s">
        <v>317</v>
      </c>
      <c r="J6314" s="60" t="s">
        <v>317</v>
      </c>
      <c r="K6314" s="60" t="s">
        <v>333</v>
      </c>
    </row>
    <row r="6315" spans="4:11">
      <c r="D6315" s="1" t="s">
        <v>6698</v>
      </c>
      <c r="E6315" s="60" t="s">
        <v>1000</v>
      </c>
      <c r="F6315" s="60" t="s">
        <v>1810</v>
      </c>
      <c r="G6315" s="8" t="s">
        <v>353</v>
      </c>
      <c r="H6315" s="60">
        <v>44484</v>
      </c>
      <c r="I6315" s="60" t="s">
        <v>317</v>
      </c>
      <c r="J6315" s="60" t="s">
        <v>317</v>
      </c>
      <c r="K6315" s="60" t="s">
        <v>333</v>
      </c>
    </row>
    <row r="6316" spans="4:11">
      <c r="D6316" s="1" t="s">
        <v>6699</v>
      </c>
      <c r="E6316" s="60" t="s">
        <v>922</v>
      </c>
      <c r="F6316" s="60" t="s">
        <v>1810</v>
      </c>
      <c r="G6316" s="8" t="s">
        <v>353</v>
      </c>
      <c r="H6316" s="60">
        <v>44642</v>
      </c>
      <c r="I6316" s="60" t="s">
        <v>317</v>
      </c>
      <c r="J6316" s="60" t="s">
        <v>317</v>
      </c>
      <c r="K6316" s="60" t="s">
        <v>333</v>
      </c>
    </row>
    <row r="6317" spans="4:11">
      <c r="D6317" s="1" t="s">
        <v>6700</v>
      </c>
      <c r="E6317" s="60" t="s">
        <v>922</v>
      </c>
      <c r="F6317" s="60" t="s">
        <v>1810</v>
      </c>
      <c r="G6317" s="8" t="s">
        <v>353</v>
      </c>
      <c r="H6317" s="60">
        <v>44473</v>
      </c>
      <c r="I6317" s="60" t="s">
        <v>317</v>
      </c>
      <c r="J6317" s="60" t="s">
        <v>317</v>
      </c>
      <c r="K6317" s="60" t="s">
        <v>333</v>
      </c>
    </row>
    <row r="6318" spans="4:11">
      <c r="D6318" s="1" t="s">
        <v>6701</v>
      </c>
      <c r="E6318" s="60" t="s">
        <v>922</v>
      </c>
      <c r="F6318" s="60" t="s">
        <v>1810</v>
      </c>
      <c r="G6318" s="8" t="s">
        <v>353</v>
      </c>
      <c r="H6318" s="60">
        <v>44524</v>
      </c>
      <c r="I6318" s="60" t="s">
        <v>317</v>
      </c>
      <c r="J6318" s="60" t="s">
        <v>317</v>
      </c>
      <c r="K6318" s="60" t="s">
        <v>333</v>
      </c>
    </row>
    <row r="6319" spans="4:11">
      <c r="D6319" s="1" t="s">
        <v>6702</v>
      </c>
      <c r="E6319" s="60" t="s">
        <v>1812</v>
      </c>
      <c r="F6319" s="60" t="s">
        <v>1810</v>
      </c>
      <c r="G6319" s="8" t="s">
        <v>353</v>
      </c>
      <c r="H6319" s="60">
        <v>44524</v>
      </c>
      <c r="I6319" s="60" t="s">
        <v>317</v>
      </c>
      <c r="J6319" s="60" t="s">
        <v>317</v>
      </c>
      <c r="K6319" s="60" t="s">
        <v>333</v>
      </c>
    </row>
    <row r="6320" spans="4:11">
      <c r="D6320" s="1" t="s">
        <v>6703</v>
      </c>
      <c r="E6320" s="60" t="s">
        <v>1812</v>
      </c>
      <c r="F6320" s="60" t="s">
        <v>1810</v>
      </c>
      <c r="G6320" s="8" t="s">
        <v>353</v>
      </c>
      <c r="H6320" s="60">
        <v>44628</v>
      </c>
      <c r="I6320" s="60" t="s">
        <v>317</v>
      </c>
      <c r="J6320" s="60" t="s">
        <v>317</v>
      </c>
      <c r="K6320" s="60" t="s">
        <v>333</v>
      </c>
    </row>
    <row r="6321" spans="4:11">
      <c r="D6321" s="1" t="s">
        <v>6704</v>
      </c>
      <c r="E6321" s="60" t="s">
        <v>1812</v>
      </c>
      <c r="F6321" s="60" t="s">
        <v>1810</v>
      </c>
      <c r="G6321" s="8" t="s">
        <v>353</v>
      </c>
      <c r="H6321" s="60">
        <v>44628</v>
      </c>
      <c r="I6321" s="60" t="s">
        <v>317</v>
      </c>
      <c r="J6321" s="60" t="s">
        <v>317</v>
      </c>
      <c r="K6321" s="60" t="s">
        <v>333</v>
      </c>
    </row>
    <row r="6322" spans="4:11">
      <c r="D6322" s="1" t="s">
        <v>6705</v>
      </c>
      <c r="E6322" s="60" t="s">
        <v>1812</v>
      </c>
      <c r="F6322" s="60" t="s">
        <v>1810</v>
      </c>
      <c r="G6322" s="8" t="s">
        <v>353</v>
      </c>
      <c r="H6322" s="60">
        <v>44628</v>
      </c>
      <c r="I6322" s="60" t="s">
        <v>317</v>
      </c>
      <c r="J6322" s="60" t="s">
        <v>317</v>
      </c>
      <c r="K6322" s="60" t="s">
        <v>333</v>
      </c>
    </row>
    <row r="6323" spans="4:11">
      <c r="D6323" s="1" t="s">
        <v>6705</v>
      </c>
      <c r="E6323" s="60" t="s">
        <v>922</v>
      </c>
      <c r="F6323" s="60" t="s">
        <v>1810</v>
      </c>
      <c r="G6323" s="8" t="s">
        <v>353</v>
      </c>
      <c r="H6323" s="60">
        <v>44628</v>
      </c>
      <c r="I6323" s="60" t="s">
        <v>317</v>
      </c>
      <c r="J6323" s="60" t="s">
        <v>317</v>
      </c>
      <c r="K6323" s="60" t="s">
        <v>333</v>
      </c>
    </row>
    <row r="6324" spans="4:11">
      <c r="D6324" s="1" t="s">
        <v>6706</v>
      </c>
      <c r="E6324" s="60" t="s">
        <v>1000</v>
      </c>
      <c r="F6324" s="60" t="s">
        <v>1810</v>
      </c>
      <c r="G6324" s="8" t="s">
        <v>353</v>
      </c>
      <c r="H6324" s="60">
        <v>44473</v>
      </c>
      <c r="I6324" s="60" t="s">
        <v>317</v>
      </c>
      <c r="J6324" s="60" t="s">
        <v>317</v>
      </c>
      <c r="K6324" s="60" t="s">
        <v>333</v>
      </c>
    </row>
    <row r="6325" spans="4:11">
      <c r="D6325" s="1" t="s">
        <v>6707</v>
      </c>
      <c r="E6325" s="60" t="s">
        <v>1812</v>
      </c>
      <c r="F6325" s="60" t="s">
        <v>1810</v>
      </c>
      <c r="G6325" s="8" t="s">
        <v>353</v>
      </c>
      <c r="H6325" s="60">
        <v>44473</v>
      </c>
      <c r="I6325" s="60" t="s">
        <v>317</v>
      </c>
      <c r="J6325" s="60" t="s">
        <v>317</v>
      </c>
      <c r="K6325" s="60" t="s">
        <v>333</v>
      </c>
    </row>
    <row r="6326" spans="4:11">
      <c r="D6326" s="1" t="s">
        <v>6708</v>
      </c>
      <c r="E6326" s="60" t="s">
        <v>922</v>
      </c>
      <c r="F6326" s="60" t="s">
        <v>1810</v>
      </c>
      <c r="G6326" s="8" t="s">
        <v>353</v>
      </c>
      <c r="H6326" s="60">
        <v>44513</v>
      </c>
      <c r="I6326" s="60" t="s">
        <v>317</v>
      </c>
      <c r="J6326" s="60" t="s">
        <v>317</v>
      </c>
      <c r="K6326" s="60" t="s">
        <v>333</v>
      </c>
    </row>
    <row r="6327" spans="4:11">
      <c r="D6327" s="1" t="s">
        <v>6709</v>
      </c>
      <c r="E6327" s="60" t="s">
        <v>922</v>
      </c>
      <c r="F6327" s="60" t="s">
        <v>1810</v>
      </c>
      <c r="G6327" s="8" t="s">
        <v>353</v>
      </c>
      <c r="H6327" s="60">
        <v>44588</v>
      </c>
      <c r="I6327" s="60" t="s">
        <v>317</v>
      </c>
      <c r="J6327" s="60" t="s">
        <v>317</v>
      </c>
      <c r="K6327" s="60" t="s">
        <v>333</v>
      </c>
    </row>
    <row r="6328" spans="4:11">
      <c r="D6328" s="1" t="s">
        <v>6710</v>
      </c>
      <c r="E6328" s="60" t="s">
        <v>1812</v>
      </c>
      <c r="F6328" s="60" t="s">
        <v>1810</v>
      </c>
      <c r="G6328" s="8" t="s">
        <v>353</v>
      </c>
      <c r="H6328" s="60">
        <v>44588</v>
      </c>
      <c r="I6328" s="60" t="s">
        <v>317</v>
      </c>
      <c r="J6328" s="60" t="s">
        <v>317</v>
      </c>
      <c r="K6328" s="60" t="s">
        <v>333</v>
      </c>
    </row>
    <row r="6329" spans="4:11">
      <c r="D6329" s="1" t="s">
        <v>6711</v>
      </c>
      <c r="E6329" s="60" t="s">
        <v>1812</v>
      </c>
      <c r="F6329" s="60" t="s">
        <v>1810</v>
      </c>
      <c r="G6329" s="8" t="s">
        <v>353</v>
      </c>
      <c r="H6329" s="60">
        <v>44641</v>
      </c>
      <c r="I6329" s="60" t="s">
        <v>317</v>
      </c>
      <c r="J6329" s="60" t="s">
        <v>317</v>
      </c>
      <c r="K6329" s="60" t="s">
        <v>333</v>
      </c>
    </row>
    <row r="6330" spans="4:11">
      <c r="D6330" s="1" t="s">
        <v>6712</v>
      </c>
      <c r="E6330" s="60" t="s">
        <v>1812</v>
      </c>
      <c r="F6330" s="60" t="s">
        <v>1810</v>
      </c>
      <c r="G6330" s="8" t="s">
        <v>353</v>
      </c>
      <c r="H6330" s="60">
        <v>44484</v>
      </c>
      <c r="I6330" s="60" t="s">
        <v>317</v>
      </c>
      <c r="J6330" s="60" t="s">
        <v>317</v>
      </c>
      <c r="K6330" s="60" t="s">
        <v>333</v>
      </c>
    </row>
    <row r="6331" spans="4:11">
      <c r="D6331" s="1" t="s">
        <v>6712</v>
      </c>
      <c r="E6331" s="60" t="s">
        <v>1000</v>
      </c>
      <c r="F6331" s="60" t="s">
        <v>1810</v>
      </c>
      <c r="G6331" s="8" t="s">
        <v>353</v>
      </c>
      <c r="H6331" s="60">
        <v>44484</v>
      </c>
      <c r="I6331" s="60" t="s">
        <v>317</v>
      </c>
      <c r="J6331" s="60" t="s">
        <v>317</v>
      </c>
      <c r="K6331" s="60" t="s">
        <v>333</v>
      </c>
    </row>
    <row r="6332" spans="4:11">
      <c r="D6332" s="1" t="s">
        <v>6712</v>
      </c>
      <c r="E6332" s="60" t="s">
        <v>922</v>
      </c>
      <c r="F6332" s="60" t="s">
        <v>1810</v>
      </c>
      <c r="G6332" s="8" t="s">
        <v>353</v>
      </c>
      <c r="H6332" s="60">
        <v>44484</v>
      </c>
      <c r="I6332" s="60" t="s">
        <v>317</v>
      </c>
      <c r="J6332" s="60" t="s">
        <v>317</v>
      </c>
      <c r="K6332" s="60" t="s">
        <v>333</v>
      </c>
    </row>
    <row r="6333" spans="4:11">
      <c r="D6333" s="1" t="s">
        <v>6713</v>
      </c>
      <c r="E6333" s="60" t="s">
        <v>1000</v>
      </c>
      <c r="F6333" s="60" t="s">
        <v>1810</v>
      </c>
      <c r="G6333" s="8" t="s">
        <v>353</v>
      </c>
      <c r="H6333" s="60">
        <v>44775</v>
      </c>
      <c r="I6333" s="60" t="s">
        <v>317</v>
      </c>
      <c r="J6333" s="60" t="s">
        <v>317</v>
      </c>
      <c r="K6333" s="60" t="s">
        <v>333</v>
      </c>
    </row>
    <row r="6334" spans="4:11">
      <c r="D6334" s="1" t="s">
        <v>6714</v>
      </c>
      <c r="E6334" s="60" t="s">
        <v>922</v>
      </c>
      <c r="F6334" s="60" t="s">
        <v>1810</v>
      </c>
      <c r="G6334" s="8" t="s">
        <v>353</v>
      </c>
      <c r="H6334" s="60">
        <v>44473</v>
      </c>
      <c r="I6334" s="60" t="s">
        <v>317</v>
      </c>
      <c r="J6334" s="60" t="s">
        <v>317</v>
      </c>
      <c r="K6334" s="60" t="s">
        <v>333</v>
      </c>
    </row>
    <row r="6335" spans="4:11">
      <c r="D6335" s="1" t="s">
        <v>6715</v>
      </c>
      <c r="E6335" s="60" t="s">
        <v>1812</v>
      </c>
      <c r="F6335" s="60" t="s">
        <v>1810</v>
      </c>
      <c r="G6335" s="8" t="s">
        <v>353</v>
      </c>
      <c r="H6335" s="60">
        <v>44473</v>
      </c>
      <c r="I6335" s="60" t="s">
        <v>317</v>
      </c>
      <c r="J6335" s="60" t="s">
        <v>317</v>
      </c>
      <c r="K6335" s="60" t="s">
        <v>333</v>
      </c>
    </row>
    <row r="6336" spans="4:11">
      <c r="D6336" s="1" t="s">
        <v>6716</v>
      </c>
      <c r="E6336" s="60" t="s">
        <v>922</v>
      </c>
      <c r="F6336" s="60" t="s">
        <v>1810</v>
      </c>
      <c r="G6336" s="8" t="s">
        <v>353</v>
      </c>
      <c r="H6336" s="60">
        <v>44473</v>
      </c>
      <c r="I6336" s="60" t="s">
        <v>317</v>
      </c>
      <c r="J6336" s="60" t="s">
        <v>317</v>
      </c>
      <c r="K6336" s="60" t="s">
        <v>333</v>
      </c>
    </row>
    <row r="6337" spans="4:11">
      <c r="D6337" s="1" t="s">
        <v>6717</v>
      </c>
      <c r="E6337" s="60" t="s">
        <v>1812</v>
      </c>
      <c r="F6337" s="60" t="s">
        <v>1810</v>
      </c>
      <c r="G6337" s="8" t="s">
        <v>353</v>
      </c>
      <c r="H6337" s="60">
        <v>44601</v>
      </c>
      <c r="I6337" s="60" t="s">
        <v>317</v>
      </c>
      <c r="J6337" s="60" t="s">
        <v>317</v>
      </c>
      <c r="K6337" s="60" t="s">
        <v>333</v>
      </c>
    </row>
    <row r="6338" spans="4:11">
      <c r="D6338" s="1" t="s">
        <v>6717</v>
      </c>
      <c r="E6338" s="60" t="s">
        <v>922</v>
      </c>
      <c r="F6338" s="60" t="s">
        <v>1810</v>
      </c>
      <c r="G6338" s="8" t="s">
        <v>353</v>
      </c>
      <c r="H6338" s="60">
        <v>44601</v>
      </c>
      <c r="I6338" s="60" t="s">
        <v>317</v>
      </c>
      <c r="J6338" s="60" t="s">
        <v>317</v>
      </c>
      <c r="K6338" s="60" t="s">
        <v>333</v>
      </c>
    </row>
    <row r="6339" spans="4:11">
      <c r="D6339" s="1" t="s">
        <v>6718</v>
      </c>
      <c r="E6339" s="60" t="s">
        <v>1812</v>
      </c>
      <c r="F6339" s="60" t="s">
        <v>1810</v>
      </c>
      <c r="G6339" s="8" t="s">
        <v>353</v>
      </c>
      <c r="H6339" s="60">
        <v>44665</v>
      </c>
      <c r="I6339" s="60" t="s">
        <v>317</v>
      </c>
      <c r="J6339" s="60" t="s">
        <v>317</v>
      </c>
      <c r="K6339" s="60" t="s">
        <v>333</v>
      </c>
    </row>
    <row r="6340" spans="4:11">
      <c r="D6340" s="1" t="s">
        <v>6719</v>
      </c>
      <c r="E6340" s="60" t="s">
        <v>1812</v>
      </c>
      <c r="F6340" s="60" t="s">
        <v>1810</v>
      </c>
      <c r="G6340" s="8" t="s">
        <v>353</v>
      </c>
      <c r="H6340" s="60">
        <v>44622</v>
      </c>
      <c r="I6340" s="60" t="s">
        <v>317</v>
      </c>
      <c r="J6340" s="60" t="s">
        <v>317</v>
      </c>
      <c r="K6340" s="60" t="s">
        <v>333</v>
      </c>
    </row>
    <row r="6341" spans="4:11">
      <c r="D6341" s="1" t="s">
        <v>6719</v>
      </c>
      <c r="E6341" s="60" t="s">
        <v>1000</v>
      </c>
      <c r="F6341" s="60" t="s">
        <v>1810</v>
      </c>
      <c r="G6341" s="8" t="s">
        <v>353</v>
      </c>
      <c r="H6341" s="60">
        <v>44622</v>
      </c>
      <c r="I6341" s="60" t="s">
        <v>317</v>
      </c>
      <c r="J6341" s="60" t="s">
        <v>317</v>
      </c>
      <c r="K6341" s="60" t="s">
        <v>333</v>
      </c>
    </row>
    <row r="6342" spans="4:11">
      <c r="D6342" s="1" t="s">
        <v>6720</v>
      </c>
      <c r="E6342" s="60" t="s">
        <v>922</v>
      </c>
      <c r="F6342" s="60" t="s">
        <v>1810</v>
      </c>
      <c r="G6342" s="8" t="s">
        <v>353</v>
      </c>
      <c r="H6342" s="60">
        <v>44622</v>
      </c>
      <c r="I6342" s="60" t="s">
        <v>317</v>
      </c>
      <c r="J6342" s="60" t="s">
        <v>317</v>
      </c>
      <c r="K6342" s="60" t="s">
        <v>333</v>
      </c>
    </row>
    <row r="6343" spans="4:11">
      <c r="D6343" s="1" t="s">
        <v>6721</v>
      </c>
      <c r="E6343" s="60" t="s">
        <v>922</v>
      </c>
      <c r="F6343" s="60" t="s">
        <v>1810</v>
      </c>
      <c r="G6343" s="8" t="s">
        <v>353</v>
      </c>
      <c r="H6343" s="60">
        <v>44754</v>
      </c>
      <c r="I6343" s="60" t="s">
        <v>317</v>
      </c>
      <c r="J6343" s="60" t="s">
        <v>317</v>
      </c>
      <c r="K6343" s="60" t="s">
        <v>333</v>
      </c>
    </row>
    <row r="6344" spans="4:11">
      <c r="D6344" s="1" t="s">
        <v>6722</v>
      </c>
      <c r="E6344" s="60" t="s">
        <v>1812</v>
      </c>
      <c r="F6344" s="60" t="s">
        <v>1810</v>
      </c>
      <c r="G6344" s="8" t="s">
        <v>353</v>
      </c>
      <c r="H6344" s="60">
        <v>44747</v>
      </c>
      <c r="I6344" s="60" t="s">
        <v>317</v>
      </c>
      <c r="J6344" s="60" t="s">
        <v>317</v>
      </c>
      <c r="K6344" s="60" t="s">
        <v>333</v>
      </c>
    </row>
    <row r="6345" spans="4:11">
      <c r="D6345" s="1" t="s">
        <v>6723</v>
      </c>
      <c r="E6345" s="60" t="s">
        <v>922</v>
      </c>
      <c r="F6345" s="60" t="s">
        <v>1810</v>
      </c>
      <c r="G6345" s="8" t="s">
        <v>353</v>
      </c>
      <c r="H6345" s="60">
        <v>44478</v>
      </c>
      <c r="I6345" s="60" t="s">
        <v>317</v>
      </c>
      <c r="J6345" s="60" t="s">
        <v>317</v>
      </c>
      <c r="K6345" s="60" t="s">
        <v>333</v>
      </c>
    </row>
    <row r="6346" spans="4:11">
      <c r="D6346" s="1" t="s">
        <v>6724</v>
      </c>
      <c r="E6346" s="60" t="s">
        <v>922</v>
      </c>
      <c r="F6346" s="60" t="s">
        <v>1810</v>
      </c>
      <c r="G6346" s="8" t="s">
        <v>353</v>
      </c>
      <c r="H6346" s="60">
        <v>44479</v>
      </c>
      <c r="I6346" s="60" t="s">
        <v>317</v>
      </c>
      <c r="J6346" s="60" t="s">
        <v>317</v>
      </c>
      <c r="K6346" s="60" t="s">
        <v>333</v>
      </c>
    </row>
    <row r="6347" spans="4:11">
      <c r="D6347" s="1" t="s">
        <v>6725</v>
      </c>
      <c r="E6347" s="60" t="s">
        <v>1812</v>
      </c>
      <c r="F6347" s="60" t="s">
        <v>1810</v>
      </c>
      <c r="G6347" s="8" t="s">
        <v>353</v>
      </c>
      <c r="H6347" s="60">
        <v>44479</v>
      </c>
      <c r="I6347" s="60" t="s">
        <v>317</v>
      </c>
      <c r="J6347" s="60" t="s">
        <v>317</v>
      </c>
      <c r="K6347" s="60" t="s">
        <v>333</v>
      </c>
    </row>
    <row r="6348" spans="4:11">
      <c r="D6348" s="1" t="s">
        <v>6725</v>
      </c>
      <c r="E6348" s="60" t="s">
        <v>1000</v>
      </c>
      <c r="F6348" s="60" t="s">
        <v>1810</v>
      </c>
      <c r="G6348" s="8" t="s">
        <v>353</v>
      </c>
      <c r="H6348" s="60">
        <v>44479</v>
      </c>
      <c r="I6348" s="60" t="s">
        <v>317</v>
      </c>
      <c r="J6348" s="60" t="s">
        <v>317</v>
      </c>
      <c r="K6348" s="60" t="s">
        <v>333</v>
      </c>
    </row>
    <row r="6349" spans="4:11">
      <c r="D6349" s="1" t="s">
        <v>6725</v>
      </c>
      <c r="E6349" s="60" t="s">
        <v>1000</v>
      </c>
      <c r="F6349" s="60" t="s">
        <v>1810</v>
      </c>
      <c r="G6349" s="8" t="s">
        <v>353</v>
      </c>
      <c r="H6349" s="60">
        <v>44479</v>
      </c>
      <c r="I6349" s="60" t="s">
        <v>317</v>
      </c>
      <c r="J6349" s="60" t="s">
        <v>317</v>
      </c>
      <c r="K6349" s="60" t="s">
        <v>333</v>
      </c>
    </row>
    <row r="6350" spans="4:11">
      <c r="D6350" s="1" t="s">
        <v>6726</v>
      </c>
      <c r="E6350" s="60" t="s">
        <v>1812</v>
      </c>
      <c r="F6350" s="60" t="s">
        <v>1810</v>
      </c>
      <c r="G6350" s="8" t="s">
        <v>353</v>
      </c>
      <c r="H6350" s="60">
        <v>44621</v>
      </c>
      <c r="I6350" s="60" t="s">
        <v>317</v>
      </c>
      <c r="J6350" s="60" t="s">
        <v>317</v>
      </c>
      <c r="K6350" s="60" t="s">
        <v>333</v>
      </c>
    </row>
    <row r="6351" spans="4:11">
      <c r="D6351" s="1" t="s">
        <v>6726</v>
      </c>
      <c r="E6351" s="60" t="s">
        <v>1000</v>
      </c>
      <c r="F6351" s="60" t="s">
        <v>1810</v>
      </c>
      <c r="G6351" s="8" t="s">
        <v>353</v>
      </c>
      <c r="H6351" s="60">
        <v>44621</v>
      </c>
      <c r="I6351" s="60" t="s">
        <v>317</v>
      </c>
      <c r="J6351" s="60" t="s">
        <v>317</v>
      </c>
      <c r="K6351" s="60" t="s">
        <v>333</v>
      </c>
    </row>
    <row r="6352" spans="4:11">
      <c r="D6352" s="1" t="s">
        <v>6726</v>
      </c>
      <c r="E6352" s="60" t="s">
        <v>1000</v>
      </c>
      <c r="F6352" s="60" t="s">
        <v>1810</v>
      </c>
      <c r="G6352" s="8" t="s">
        <v>353</v>
      </c>
      <c r="H6352" s="60">
        <v>44621</v>
      </c>
      <c r="I6352" s="60" t="s">
        <v>317</v>
      </c>
      <c r="J6352" s="60" t="s">
        <v>317</v>
      </c>
      <c r="K6352" s="60" t="s">
        <v>333</v>
      </c>
    </row>
    <row r="6353" spans="4:11">
      <c r="D6353" s="1" t="s">
        <v>6726</v>
      </c>
      <c r="E6353" s="60" t="s">
        <v>1000</v>
      </c>
      <c r="F6353" s="60" t="s">
        <v>1810</v>
      </c>
      <c r="G6353" s="8" t="s">
        <v>353</v>
      </c>
      <c r="H6353" s="60">
        <v>44621</v>
      </c>
      <c r="I6353" s="60" t="s">
        <v>317</v>
      </c>
      <c r="J6353" s="60" t="s">
        <v>317</v>
      </c>
      <c r="K6353" s="60" t="s">
        <v>333</v>
      </c>
    </row>
    <row r="6354" spans="4:11">
      <c r="D6354" s="1" t="s">
        <v>6726</v>
      </c>
      <c r="E6354" s="60" t="s">
        <v>922</v>
      </c>
      <c r="F6354" s="60" t="s">
        <v>1810</v>
      </c>
      <c r="G6354" s="8" t="s">
        <v>353</v>
      </c>
      <c r="H6354" s="60">
        <v>44621</v>
      </c>
      <c r="I6354" s="60" t="s">
        <v>317</v>
      </c>
      <c r="J6354" s="60" t="s">
        <v>317</v>
      </c>
      <c r="K6354" s="60" t="s">
        <v>333</v>
      </c>
    </row>
    <row r="6355" spans="4:11">
      <c r="D6355" s="1" t="s">
        <v>6727</v>
      </c>
      <c r="E6355" s="60" t="s">
        <v>922</v>
      </c>
      <c r="F6355" s="60" t="s">
        <v>1810</v>
      </c>
      <c r="G6355" s="8" t="s">
        <v>353</v>
      </c>
      <c r="H6355" s="60">
        <v>44538</v>
      </c>
      <c r="I6355" s="60" t="s">
        <v>317</v>
      </c>
      <c r="J6355" s="60" t="s">
        <v>317</v>
      </c>
      <c r="K6355" s="60" t="s">
        <v>333</v>
      </c>
    </row>
    <row r="6356" spans="4:11">
      <c r="D6356" s="1" t="s">
        <v>6728</v>
      </c>
      <c r="E6356" s="60" t="s">
        <v>922</v>
      </c>
      <c r="F6356" s="60" t="s">
        <v>1810</v>
      </c>
      <c r="G6356" s="8" t="s">
        <v>353</v>
      </c>
      <c r="H6356" s="60">
        <v>44565</v>
      </c>
      <c r="I6356" s="60" t="s">
        <v>317</v>
      </c>
      <c r="J6356" s="60" t="s">
        <v>317</v>
      </c>
      <c r="K6356" s="60" t="s">
        <v>333</v>
      </c>
    </row>
    <row r="6357" spans="4:11">
      <c r="D6357" s="1" t="s">
        <v>6729</v>
      </c>
      <c r="E6357" s="60" t="s">
        <v>922</v>
      </c>
      <c r="F6357" s="60" t="s">
        <v>1810</v>
      </c>
      <c r="G6357" s="8" t="s">
        <v>353</v>
      </c>
      <c r="H6357" s="60">
        <v>44488</v>
      </c>
      <c r="I6357" s="60" t="s">
        <v>317</v>
      </c>
      <c r="J6357" s="60" t="s">
        <v>317</v>
      </c>
      <c r="K6357" s="60" t="s">
        <v>333</v>
      </c>
    </row>
    <row r="6358" spans="4:11">
      <c r="D6358" s="1" t="s">
        <v>6730</v>
      </c>
      <c r="E6358" s="60" t="s">
        <v>1000</v>
      </c>
      <c r="F6358" s="60" t="s">
        <v>1810</v>
      </c>
      <c r="G6358" s="8" t="s">
        <v>353</v>
      </c>
      <c r="H6358" s="60">
        <v>44488</v>
      </c>
      <c r="I6358" s="60" t="s">
        <v>317</v>
      </c>
      <c r="J6358" s="60" t="s">
        <v>317</v>
      </c>
      <c r="K6358" s="60" t="s">
        <v>333</v>
      </c>
    </row>
    <row r="6359" spans="4:11">
      <c r="D6359" s="1" t="s">
        <v>6730</v>
      </c>
      <c r="E6359" s="60" t="s">
        <v>922</v>
      </c>
      <c r="F6359" s="60" t="s">
        <v>1810</v>
      </c>
      <c r="G6359" s="8" t="s">
        <v>353</v>
      </c>
      <c r="H6359" s="60">
        <v>44488</v>
      </c>
      <c r="I6359" s="60" t="s">
        <v>317</v>
      </c>
      <c r="J6359" s="60" t="s">
        <v>317</v>
      </c>
      <c r="K6359" s="60" t="s">
        <v>333</v>
      </c>
    </row>
    <row r="6360" spans="4:11">
      <c r="D6360" s="1" t="s">
        <v>6731</v>
      </c>
      <c r="E6360" s="60" t="s">
        <v>922</v>
      </c>
      <c r="F6360" s="60" t="s">
        <v>1810</v>
      </c>
      <c r="G6360" s="8" t="s">
        <v>353</v>
      </c>
      <c r="H6360" s="60">
        <v>44488</v>
      </c>
      <c r="I6360" s="60" t="s">
        <v>317</v>
      </c>
      <c r="J6360" s="60" t="s">
        <v>317</v>
      </c>
      <c r="K6360" s="60" t="s">
        <v>333</v>
      </c>
    </row>
    <row r="6361" spans="4:11">
      <c r="D6361" s="1" t="s">
        <v>6732</v>
      </c>
      <c r="E6361" s="60" t="s">
        <v>1812</v>
      </c>
      <c r="F6361" s="60" t="s">
        <v>1810</v>
      </c>
      <c r="G6361" s="8" t="s">
        <v>353</v>
      </c>
      <c r="H6361" s="60">
        <v>44631</v>
      </c>
      <c r="I6361" s="60" t="s">
        <v>317</v>
      </c>
      <c r="J6361" s="60" t="s">
        <v>317</v>
      </c>
      <c r="K6361" s="60" t="s">
        <v>333</v>
      </c>
    </row>
    <row r="6362" spans="4:11">
      <c r="D6362" s="1" t="s">
        <v>6733</v>
      </c>
      <c r="E6362" s="60" t="s">
        <v>1812</v>
      </c>
      <c r="F6362" s="60" t="s">
        <v>1810</v>
      </c>
      <c r="G6362" s="8" t="s">
        <v>353</v>
      </c>
      <c r="H6362" s="60">
        <v>44631</v>
      </c>
      <c r="I6362" s="60" t="s">
        <v>317</v>
      </c>
      <c r="J6362" s="60" t="s">
        <v>317</v>
      </c>
      <c r="K6362" s="60" t="s">
        <v>333</v>
      </c>
    </row>
    <row r="6363" spans="4:11">
      <c r="D6363" s="1" t="s">
        <v>6734</v>
      </c>
      <c r="E6363" s="60" t="s">
        <v>1812</v>
      </c>
      <c r="F6363" s="60" t="s">
        <v>1810</v>
      </c>
      <c r="G6363" s="8" t="s">
        <v>353</v>
      </c>
      <c r="H6363" s="60">
        <v>44631</v>
      </c>
      <c r="I6363" s="60" t="s">
        <v>317</v>
      </c>
      <c r="J6363" s="60" t="s">
        <v>317</v>
      </c>
      <c r="K6363" s="60" t="s">
        <v>333</v>
      </c>
    </row>
    <row r="6364" spans="4:11">
      <c r="D6364" s="1" t="s">
        <v>6735</v>
      </c>
      <c r="E6364" s="60" t="s">
        <v>1812</v>
      </c>
      <c r="F6364" s="60" t="s">
        <v>1810</v>
      </c>
      <c r="G6364" s="8" t="s">
        <v>353</v>
      </c>
      <c r="H6364" s="60">
        <v>44631</v>
      </c>
      <c r="I6364" s="60" t="s">
        <v>317</v>
      </c>
      <c r="J6364" s="60" t="s">
        <v>317</v>
      </c>
      <c r="K6364" s="60" t="s">
        <v>333</v>
      </c>
    </row>
    <row r="6365" spans="4:11">
      <c r="D6365" s="1" t="s">
        <v>6736</v>
      </c>
      <c r="E6365" s="60" t="s">
        <v>922</v>
      </c>
      <c r="F6365" s="60" t="s">
        <v>1810</v>
      </c>
      <c r="G6365" s="8" t="s">
        <v>353</v>
      </c>
      <c r="H6365" s="60">
        <v>44504</v>
      </c>
      <c r="I6365" s="60" t="s">
        <v>317</v>
      </c>
      <c r="J6365" s="60" t="s">
        <v>317</v>
      </c>
      <c r="K6365" s="60" t="s">
        <v>333</v>
      </c>
    </row>
    <row r="6366" spans="4:11">
      <c r="D6366" s="1" t="s">
        <v>6737</v>
      </c>
      <c r="E6366" s="60" t="s">
        <v>1812</v>
      </c>
      <c r="F6366" s="60" t="s">
        <v>1810</v>
      </c>
      <c r="G6366" s="8" t="s">
        <v>353</v>
      </c>
      <c r="H6366" s="60">
        <v>44747</v>
      </c>
      <c r="I6366" s="60" t="s">
        <v>317</v>
      </c>
      <c r="J6366" s="60" t="s">
        <v>317</v>
      </c>
      <c r="K6366" s="60" t="s">
        <v>333</v>
      </c>
    </row>
    <row r="6367" spans="4:11">
      <c r="D6367" s="1" t="s">
        <v>6738</v>
      </c>
      <c r="E6367" s="60" t="s">
        <v>1812</v>
      </c>
      <c r="F6367" s="60" t="s">
        <v>1810</v>
      </c>
      <c r="G6367" s="8" t="s">
        <v>353</v>
      </c>
      <c r="H6367" s="60">
        <v>44873</v>
      </c>
      <c r="I6367" s="60" t="s">
        <v>317</v>
      </c>
      <c r="J6367" s="60" t="s">
        <v>317</v>
      </c>
      <c r="K6367" s="60" t="s">
        <v>333</v>
      </c>
    </row>
    <row r="6368" spans="4:11">
      <c r="D6368" s="1" t="s">
        <v>6739</v>
      </c>
      <c r="E6368" s="60" t="s">
        <v>922</v>
      </c>
      <c r="F6368" s="60" t="s">
        <v>1810</v>
      </c>
      <c r="G6368" s="8" t="s">
        <v>353</v>
      </c>
      <c r="H6368" s="60">
        <v>44873</v>
      </c>
      <c r="I6368" s="60" t="s">
        <v>317</v>
      </c>
      <c r="J6368" s="60" t="s">
        <v>317</v>
      </c>
      <c r="K6368" s="60" t="s">
        <v>333</v>
      </c>
    </row>
    <row r="6369" spans="4:11">
      <c r="D6369" s="1" t="s">
        <v>6740</v>
      </c>
      <c r="E6369" s="60" t="s">
        <v>1812</v>
      </c>
      <c r="F6369" s="60" t="s">
        <v>1810</v>
      </c>
      <c r="G6369" s="8" t="s">
        <v>353</v>
      </c>
      <c r="H6369" s="60">
        <v>44491</v>
      </c>
      <c r="I6369" s="60" t="s">
        <v>317</v>
      </c>
      <c r="J6369" s="60" t="s">
        <v>317</v>
      </c>
      <c r="K6369" s="60" t="s">
        <v>333</v>
      </c>
    </row>
    <row r="6370" spans="4:11">
      <c r="D6370" s="1" t="s">
        <v>6741</v>
      </c>
      <c r="E6370" s="60" t="s">
        <v>1814</v>
      </c>
      <c r="F6370" s="60" t="s">
        <v>1810</v>
      </c>
      <c r="G6370" s="8" t="s">
        <v>353</v>
      </c>
      <c r="H6370" s="60">
        <v>44491</v>
      </c>
      <c r="I6370" s="60" t="s">
        <v>317</v>
      </c>
      <c r="J6370" s="60" t="s">
        <v>317</v>
      </c>
      <c r="K6370" s="60" t="s">
        <v>333</v>
      </c>
    </row>
    <row r="6371" spans="4:11">
      <c r="D6371" s="1" t="s">
        <v>6742</v>
      </c>
      <c r="E6371" s="60" t="s">
        <v>1812</v>
      </c>
      <c r="F6371" s="60" t="s">
        <v>1810</v>
      </c>
      <c r="G6371" s="8" t="s">
        <v>353</v>
      </c>
      <c r="H6371" s="60">
        <v>44534</v>
      </c>
      <c r="I6371" s="60" t="s">
        <v>317</v>
      </c>
      <c r="J6371" s="60" t="s">
        <v>317</v>
      </c>
      <c r="K6371" s="60" t="s">
        <v>333</v>
      </c>
    </row>
    <row r="6372" spans="4:11">
      <c r="D6372" s="1" t="s">
        <v>6742</v>
      </c>
      <c r="E6372" s="60" t="s">
        <v>1000</v>
      </c>
      <c r="F6372" s="60" t="s">
        <v>1810</v>
      </c>
      <c r="G6372" s="8" t="s">
        <v>353</v>
      </c>
      <c r="H6372" s="60">
        <v>44534</v>
      </c>
      <c r="I6372" s="60" t="s">
        <v>317</v>
      </c>
      <c r="J6372" s="60" t="s">
        <v>317</v>
      </c>
      <c r="K6372" s="60" t="s">
        <v>333</v>
      </c>
    </row>
    <row r="6373" spans="4:11">
      <c r="D6373" s="1" t="s">
        <v>6742</v>
      </c>
      <c r="E6373" s="60" t="s">
        <v>922</v>
      </c>
      <c r="F6373" s="60" t="s">
        <v>1810</v>
      </c>
      <c r="G6373" s="8" t="s">
        <v>353</v>
      </c>
      <c r="H6373" s="60">
        <v>44534</v>
      </c>
      <c r="I6373" s="60" t="s">
        <v>317</v>
      </c>
      <c r="J6373" s="60" t="s">
        <v>317</v>
      </c>
      <c r="K6373" s="60" t="s">
        <v>333</v>
      </c>
    </row>
    <row r="6374" spans="4:11">
      <c r="D6374" s="1" t="s">
        <v>6743</v>
      </c>
      <c r="E6374" s="60" t="s">
        <v>1812</v>
      </c>
      <c r="F6374" s="60" t="s">
        <v>1810</v>
      </c>
      <c r="G6374" s="8" t="s">
        <v>353</v>
      </c>
      <c r="H6374" s="60">
        <v>44763</v>
      </c>
      <c r="I6374" s="60" t="s">
        <v>317</v>
      </c>
      <c r="J6374" s="60" t="s">
        <v>317</v>
      </c>
      <c r="K6374" s="60" t="s">
        <v>333</v>
      </c>
    </row>
    <row r="6375" spans="4:11">
      <c r="D6375" s="1" t="s">
        <v>6744</v>
      </c>
      <c r="E6375" s="60" t="s">
        <v>1000</v>
      </c>
      <c r="F6375" s="60" t="s">
        <v>1810</v>
      </c>
      <c r="G6375" s="8" t="s">
        <v>353</v>
      </c>
      <c r="H6375" s="60">
        <v>44916</v>
      </c>
      <c r="I6375" s="60" t="s">
        <v>317</v>
      </c>
      <c r="J6375" s="60" t="s">
        <v>317</v>
      </c>
      <c r="K6375" s="60" t="s">
        <v>333</v>
      </c>
    </row>
    <row r="6376" spans="4:11">
      <c r="D6376" s="1" t="s">
        <v>6745</v>
      </c>
      <c r="E6376" s="60" t="s">
        <v>1812</v>
      </c>
      <c r="F6376" s="60" t="s">
        <v>1810</v>
      </c>
      <c r="G6376" s="8" t="s">
        <v>353</v>
      </c>
      <c r="H6376" s="60">
        <v>44491</v>
      </c>
      <c r="I6376" s="60" t="s">
        <v>317</v>
      </c>
      <c r="J6376" s="60" t="s">
        <v>317</v>
      </c>
      <c r="K6376" s="60" t="s">
        <v>333</v>
      </c>
    </row>
    <row r="6377" spans="4:11">
      <c r="D6377" s="1" t="s">
        <v>6745</v>
      </c>
      <c r="E6377" s="60" t="s">
        <v>1000</v>
      </c>
      <c r="F6377" s="60" t="s">
        <v>1810</v>
      </c>
      <c r="G6377" s="8" t="s">
        <v>353</v>
      </c>
      <c r="H6377" s="60">
        <v>44491</v>
      </c>
      <c r="I6377" s="60" t="s">
        <v>317</v>
      </c>
      <c r="J6377" s="60" t="s">
        <v>317</v>
      </c>
      <c r="K6377" s="60" t="s">
        <v>333</v>
      </c>
    </row>
    <row r="6378" spans="4:11">
      <c r="D6378" s="1" t="s">
        <v>6746</v>
      </c>
      <c r="E6378" s="60" t="s">
        <v>922</v>
      </c>
      <c r="F6378" s="60" t="s">
        <v>1810</v>
      </c>
      <c r="G6378" s="8" t="s">
        <v>353</v>
      </c>
      <c r="H6378" s="60">
        <v>44642</v>
      </c>
      <c r="I6378" s="60" t="s">
        <v>317</v>
      </c>
      <c r="J6378" s="60" t="s">
        <v>317</v>
      </c>
      <c r="K6378" s="60" t="s">
        <v>333</v>
      </c>
    </row>
    <row r="6379" spans="4:11">
      <c r="D6379" s="1" t="s">
        <v>6747</v>
      </c>
      <c r="E6379" s="60" t="s">
        <v>922</v>
      </c>
      <c r="F6379" s="60" t="s">
        <v>1810</v>
      </c>
      <c r="G6379" s="8" t="s">
        <v>353</v>
      </c>
      <c r="H6379" s="60">
        <v>44565</v>
      </c>
      <c r="I6379" s="60" t="s">
        <v>317</v>
      </c>
      <c r="J6379" s="60" t="s">
        <v>317</v>
      </c>
      <c r="K6379" s="60" t="s">
        <v>333</v>
      </c>
    </row>
    <row r="6380" spans="4:11">
      <c r="D6380" s="1" t="s">
        <v>6748</v>
      </c>
      <c r="E6380" s="60" t="s">
        <v>1000</v>
      </c>
      <c r="F6380" s="60" t="s">
        <v>1810</v>
      </c>
      <c r="G6380" s="8" t="s">
        <v>353</v>
      </c>
      <c r="H6380" s="60">
        <v>44831</v>
      </c>
      <c r="I6380" s="60" t="s">
        <v>317</v>
      </c>
      <c r="J6380" s="60" t="s">
        <v>317</v>
      </c>
      <c r="K6380" s="60" t="s">
        <v>333</v>
      </c>
    </row>
    <row r="6381" spans="4:11">
      <c r="D6381" s="1" t="s">
        <v>6749</v>
      </c>
      <c r="E6381" s="60" t="s">
        <v>1812</v>
      </c>
      <c r="F6381" s="60" t="s">
        <v>1810</v>
      </c>
      <c r="G6381" s="8" t="s">
        <v>353</v>
      </c>
      <c r="H6381" s="60">
        <v>44727</v>
      </c>
      <c r="I6381" s="60" t="s">
        <v>317</v>
      </c>
      <c r="J6381" s="60" t="s">
        <v>317</v>
      </c>
      <c r="K6381" s="60" t="s">
        <v>333</v>
      </c>
    </row>
    <row r="6382" spans="4:11">
      <c r="D6382" s="1" t="s">
        <v>6750</v>
      </c>
      <c r="E6382" s="60" t="s">
        <v>1812</v>
      </c>
      <c r="F6382" s="60" t="s">
        <v>1810</v>
      </c>
      <c r="G6382" s="8" t="s">
        <v>353</v>
      </c>
      <c r="H6382" s="60">
        <v>44747</v>
      </c>
      <c r="I6382" s="60" t="s">
        <v>317</v>
      </c>
      <c r="J6382" s="60" t="s">
        <v>317</v>
      </c>
      <c r="K6382" s="60" t="s">
        <v>333</v>
      </c>
    </row>
    <row r="6383" spans="4:11">
      <c r="D6383" s="1" t="s">
        <v>6751</v>
      </c>
      <c r="E6383" s="60" t="s">
        <v>1812</v>
      </c>
      <c r="F6383" s="60" t="s">
        <v>1810</v>
      </c>
      <c r="G6383" s="8" t="s">
        <v>353</v>
      </c>
      <c r="H6383" s="60">
        <v>44635</v>
      </c>
      <c r="I6383" s="60" t="s">
        <v>317</v>
      </c>
      <c r="J6383" s="60" t="s">
        <v>317</v>
      </c>
      <c r="K6383" s="60" t="s">
        <v>333</v>
      </c>
    </row>
    <row r="6384" spans="4:11">
      <c r="D6384" s="1" t="s">
        <v>6751</v>
      </c>
      <c r="E6384" s="60" t="s">
        <v>1000</v>
      </c>
      <c r="F6384" s="60" t="s">
        <v>1810</v>
      </c>
      <c r="G6384" s="8" t="s">
        <v>353</v>
      </c>
      <c r="H6384" s="60">
        <v>44635</v>
      </c>
      <c r="I6384" s="60" t="s">
        <v>317</v>
      </c>
      <c r="J6384" s="60" t="s">
        <v>317</v>
      </c>
      <c r="K6384" s="60" t="s">
        <v>333</v>
      </c>
    </row>
    <row r="6385" spans="4:11">
      <c r="D6385" s="1" t="s">
        <v>6752</v>
      </c>
      <c r="E6385" s="60" t="s">
        <v>979</v>
      </c>
      <c r="F6385" s="60" t="s">
        <v>1810</v>
      </c>
      <c r="G6385" s="8" t="s">
        <v>353</v>
      </c>
      <c r="H6385" s="60">
        <v>44676</v>
      </c>
      <c r="I6385" s="60" t="s">
        <v>317</v>
      </c>
      <c r="J6385" s="60" t="s">
        <v>317</v>
      </c>
      <c r="K6385" s="60" t="s">
        <v>333</v>
      </c>
    </row>
    <row r="6386" spans="4:11">
      <c r="D6386" s="1" t="s">
        <v>6753</v>
      </c>
      <c r="E6386" s="60" t="s">
        <v>1812</v>
      </c>
      <c r="F6386" s="60" t="s">
        <v>1810</v>
      </c>
      <c r="G6386" s="8" t="s">
        <v>353</v>
      </c>
      <c r="H6386" s="60">
        <v>44631</v>
      </c>
      <c r="I6386" s="60" t="s">
        <v>317</v>
      </c>
      <c r="J6386" s="60" t="s">
        <v>317</v>
      </c>
      <c r="K6386" s="60" t="s">
        <v>333</v>
      </c>
    </row>
    <row r="6387" spans="4:11">
      <c r="D6387" s="1" t="s">
        <v>6753</v>
      </c>
      <c r="E6387" s="60" t="s">
        <v>922</v>
      </c>
      <c r="F6387" s="60" t="s">
        <v>1810</v>
      </c>
      <c r="G6387" s="8" t="s">
        <v>353</v>
      </c>
      <c r="H6387" s="60">
        <v>44631</v>
      </c>
      <c r="I6387" s="60" t="s">
        <v>317</v>
      </c>
      <c r="J6387" s="60" t="s">
        <v>317</v>
      </c>
      <c r="K6387" s="60" t="s">
        <v>333</v>
      </c>
    </row>
    <row r="6388" spans="4:11">
      <c r="D6388" s="1" t="s">
        <v>6754</v>
      </c>
      <c r="E6388" s="60" t="s">
        <v>1812</v>
      </c>
      <c r="F6388" s="60" t="s">
        <v>1810</v>
      </c>
      <c r="G6388" s="8" t="s">
        <v>353</v>
      </c>
      <c r="H6388" s="60">
        <v>44631</v>
      </c>
      <c r="I6388" s="60" t="s">
        <v>317</v>
      </c>
      <c r="J6388" s="60" t="s">
        <v>317</v>
      </c>
      <c r="K6388" s="60" t="s">
        <v>333</v>
      </c>
    </row>
    <row r="6389" spans="4:11">
      <c r="D6389" s="1" t="s">
        <v>6755</v>
      </c>
      <c r="E6389" s="60" t="s">
        <v>922</v>
      </c>
      <c r="F6389" s="60" t="s">
        <v>1810</v>
      </c>
      <c r="G6389" s="8" t="s">
        <v>353</v>
      </c>
      <c r="H6389" s="60">
        <v>44630</v>
      </c>
      <c r="I6389" s="60" t="s">
        <v>317</v>
      </c>
      <c r="J6389" s="60" t="s">
        <v>317</v>
      </c>
      <c r="K6389" s="60" t="s">
        <v>333</v>
      </c>
    </row>
    <row r="6390" spans="4:11">
      <c r="D6390" s="1" t="s">
        <v>6756</v>
      </c>
      <c r="E6390" s="60" t="s">
        <v>922</v>
      </c>
      <c r="F6390" s="60" t="s">
        <v>1810</v>
      </c>
      <c r="G6390" s="8" t="s">
        <v>353</v>
      </c>
      <c r="H6390" s="60">
        <v>44621</v>
      </c>
      <c r="I6390" s="60" t="s">
        <v>317</v>
      </c>
      <c r="J6390" s="60" t="s">
        <v>317</v>
      </c>
      <c r="K6390" s="60" t="s">
        <v>333</v>
      </c>
    </row>
    <row r="6391" spans="4:11">
      <c r="D6391" s="1" t="s">
        <v>6757</v>
      </c>
      <c r="E6391" s="60" t="s">
        <v>922</v>
      </c>
      <c r="F6391" s="60" t="s">
        <v>1810</v>
      </c>
      <c r="G6391" s="8" t="s">
        <v>353</v>
      </c>
      <c r="H6391" s="60">
        <v>44462</v>
      </c>
      <c r="I6391" s="60" t="s">
        <v>317</v>
      </c>
      <c r="J6391" s="60" t="s">
        <v>317</v>
      </c>
      <c r="K6391" s="60" t="s">
        <v>333</v>
      </c>
    </row>
    <row r="6392" spans="4:11">
      <c r="D6392" s="1" t="s">
        <v>6758</v>
      </c>
      <c r="E6392" s="60" t="s">
        <v>922</v>
      </c>
      <c r="F6392" s="60" t="s">
        <v>1810</v>
      </c>
      <c r="G6392" s="8" t="s">
        <v>353</v>
      </c>
      <c r="H6392" s="60">
        <v>44728</v>
      </c>
      <c r="I6392" s="60" t="s">
        <v>317</v>
      </c>
      <c r="J6392" s="60" t="s">
        <v>317</v>
      </c>
      <c r="K6392" s="60" t="s">
        <v>333</v>
      </c>
    </row>
    <row r="6393" spans="4:11">
      <c r="D6393" s="1" t="s">
        <v>6759</v>
      </c>
      <c r="E6393" s="60" t="s">
        <v>1812</v>
      </c>
      <c r="F6393" s="60" t="s">
        <v>1810</v>
      </c>
      <c r="G6393" s="8" t="s">
        <v>353</v>
      </c>
      <c r="H6393" s="60">
        <v>44435</v>
      </c>
      <c r="I6393" s="60" t="s">
        <v>317</v>
      </c>
      <c r="J6393" s="60" t="s">
        <v>317</v>
      </c>
      <c r="K6393" s="60" t="s">
        <v>333</v>
      </c>
    </row>
    <row r="6394" spans="4:11">
      <c r="D6394" s="1" t="s">
        <v>6759</v>
      </c>
      <c r="E6394" s="60" t="s">
        <v>1813</v>
      </c>
      <c r="F6394" s="60" t="s">
        <v>1810</v>
      </c>
      <c r="G6394" s="8" t="s">
        <v>353</v>
      </c>
      <c r="H6394" s="60">
        <v>44435</v>
      </c>
      <c r="I6394" s="60" t="s">
        <v>317</v>
      </c>
      <c r="J6394" s="60" t="s">
        <v>317</v>
      </c>
      <c r="K6394" s="60" t="s">
        <v>333</v>
      </c>
    </row>
    <row r="6395" spans="4:11">
      <c r="D6395" s="1" t="s">
        <v>6759</v>
      </c>
      <c r="E6395" s="60" t="s">
        <v>1000</v>
      </c>
      <c r="F6395" s="60" t="s">
        <v>1810</v>
      </c>
      <c r="G6395" s="8" t="s">
        <v>353</v>
      </c>
      <c r="H6395" s="60">
        <v>44435</v>
      </c>
      <c r="I6395" s="60" t="s">
        <v>317</v>
      </c>
      <c r="J6395" s="60" t="s">
        <v>317</v>
      </c>
      <c r="K6395" s="60" t="s">
        <v>333</v>
      </c>
    </row>
    <row r="6396" spans="4:11">
      <c r="D6396" s="1" t="s">
        <v>6760</v>
      </c>
      <c r="E6396" s="60" t="s">
        <v>979</v>
      </c>
      <c r="F6396" s="60" t="s">
        <v>1810</v>
      </c>
      <c r="G6396" s="8" t="s">
        <v>353</v>
      </c>
      <c r="H6396" s="60">
        <v>44691</v>
      </c>
      <c r="I6396" s="60" t="s">
        <v>317</v>
      </c>
      <c r="J6396" s="60" t="s">
        <v>317</v>
      </c>
      <c r="K6396" s="60" t="s">
        <v>333</v>
      </c>
    </row>
    <row r="6397" spans="4:11">
      <c r="D6397" s="1" t="s">
        <v>6761</v>
      </c>
      <c r="E6397" s="60" t="s">
        <v>1812</v>
      </c>
      <c r="F6397" s="60" t="s">
        <v>1810</v>
      </c>
      <c r="G6397" s="8" t="s">
        <v>353</v>
      </c>
      <c r="H6397" s="60">
        <v>44412</v>
      </c>
      <c r="I6397" s="60" t="s">
        <v>317</v>
      </c>
      <c r="J6397" s="60" t="s">
        <v>317</v>
      </c>
      <c r="K6397" s="60" t="s">
        <v>333</v>
      </c>
    </row>
    <row r="6398" spans="4:11">
      <c r="D6398" s="1" t="s">
        <v>6761</v>
      </c>
      <c r="E6398" s="60" t="s">
        <v>1000</v>
      </c>
      <c r="F6398" s="60" t="s">
        <v>1810</v>
      </c>
      <c r="G6398" s="8" t="s">
        <v>353</v>
      </c>
      <c r="H6398" s="60">
        <v>44412</v>
      </c>
      <c r="I6398" s="60" t="s">
        <v>317</v>
      </c>
      <c r="J6398" s="60" t="s">
        <v>317</v>
      </c>
      <c r="K6398" s="60" t="s">
        <v>333</v>
      </c>
    </row>
    <row r="6399" spans="4:11">
      <c r="D6399" s="1" t="s">
        <v>6761</v>
      </c>
      <c r="E6399" s="60" t="s">
        <v>922</v>
      </c>
      <c r="F6399" s="60" t="s">
        <v>1810</v>
      </c>
      <c r="G6399" s="8" t="s">
        <v>353</v>
      </c>
      <c r="H6399" s="60">
        <v>44412</v>
      </c>
      <c r="I6399" s="60" t="s">
        <v>317</v>
      </c>
      <c r="J6399" s="60" t="s">
        <v>317</v>
      </c>
      <c r="K6399" s="60" t="s">
        <v>333</v>
      </c>
    </row>
    <row r="6400" spans="4:11">
      <c r="D6400" s="1" t="s">
        <v>6762</v>
      </c>
      <c r="E6400" s="60" t="s">
        <v>922</v>
      </c>
      <c r="F6400" s="60" t="s">
        <v>1810</v>
      </c>
      <c r="G6400" s="8" t="s">
        <v>353</v>
      </c>
      <c r="H6400" s="60">
        <v>44484</v>
      </c>
      <c r="I6400" s="60" t="s">
        <v>317</v>
      </c>
      <c r="J6400" s="60" t="s">
        <v>317</v>
      </c>
      <c r="K6400" s="60" t="s">
        <v>333</v>
      </c>
    </row>
    <row r="6401" spans="4:11">
      <c r="D6401" s="1" t="s">
        <v>6763</v>
      </c>
      <c r="E6401" s="60" t="s">
        <v>979</v>
      </c>
      <c r="F6401" s="60" t="s">
        <v>1810</v>
      </c>
      <c r="G6401" s="8" t="s">
        <v>353</v>
      </c>
      <c r="H6401" s="60">
        <v>44670</v>
      </c>
      <c r="I6401" s="60" t="s">
        <v>317</v>
      </c>
      <c r="J6401" s="60" t="s">
        <v>317</v>
      </c>
      <c r="K6401" s="60" t="s">
        <v>333</v>
      </c>
    </row>
    <row r="6402" spans="4:11">
      <c r="D6402" s="1" t="s">
        <v>6764</v>
      </c>
      <c r="E6402" s="60" t="s">
        <v>1812</v>
      </c>
      <c r="F6402" s="60" t="s">
        <v>1810</v>
      </c>
      <c r="G6402" s="8" t="s">
        <v>353</v>
      </c>
      <c r="H6402" s="60">
        <v>44705</v>
      </c>
      <c r="I6402" s="60" t="s">
        <v>317</v>
      </c>
      <c r="J6402" s="60" t="s">
        <v>317</v>
      </c>
      <c r="K6402" s="60" t="s">
        <v>333</v>
      </c>
    </row>
    <row r="6403" spans="4:11">
      <c r="D6403" s="1" t="s">
        <v>6765</v>
      </c>
      <c r="E6403" s="60" t="s">
        <v>1812</v>
      </c>
      <c r="F6403" s="60" t="s">
        <v>1810</v>
      </c>
      <c r="G6403" s="8" t="s">
        <v>353</v>
      </c>
      <c r="H6403" s="60">
        <v>44705</v>
      </c>
      <c r="I6403" s="60" t="s">
        <v>317</v>
      </c>
      <c r="J6403" s="60" t="s">
        <v>317</v>
      </c>
      <c r="K6403" s="60" t="s">
        <v>333</v>
      </c>
    </row>
    <row r="6404" spans="4:11">
      <c r="D6404" s="1" t="s">
        <v>6766</v>
      </c>
      <c r="E6404" s="60" t="s">
        <v>1000</v>
      </c>
      <c r="F6404" s="60" t="s">
        <v>1810</v>
      </c>
      <c r="G6404" s="8" t="s">
        <v>353</v>
      </c>
      <c r="H6404" s="60">
        <v>44705</v>
      </c>
      <c r="I6404" s="60" t="s">
        <v>317</v>
      </c>
      <c r="J6404" s="60" t="s">
        <v>317</v>
      </c>
      <c r="K6404" s="60" t="s">
        <v>333</v>
      </c>
    </row>
    <row r="6405" spans="4:11">
      <c r="D6405" s="1" t="s">
        <v>6767</v>
      </c>
      <c r="E6405" s="60" t="s">
        <v>1000</v>
      </c>
      <c r="F6405" s="60" t="s">
        <v>1810</v>
      </c>
      <c r="G6405" s="8" t="s">
        <v>353</v>
      </c>
      <c r="H6405" s="60">
        <v>44670</v>
      </c>
      <c r="I6405" s="60" t="s">
        <v>317</v>
      </c>
      <c r="J6405" s="60" t="s">
        <v>317</v>
      </c>
      <c r="K6405" s="60" t="s">
        <v>333</v>
      </c>
    </row>
    <row r="6406" spans="4:11">
      <c r="D6406" s="1" t="s">
        <v>6768</v>
      </c>
      <c r="E6406" s="60" t="s">
        <v>1812</v>
      </c>
      <c r="F6406" s="60" t="s">
        <v>1810</v>
      </c>
      <c r="G6406" s="8" t="s">
        <v>353</v>
      </c>
      <c r="H6406" s="60">
        <v>44641</v>
      </c>
      <c r="I6406" s="60" t="s">
        <v>317</v>
      </c>
      <c r="J6406" s="60" t="s">
        <v>317</v>
      </c>
      <c r="K6406" s="60" t="s">
        <v>333</v>
      </c>
    </row>
    <row r="6407" spans="4:11">
      <c r="D6407" s="1" t="s">
        <v>6768</v>
      </c>
      <c r="E6407" s="60" t="s">
        <v>922</v>
      </c>
      <c r="F6407" s="60" t="s">
        <v>1810</v>
      </c>
      <c r="G6407" s="8" t="s">
        <v>353</v>
      </c>
      <c r="H6407" s="60">
        <v>44641</v>
      </c>
      <c r="I6407" s="60" t="s">
        <v>317</v>
      </c>
      <c r="J6407" s="60" t="s">
        <v>317</v>
      </c>
      <c r="K6407" s="60" t="s">
        <v>333</v>
      </c>
    </row>
    <row r="6408" spans="4:11">
      <c r="D6408" s="1" t="s">
        <v>6769</v>
      </c>
      <c r="E6408" s="60" t="s">
        <v>1812</v>
      </c>
      <c r="F6408" s="60" t="s">
        <v>1810</v>
      </c>
      <c r="G6408" s="8" t="s">
        <v>353</v>
      </c>
      <c r="H6408" s="60">
        <v>44641</v>
      </c>
      <c r="I6408" s="60" t="s">
        <v>317</v>
      </c>
      <c r="J6408" s="60" t="s">
        <v>317</v>
      </c>
      <c r="K6408" s="60" t="s">
        <v>333</v>
      </c>
    </row>
    <row r="6409" spans="4:11">
      <c r="D6409" s="1" t="s">
        <v>6769</v>
      </c>
      <c r="E6409" s="60" t="s">
        <v>922</v>
      </c>
      <c r="F6409" s="60" t="s">
        <v>1810</v>
      </c>
      <c r="G6409" s="8" t="s">
        <v>353</v>
      </c>
      <c r="H6409" s="60">
        <v>44641</v>
      </c>
      <c r="I6409" s="60" t="s">
        <v>317</v>
      </c>
      <c r="J6409" s="60" t="s">
        <v>317</v>
      </c>
      <c r="K6409" s="60" t="s">
        <v>333</v>
      </c>
    </row>
    <row r="6410" spans="4:11">
      <c r="D6410" s="1" t="s">
        <v>6770</v>
      </c>
      <c r="E6410" s="60" t="s">
        <v>1812</v>
      </c>
      <c r="F6410" s="60" t="s">
        <v>1810</v>
      </c>
      <c r="G6410" s="8" t="s">
        <v>353</v>
      </c>
      <c r="H6410" s="60">
        <v>44641</v>
      </c>
      <c r="I6410" s="60" t="s">
        <v>317</v>
      </c>
      <c r="J6410" s="60" t="s">
        <v>317</v>
      </c>
      <c r="K6410" s="60" t="s">
        <v>333</v>
      </c>
    </row>
    <row r="6411" spans="4:11">
      <c r="D6411" s="1" t="s">
        <v>6771</v>
      </c>
      <c r="E6411" s="60" t="s">
        <v>1000</v>
      </c>
      <c r="F6411" s="60" t="s">
        <v>1810</v>
      </c>
      <c r="G6411" s="8" t="s">
        <v>353</v>
      </c>
      <c r="H6411" s="60">
        <v>44491</v>
      </c>
      <c r="I6411" s="60" t="s">
        <v>317</v>
      </c>
      <c r="J6411" s="60" t="s">
        <v>317</v>
      </c>
      <c r="K6411" s="60" t="s">
        <v>333</v>
      </c>
    </row>
    <row r="6412" spans="4:11">
      <c r="D6412" s="1" t="s">
        <v>6771</v>
      </c>
      <c r="E6412" s="60" t="s">
        <v>922</v>
      </c>
      <c r="F6412" s="60" t="s">
        <v>1810</v>
      </c>
      <c r="G6412" s="8" t="s">
        <v>353</v>
      </c>
      <c r="H6412" s="60">
        <v>44491</v>
      </c>
      <c r="I6412" s="60" t="s">
        <v>317</v>
      </c>
      <c r="J6412" s="60" t="s">
        <v>317</v>
      </c>
      <c r="K6412" s="60" t="s">
        <v>333</v>
      </c>
    </row>
    <row r="6413" spans="4:11">
      <c r="D6413" s="1" t="s">
        <v>6772</v>
      </c>
      <c r="E6413" s="60" t="s">
        <v>922</v>
      </c>
      <c r="F6413" s="60" t="s">
        <v>1810</v>
      </c>
      <c r="G6413" s="8" t="s">
        <v>353</v>
      </c>
      <c r="H6413" s="60">
        <v>44491</v>
      </c>
      <c r="I6413" s="60" t="s">
        <v>317</v>
      </c>
      <c r="J6413" s="60" t="s">
        <v>317</v>
      </c>
      <c r="K6413" s="60" t="s">
        <v>333</v>
      </c>
    </row>
    <row r="6414" spans="4:11">
      <c r="D6414" s="1" t="s">
        <v>6773</v>
      </c>
      <c r="E6414" s="60" t="s">
        <v>922</v>
      </c>
      <c r="F6414" s="60" t="s">
        <v>1810</v>
      </c>
      <c r="G6414" s="8" t="s">
        <v>353</v>
      </c>
      <c r="H6414" s="60">
        <v>44763</v>
      </c>
      <c r="I6414" s="60" t="s">
        <v>317</v>
      </c>
      <c r="J6414" s="60" t="s">
        <v>317</v>
      </c>
      <c r="K6414" s="60" t="s">
        <v>333</v>
      </c>
    </row>
    <row r="6415" spans="4:11">
      <c r="D6415" s="1" t="s">
        <v>6774</v>
      </c>
      <c r="E6415" s="60" t="s">
        <v>1814</v>
      </c>
      <c r="F6415" s="60" t="s">
        <v>1810</v>
      </c>
      <c r="G6415" s="8" t="s">
        <v>353</v>
      </c>
      <c r="H6415" s="60">
        <v>44484</v>
      </c>
      <c r="I6415" s="60" t="s">
        <v>317</v>
      </c>
      <c r="J6415" s="60" t="s">
        <v>317</v>
      </c>
      <c r="K6415" s="60" t="s">
        <v>333</v>
      </c>
    </row>
    <row r="6416" spans="4:11">
      <c r="D6416" s="1" t="s">
        <v>6774</v>
      </c>
      <c r="E6416" s="60" t="s">
        <v>1814</v>
      </c>
      <c r="F6416" s="60" t="s">
        <v>1810</v>
      </c>
      <c r="G6416" s="8" t="s">
        <v>353</v>
      </c>
      <c r="H6416" s="60">
        <v>44484</v>
      </c>
      <c r="I6416" s="60" t="s">
        <v>317</v>
      </c>
      <c r="J6416" s="60" t="s">
        <v>317</v>
      </c>
      <c r="K6416" s="60" t="s">
        <v>333</v>
      </c>
    </row>
    <row r="6417" spans="4:11">
      <c r="D6417" s="1" t="s">
        <v>6775</v>
      </c>
      <c r="E6417" s="60" t="s">
        <v>1812</v>
      </c>
      <c r="F6417" s="60" t="s">
        <v>1810</v>
      </c>
      <c r="G6417" s="8" t="s">
        <v>353</v>
      </c>
      <c r="H6417" s="60">
        <v>44634</v>
      </c>
      <c r="I6417" s="60" t="s">
        <v>317</v>
      </c>
      <c r="J6417" s="60" t="s">
        <v>317</v>
      </c>
      <c r="K6417" s="60" t="s">
        <v>333</v>
      </c>
    </row>
    <row r="6418" spans="4:11">
      <c r="D6418" s="1" t="s">
        <v>6775</v>
      </c>
      <c r="E6418" s="60" t="s">
        <v>1000</v>
      </c>
      <c r="F6418" s="60" t="s">
        <v>1810</v>
      </c>
      <c r="G6418" s="8" t="s">
        <v>353</v>
      </c>
      <c r="H6418" s="60">
        <v>44634</v>
      </c>
      <c r="I6418" s="60" t="s">
        <v>317</v>
      </c>
      <c r="J6418" s="60" t="s">
        <v>317</v>
      </c>
      <c r="K6418" s="60" t="s">
        <v>333</v>
      </c>
    </row>
    <row r="6419" spans="4:11">
      <c r="D6419" s="1" t="s">
        <v>6776</v>
      </c>
      <c r="E6419" s="60" t="s">
        <v>1812</v>
      </c>
      <c r="F6419" s="60" t="s">
        <v>1810</v>
      </c>
      <c r="G6419" s="8" t="s">
        <v>353</v>
      </c>
      <c r="H6419" s="60">
        <v>44634</v>
      </c>
      <c r="I6419" s="60" t="s">
        <v>317</v>
      </c>
      <c r="J6419" s="60" t="s">
        <v>317</v>
      </c>
      <c r="K6419" s="60" t="s">
        <v>333</v>
      </c>
    </row>
    <row r="6420" spans="4:11">
      <c r="D6420" s="1" t="s">
        <v>6777</v>
      </c>
      <c r="E6420" s="60" t="s">
        <v>922</v>
      </c>
      <c r="F6420" s="60" t="s">
        <v>1810</v>
      </c>
      <c r="G6420" s="8" t="s">
        <v>353</v>
      </c>
      <c r="H6420" s="60">
        <v>44705</v>
      </c>
      <c r="I6420" s="60" t="s">
        <v>317</v>
      </c>
      <c r="J6420" s="60" t="s">
        <v>317</v>
      </c>
      <c r="K6420" s="60" t="s">
        <v>333</v>
      </c>
    </row>
    <row r="6421" spans="4:11">
      <c r="D6421" s="1" t="s">
        <v>6778</v>
      </c>
      <c r="E6421" s="60" t="s">
        <v>1814</v>
      </c>
      <c r="F6421" s="60" t="s">
        <v>1810</v>
      </c>
      <c r="G6421" s="8" t="s">
        <v>353</v>
      </c>
      <c r="H6421" s="60">
        <v>44520</v>
      </c>
      <c r="I6421" s="60" t="s">
        <v>317</v>
      </c>
      <c r="J6421" s="60" t="s">
        <v>317</v>
      </c>
      <c r="K6421" s="60" t="s">
        <v>333</v>
      </c>
    </row>
    <row r="6422" spans="4:11">
      <c r="D6422" s="1" t="s">
        <v>6778</v>
      </c>
      <c r="E6422" s="60" t="s">
        <v>922</v>
      </c>
      <c r="F6422" s="60" t="s">
        <v>1810</v>
      </c>
      <c r="G6422" s="8" t="s">
        <v>353</v>
      </c>
      <c r="H6422" s="60">
        <v>44520</v>
      </c>
      <c r="I6422" s="60" t="s">
        <v>317</v>
      </c>
      <c r="J6422" s="60" t="s">
        <v>317</v>
      </c>
      <c r="K6422" s="60" t="s">
        <v>333</v>
      </c>
    </row>
    <row r="6423" spans="4:11">
      <c r="D6423" s="1" t="s">
        <v>6779</v>
      </c>
      <c r="E6423" s="60" t="s">
        <v>1812</v>
      </c>
      <c r="F6423" s="60" t="s">
        <v>1810</v>
      </c>
      <c r="G6423" s="8" t="s">
        <v>353</v>
      </c>
      <c r="H6423" s="60">
        <v>44747</v>
      </c>
      <c r="I6423" s="60" t="s">
        <v>317</v>
      </c>
      <c r="J6423" s="60" t="s">
        <v>317</v>
      </c>
      <c r="K6423" s="60" t="s">
        <v>333</v>
      </c>
    </row>
    <row r="6424" spans="4:11">
      <c r="D6424" s="1" t="s">
        <v>6780</v>
      </c>
      <c r="E6424" s="60" t="s">
        <v>1000</v>
      </c>
      <c r="F6424" s="60" t="s">
        <v>1810</v>
      </c>
      <c r="G6424" s="8" t="s">
        <v>353</v>
      </c>
      <c r="H6424" s="60">
        <v>44747</v>
      </c>
      <c r="I6424" s="60" t="s">
        <v>317</v>
      </c>
      <c r="J6424" s="60" t="s">
        <v>317</v>
      </c>
      <c r="K6424" s="60" t="s">
        <v>333</v>
      </c>
    </row>
    <row r="6425" spans="4:11">
      <c r="D6425" s="1" t="s">
        <v>6780</v>
      </c>
      <c r="E6425" s="60" t="s">
        <v>922</v>
      </c>
      <c r="F6425" s="60" t="s">
        <v>1810</v>
      </c>
      <c r="G6425" s="8" t="s">
        <v>353</v>
      </c>
      <c r="H6425" s="60">
        <v>44747</v>
      </c>
      <c r="I6425" s="60" t="s">
        <v>317</v>
      </c>
      <c r="J6425" s="60" t="s">
        <v>317</v>
      </c>
      <c r="K6425" s="60" t="s">
        <v>333</v>
      </c>
    </row>
    <row r="6426" spans="4:11">
      <c r="D6426" s="1" t="s">
        <v>6781</v>
      </c>
      <c r="E6426" s="60" t="s">
        <v>1812</v>
      </c>
      <c r="F6426" s="60" t="s">
        <v>1810</v>
      </c>
      <c r="G6426" s="8" t="s">
        <v>353</v>
      </c>
      <c r="H6426" s="60">
        <v>44458</v>
      </c>
      <c r="I6426" s="60" t="s">
        <v>317</v>
      </c>
      <c r="J6426" s="60" t="s">
        <v>317</v>
      </c>
      <c r="K6426" s="60" t="s">
        <v>333</v>
      </c>
    </row>
    <row r="6427" spans="4:11">
      <c r="D6427" s="1" t="s">
        <v>6781</v>
      </c>
      <c r="E6427" s="60" t="s">
        <v>1000</v>
      </c>
      <c r="F6427" s="60" t="s">
        <v>1810</v>
      </c>
      <c r="G6427" s="8" t="s">
        <v>353</v>
      </c>
      <c r="H6427" s="60">
        <v>44458</v>
      </c>
      <c r="I6427" s="60" t="s">
        <v>317</v>
      </c>
      <c r="J6427" s="60" t="s">
        <v>317</v>
      </c>
      <c r="K6427" s="60" t="s">
        <v>333</v>
      </c>
    </row>
    <row r="6428" spans="4:11">
      <c r="D6428" s="1" t="s">
        <v>6782</v>
      </c>
      <c r="E6428" s="60" t="s">
        <v>922</v>
      </c>
      <c r="F6428" s="60" t="s">
        <v>1810</v>
      </c>
      <c r="G6428" s="8" t="s">
        <v>353</v>
      </c>
      <c r="H6428" s="60">
        <v>44551</v>
      </c>
      <c r="I6428" s="60" t="s">
        <v>317</v>
      </c>
      <c r="J6428" s="60" t="s">
        <v>317</v>
      </c>
      <c r="K6428" s="60" t="s">
        <v>333</v>
      </c>
    </row>
    <row r="6429" spans="4:11">
      <c r="D6429" s="1" t="s">
        <v>6783</v>
      </c>
      <c r="E6429" s="60" t="s">
        <v>1812</v>
      </c>
      <c r="F6429" s="60" t="s">
        <v>1810</v>
      </c>
      <c r="G6429" s="8" t="s">
        <v>353</v>
      </c>
      <c r="H6429" s="60">
        <v>44621</v>
      </c>
      <c r="I6429" s="60" t="s">
        <v>317</v>
      </c>
      <c r="J6429" s="60" t="s">
        <v>317</v>
      </c>
      <c r="K6429" s="60" t="s">
        <v>333</v>
      </c>
    </row>
    <row r="6430" spans="4:11">
      <c r="D6430" s="1" t="s">
        <v>6784</v>
      </c>
      <c r="E6430" s="60" t="s">
        <v>922</v>
      </c>
      <c r="F6430" s="60" t="s">
        <v>1810</v>
      </c>
      <c r="G6430" s="8" t="s">
        <v>353</v>
      </c>
      <c r="H6430" s="60">
        <v>44676</v>
      </c>
      <c r="I6430" s="60" t="s">
        <v>317</v>
      </c>
      <c r="J6430" s="60" t="s">
        <v>317</v>
      </c>
      <c r="K6430" s="60" t="s">
        <v>333</v>
      </c>
    </row>
    <row r="6431" spans="4:11">
      <c r="D6431" s="1" t="s">
        <v>6785</v>
      </c>
      <c r="E6431" s="60" t="s">
        <v>1812</v>
      </c>
      <c r="F6431" s="60" t="s">
        <v>1810</v>
      </c>
      <c r="G6431" s="8" t="s">
        <v>353</v>
      </c>
      <c r="H6431" s="60">
        <v>44775</v>
      </c>
      <c r="I6431" s="60" t="s">
        <v>317</v>
      </c>
      <c r="J6431" s="60" t="s">
        <v>317</v>
      </c>
      <c r="K6431" s="60" t="s">
        <v>333</v>
      </c>
    </row>
    <row r="6432" spans="4:11">
      <c r="D6432" s="1" t="s">
        <v>6786</v>
      </c>
      <c r="E6432" s="60" t="s">
        <v>922</v>
      </c>
      <c r="F6432" s="60" t="s">
        <v>1810</v>
      </c>
      <c r="G6432" s="8" t="s">
        <v>353</v>
      </c>
      <c r="H6432" s="60">
        <v>44705</v>
      </c>
      <c r="I6432" s="60" t="s">
        <v>317</v>
      </c>
      <c r="J6432" s="60" t="s">
        <v>317</v>
      </c>
      <c r="K6432" s="60" t="s">
        <v>333</v>
      </c>
    </row>
    <row r="6433" spans="4:11">
      <c r="D6433" s="1" t="s">
        <v>6787</v>
      </c>
      <c r="E6433" s="60" t="s">
        <v>1812</v>
      </c>
      <c r="F6433" s="60" t="s">
        <v>1810</v>
      </c>
      <c r="G6433" s="8" t="s">
        <v>353</v>
      </c>
      <c r="H6433" s="60">
        <v>44663</v>
      </c>
      <c r="I6433" s="60" t="s">
        <v>317</v>
      </c>
      <c r="J6433" s="60" t="s">
        <v>317</v>
      </c>
      <c r="K6433" s="60" t="s">
        <v>333</v>
      </c>
    </row>
    <row r="6434" spans="4:11">
      <c r="D6434" s="1" t="s">
        <v>6788</v>
      </c>
      <c r="E6434" s="60" t="s">
        <v>1812</v>
      </c>
      <c r="F6434" s="60" t="s">
        <v>1810</v>
      </c>
      <c r="G6434" s="8" t="s">
        <v>353</v>
      </c>
      <c r="H6434" s="60">
        <v>44624</v>
      </c>
      <c r="I6434" s="60" t="s">
        <v>317</v>
      </c>
      <c r="J6434" s="60" t="s">
        <v>317</v>
      </c>
      <c r="K6434" s="60" t="s">
        <v>333</v>
      </c>
    </row>
    <row r="6435" spans="4:11">
      <c r="D6435" s="1" t="s">
        <v>6789</v>
      </c>
      <c r="E6435" s="60" t="s">
        <v>922</v>
      </c>
      <c r="F6435" s="60" t="s">
        <v>1810</v>
      </c>
      <c r="G6435" s="8" t="s">
        <v>353</v>
      </c>
      <c r="H6435" s="60">
        <v>44763</v>
      </c>
      <c r="I6435" s="60" t="s">
        <v>317</v>
      </c>
      <c r="J6435" s="60" t="s">
        <v>317</v>
      </c>
      <c r="K6435" s="60" t="s">
        <v>333</v>
      </c>
    </row>
    <row r="6436" spans="4:11">
      <c r="D6436" s="1" t="s">
        <v>6790</v>
      </c>
      <c r="E6436" s="60" t="s">
        <v>1000</v>
      </c>
      <c r="F6436" s="60" t="s">
        <v>1810</v>
      </c>
      <c r="G6436" s="8" t="s">
        <v>353</v>
      </c>
      <c r="H6436" s="60">
        <v>44478</v>
      </c>
      <c r="I6436" s="60" t="s">
        <v>317</v>
      </c>
      <c r="J6436" s="60" t="s">
        <v>317</v>
      </c>
      <c r="K6436" s="60" t="s">
        <v>333</v>
      </c>
    </row>
    <row r="6437" spans="4:11">
      <c r="D6437" s="1" t="s">
        <v>6790</v>
      </c>
      <c r="E6437" s="60" t="s">
        <v>922</v>
      </c>
      <c r="F6437" s="60" t="s">
        <v>1810</v>
      </c>
      <c r="G6437" s="8" t="s">
        <v>353</v>
      </c>
      <c r="H6437" s="60">
        <v>44478</v>
      </c>
      <c r="I6437" s="60" t="s">
        <v>317</v>
      </c>
      <c r="J6437" s="60" t="s">
        <v>317</v>
      </c>
      <c r="K6437" s="60" t="s">
        <v>333</v>
      </c>
    </row>
    <row r="6438" spans="4:11">
      <c r="D6438" s="1" t="s">
        <v>6791</v>
      </c>
      <c r="E6438" s="60" t="s">
        <v>1812</v>
      </c>
      <c r="F6438" s="60" t="s">
        <v>1810</v>
      </c>
      <c r="G6438" s="8" t="s">
        <v>353</v>
      </c>
      <c r="H6438" s="60">
        <v>44650</v>
      </c>
      <c r="I6438" s="60" t="s">
        <v>317</v>
      </c>
      <c r="J6438" s="60" t="s">
        <v>317</v>
      </c>
      <c r="K6438" s="60" t="s">
        <v>333</v>
      </c>
    </row>
    <row r="6439" spans="4:11">
      <c r="D6439" s="1" t="s">
        <v>6792</v>
      </c>
      <c r="E6439" s="60" t="s">
        <v>1812</v>
      </c>
      <c r="F6439" s="60" t="s">
        <v>1810</v>
      </c>
      <c r="G6439" s="8" t="s">
        <v>353</v>
      </c>
      <c r="H6439" s="60">
        <v>44676</v>
      </c>
      <c r="I6439" s="60" t="s">
        <v>317</v>
      </c>
      <c r="J6439" s="60" t="s">
        <v>317</v>
      </c>
      <c r="K6439" s="60" t="s">
        <v>333</v>
      </c>
    </row>
    <row r="6440" spans="4:11">
      <c r="D6440" s="1" t="s">
        <v>6793</v>
      </c>
      <c r="E6440" s="60" t="s">
        <v>1000</v>
      </c>
      <c r="F6440" s="60" t="s">
        <v>1810</v>
      </c>
      <c r="G6440" s="8" t="s">
        <v>353</v>
      </c>
      <c r="H6440" s="60">
        <v>44754</v>
      </c>
      <c r="I6440" s="60" t="s">
        <v>317</v>
      </c>
      <c r="J6440" s="60" t="s">
        <v>317</v>
      </c>
      <c r="K6440" s="60" t="s">
        <v>333</v>
      </c>
    </row>
    <row r="6441" spans="4:11">
      <c r="D6441" s="1" t="s">
        <v>6794</v>
      </c>
      <c r="E6441" s="60" t="s">
        <v>1814</v>
      </c>
      <c r="F6441" s="60" t="s">
        <v>1810</v>
      </c>
      <c r="G6441" s="8" t="s">
        <v>353</v>
      </c>
      <c r="H6441" s="60">
        <v>44734</v>
      </c>
      <c r="I6441" s="60" t="s">
        <v>317</v>
      </c>
      <c r="J6441" s="60" t="s">
        <v>317</v>
      </c>
      <c r="K6441" s="60" t="s">
        <v>333</v>
      </c>
    </row>
    <row r="6442" spans="4:11">
      <c r="D6442" s="1" t="s">
        <v>6795</v>
      </c>
      <c r="E6442" s="60" t="s">
        <v>922</v>
      </c>
      <c r="F6442" s="60" t="s">
        <v>1810</v>
      </c>
      <c r="G6442" s="8" t="s">
        <v>353</v>
      </c>
      <c r="H6442" s="60">
        <v>44450</v>
      </c>
      <c r="I6442" s="60" t="s">
        <v>317</v>
      </c>
      <c r="J6442" s="60" t="s">
        <v>317</v>
      </c>
      <c r="K6442" s="60" t="s">
        <v>333</v>
      </c>
    </row>
    <row r="6443" spans="4:11">
      <c r="D6443" s="1" t="s">
        <v>6796</v>
      </c>
      <c r="E6443" s="60" t="s">
        <v>1814</v>
      </c>
      <c r="F6443" s="60" t="s">
        <v>1810</v>
      </c>
      <c r="G6443" s="8" t="s">
        <v>353</v>
      </c>
      <c r="H6443" s="60">
        <v>44473</v>
      </c>
      <c r="I6443" s="60" t="s">
        <v>317</v>
      </c>
      <c r="J6443" s="60" t="s">
        <v>317</v>
      </c>
      <c r="K6443" s="60" t="s">
        <v>333</v>
      </c>
    </row>
    <row r="6444" spans="4:11">
      <c r="D6444" s="1" t="s">
        <v>6797</v>
      </c>
      <c r="E6444" s="60" t="s">
        <v>1814</v>
      </c>
      <c r="F6444" s="60" t="s">
        <v>1810</v>
      </c>
      <c r="G6444" s="8" t="s">
        <v>353</v>
      </c>
      <c r="H6444" s="60">
        <v>44473</v>
      </c>
      <c r="I6444" s="60" t="s">
        <v>317</v>
      </c>
      <c r="J6444" s="60" t="s">
        <v>317</v>
      </c>
      <c r="K6444" s="60" t="s">
        <v>333</v>
      </c>
    </row>
    <row r="6445" spans="4:11">
      <c r="D6445" s="1" t="s">
        <v>6798</v>
      </c>
      <c r="E6445" s="60" t="s">
        <v>1814</v>
      </c>
      <c r="F6445" s="60" t="s">
        <v>1810</v>
      </c>
      <c r="G6445" s="8" t="s">
        <v>353</v>
      </c>
      <c r="H6445" s="60">
        <v>44435</v>
      </c>
      <c r="I6445" s="60" t="s">
        <v>317</v>
      </c>
      <c r="J6445" s="60" t="s">
        <v>317</v>
      </c>
      <c r="K6445" s="60" t="s">
        <v>333</v>
      </c>
    </row>
    <row r="6446" spans="4:11">
      <c r="D6446" s="1" t="s">
        <v>6799</v>
      </c>
      <c r="E6446" s="60" t="s">
        <v>1812</v>
      </c>
      <c r="F6446" s="60" t="s">
        <v>1810</v>
      </c>
      <c r="G6446" s="8" t="s">
        <v>353</v>
      </c>
      <c r="H6446" s="60">
        <v>44615</v>
      </c>
      <c r="I6446" s="60" t="s">
        <v>317</v>
      </c>
      <c r="J6446" s="60" t="s">
        <v>317</v>
      </c>
      <c r="K6446" s="60" t="s">
        <v>333</v>
      </c>
    </row>
    <row r="6447" spans="4:11">
      <c r="D6447" s="1" t="s">
        <v>6800</v>
      </c>
      <c r="E6447" s="60" t="s">
        <v>1812</v>
      </c>
      <c r="F6447" s="60" t="s">
        <v>1810</v>
      </c>
      <c r="G6447" s="8" t="s">
        <v>353</v>
      </c>
      <c r="H6447" s="60">
        <v>44750</v>
      </c>
      <c r="I6447" s="60" t="s">
        <v>317</v>
      </c>
      <c r="J6447" s="60" t="s">
        <v>317</v>
      </c>
      <c r="K6447" s="60" t="s">
        <v>333</v>
      </c>
    </row>
    <row r="6448" spans="4:11">
      <c r="D6448" s="1" t="s">
        <v>6801</v>
      </c>
      <c r="E6448" s="60" t="s">
        <v>1812</v>
      </c>
      <c r="F6448" s="60" t="s">
        <v>1810</v>
      </c>
      <c r="G6448" s="8" t="s">
        <v>353</v>
      </c>
      <c r="H6448" s="60">
        <v>44588</v>
      </c>
      <c r="I6448" s="60" t="s">
        <v>317</v>
      </c>
      <c r="J6448" s="60" t="s">
        <v>317</v>
      </c>
      <c r="K6448" s="60" t="s">
        <v>333</v>
      </c>
    </row>
    <row r="6449" spans="4:11">
      <c r="D6449" s="1" t="s">
        <v>6802</v>
      </c>
      <c r="E6449" s="60" t="s">
        <v>1000</v>
      </c>
      <c r="F6449" s="60" t="s">
        <v>1810</v>
      </c>
      <c r="G6449" s="8" t="s">
        <v>353</v>
      </c>
      <c r="H6449" s="60">
        <v>44450</v>
      </c>
      <c r="I6449" s="60" t="s">
        <v>317</v>
      </c>
      <c r="J6449" s="60" t="s">
        <v>317</v>
      </c>
      <c r="K6449" s="60" t="s">
        <v>333</v>
      </c>
    </row>
    <row r="6450" spans="4:11">
      <c r="D6450" s="1" t="s">
        <v>6802</v>
      </c>
      <c r="E6450" s="60" t="s">
        <v>922</v>
      </c>
      <c r="F6450" s="60" t="s">
        <v>1810</v>
      </c>
      <c r="G6450" s="8" t="s">
        <v>353</v>
      </c>
      <c r="H6450" s="60">
        <v>44450</v>
      </c>
      <c r="I6450" s="60" t="s">
        <v>317</v>
      </c>
      <c r="J6450" s="60" t="s">
        <v>317</v>
      </c>
      <c r="K6450" s="60" t="s">
        <v>333</v>
      </c>
    </row>
    <row r="6451" spans="4:11">
      <c r="D6451" s="1" t="s">
        <v>6803</v>
      </c>
      <c r="E6451" s="60" t="s">
        <v>1812</v>
      </c>
      <c r="F6451" s="60" t="s">
        <v>1810</v>
      </c>
      <c r="G6451" s="8" t="s">
        <v>353</v>
      </c>
      <c r="H6451" s="60">
        <v>44621</v>
      </c>
      <c r="I6451" s="60" t="s">
        <v>317</v>
      </c>
      <c r="J6451" s="60" t="s">
        <v>317</v>
      </c>
      <c r="K6451" s="60" t="s">
        <v>333</v>
      </c>
    </row>
    <row r="6452" spans="4:11">
      <c r="D6452" s="1" t="s">
        <v>6804</v>
      </c>
      <c r="E6452" s="60" t="s">
        <v>979</v>
      </c>
      <c r="F6452" s="60" t="s">
        <v>1810</v>
      </c>
      <c r="G6452" s="8" t="s">
        <v>353</v>
      </c>
      <c r="H6452" s="60">
        <v>44621</v>
      </c>
      <c r="I6452" s="60" t="s">
        <v>317</v>
      </c>
      <c r="J6452" s="60" t="s">
        <v>317</v>
      </c>
      <c r="K6452" s="60" t="s">
        <v>333</v>
      </c>
    </row>
    <row r="6453" spans="4:11">
      <c r="D6453" s="1" t="s">
        <v>6805</v>
      </c>
      <c r="E6453" s="60" t="s">
        <v>1812</v>
      </c>
      <c r="F6453" s="60" t="s">
        <v>1810</v>
      </c>
      <c r="G6453" s="8" t="s">
        <v>353</v>
      </c>
      <c r="H6453" s="60">
        <v>44484</v>
      </c>
      <c r="I6453" s="60" t="s">
        <v>317</v>
      </c>
      <c r="J6453" s="60" t="s">
        <v>317</v>
      </c>
      <c r="K6453" s="60" t="s">
        <v>333</v>
      </c>
    </row>
    <row r="6454" spans="4:11">
      <c r="D6454" s="1" t="s">
        <v>6806</v>
      </c>
      <c r="E6454" s="60" t="s">
        <v>1000</v>
      </c>
      <c r="F6454" s="60" t="s">
        <v>1810</v>
      </c>
      <c r="G6454" s="8" t="s">
        <v>353</v>
      </c>
      <c r="H6454" s="60">
        <v>44712</v>
      </c>
      <c r="I6454" s="60" t="s">
        <v>317</v>
      </c>
      <c r="J6454" s="60" t="s">
        <v>317</v>
      </c>
      <c r="K6454" s="60" t="s">
        <v>333</v>
      </c>
    </row>
    <row r="6455" spans="4:11">
      <c r="D6455" s="1" t="s">
        <v>6807</v>
      </c>
      <c r="E6455" s="60" t="s">
        <v>1812</v>
      </c>
      <c r="F6455" s="60" t="s">
        <v>1810</v>
      </c>
      <c r="G6455" s="8" t="s">
        <v>353</v>
      </c>
      <c r="H6455" s="60">
        <v>44631</v>
      </c>
      <c r="I6455" s="60" t="s">
        <v>317</v>
      </c>
      <c r="J6455" s="60" t="s">
        <v>317</v>
      </c>
      <c r="K6455" s="60" t="s">
        <v>333</v>
      </c>
    </row>
    <row r="6456" spans="4:11">
      <c r="D6456" s="1" t="s">
        <v>6808</v>
      </c>
      <c r="E6456" s="60" t="s">
        <v>1000</v>
      </c>
      <c r="F6456" s="60" t="s">
        <v>1810</v>
      </c>
      <c r="G6456" s="8" t="s">
        <v>353</v>
      </c>
      <c r="H6456" s="60">
        <v>44634</v>
      </c>
      <c r="I6456" s="60" t="s">
        <v>317</v>
      </c>
      <c r="J6456" s="60" t="s">
        <v>317</v>
      </c>
      <c r="K6456" s="60" t="s">
        <v>333</v>
      </c>
    </row>
    <row r="6457" spans="4:11">
      <c r="D6457" s="1" t="s">
        <v>6809</v>
      </c>
      <c r="E6457" s="60" t="s">
        <v>1000</v>
      </c>
      <c r="F6457" s="60" t="s">
        <v>1810</v>
      </c>
      <c r="G6457" s="8" t="s">
        <v>353</v>
      </c>
      <c r="H6457" s="60">
        <v>44634</v>
      </c>
      <c r="I6457" s="60" t="s">
        <v>317</v>
      </c>
      <c r="J6457" s="60" t="s">
        <v>317</v>
      </c>
      <c r="K6457" s="60" t="s">
        <v>333</v>
      </c>
    </row>
    <row r="6458" spans="4:11">
      <c r="D6458" s="1" t="s">
        <v>6810</v>
      </c>
      <c r="E6458" s="60" t="s">
        <v>1000</v>
      </c>
      <c r="F6458" s="60" t="s">
        <v>1810</v>
      </c>
      <c r="G6458" s="8" t="s">
        <v>353</v>
      </c>
      <c r="H6458" s="60">
        <v>44635</v>
      </c>
      <c r="I6458" s="60" t="s">
        <v>317</v>
      </c>
      <c r="J6458" s="60" t="s">
        <v>317</v>
      </c>
      <c r="K6458" s="60" t="s">
        <v>333</v>
      </c>
    </row>
    <row r="6459" spans="4:11">
      <c r="D6459" s="1" t="s">
        <v>6811</v>
      </c>
      <c r="E6459" s="60" t="s">
        <v>922</v>
      </c>
      <c r="F6459" s="60" t="s">
        <v>1810</v>
      </c>
      <c r="G6459" s="8" t="s">
        <v>353</v>
      </c>
      <c r="H6459" s="60">
        <v>44621</v>
      </c>
      <c r="I6459" s="60" t="s">
        <v>317</v>
      </c>
      <c r="J6459" s="60" t="s">
        <v>317</v>
      </c>
      <c r="K6459" s="60" t="s">
        <v>333</v>
      </c>
    </row>
    <row r="6460" spans="4:11">
      <c r="D6460" s="1" t="s">
        <v>6812</v>
      </c>
      <c r="E6460" s="60" t="s">
        <v>922</v>
      </c>
      <c r="F6460" s="60" t="s">
        <v>1810</v>
      </c>
      <c r="G6460" s="8" t="s">
        <v>353</v>
      </c>
      <c r="H6460" s="60">
        <v>44547</v>
      </c>
      <c r="I6460" s="60" t="s">
        <v>317</v>
      </c>
      <c r="J6460" s="60" t="s">
        <v>317</v>
      </c>
      <c r="K6460" s="60" t="s">
        <v>333</v>
      </c>
    </row>
    <row r="6461" spans="4:11">
      <c r="D6461" s="1" t="s">
        <v>6813</v>
      </c>
      <c r="E6461" s="60" t="s">
        <v>1812</v>
      </c>
      <c r="F6461" s="60" t="s">
        <v>1810</v>
      </c>
      <c r="G6461" s="8" t="s">
        <v>353</v>
      </c>
      <c r="H6461" s="60">
        <v>44559</v>
      </c>
      <c r="I6461" s="60" t="s">
        <v>317</v>
      </c>
      <c r="J6461" s="60" t="s">
        <v>317</v>
      </c>
      <c r="K6461" s="60" t="s">
        <v>333</v>
      </c>
    </row>
    <row r="6462" spans="4:11">
      <c r="D6462" s="1" t="s">
        <v>6813</v>
      </c>
      <c r="E6462" s="60" t="s">
        <v>1000</v>
      </c>
      <c r="F6462" s="60" t="s">
        <v>1810</v>
      </c>
      <c r="G6462" s="8" t="s">
        <v>353</v>
      </c>
      <c r="H6462" s="60">
        <v>44559</v>
      </c>
      <c r="I6462" s="60" t="s">
        <v>317</v>
      </c>
      <c r="J6462" s="60" t="s">
        <v>317</v>
      </c>
      <c r="K6462" s="60" t="s">
        <v>333</v>
      </c>
    </row>
    <row r="6463" spans="4:11">
      <c r="D6463" s="1" t="s">
        <v>6814</v>
      </c>
      <c r="E6463" s="60" t="s">
        <v>1812</v>
      </c>
      <c r="F6463" s="60" t="s">
        <v>1810</v>
      </c>
      <c r="G6463" s="8" t="s">
        <v>353</v>
      </c>
      <c r="H6463" s="60">
        <v>44747</v>
      </c>
      <c r="I6463" s="60" t="s">
        <v>317</v>
      </c>
      <c r="J6463" s="60" t="s">
        <v>317</v>
      </c>
      <c r="K6463" s="60" t="s">
        <v>333</v>
      </c>
    </row>
    <row r="6464" spans="4:11">
      <c r="D6464" s="1" t="s">
        <v>6814</v>
      </c>
      <c r="E6464" s="60" t="s">
        <v>1000</v>
      </c>
      <c r="F6464" s="60" t="s">
        <v>1810</v>
      </c>
      <c r="G6464" s="8" t="s">
        <v>353</v>
      </c>
      <c r="H6464" s="60">
        <v>44747</v>
      </c>
      <c r="I6464" s="60" t="s">
        <v>317</v>
      </c>
      <c r="J6464" s="60" t="s">
        <v>317</v>
      </c>
      <c r="K6464" s="60" t="s">
        <v>333</v>
      </c>
    </row>
    <row r="6465" spans="4:11">
      <c r="D6465" s="1" t="s">
        <v>6815</v>
      </c>
      <c r="E6465" s="60" t="s">
        <v>1000</v>
      </c>
      <c r="F6465" s="60" t="s">
        <v>1810</v>
      </c>
      <c r="G6465" s="8" t="s">
        <v>353</v>
      </c>
      <c r="H6465" s="60">
        <v>44473</v>
      </c>
      <c r="I6465" s="60" t="s">
        <v>317</v>
      </c>
      <c r="J6465" s="60" t="s">
        <v>317</v>
      </c>
      <c r="K6465" s="60" t="s">
        <v>333</v>
      </c>
    </row>
    <row r="6466" spans="4:11">
      <c r="D6466" s="1" t="s">
        <v>6815</v>
      </c>
      <c r="E6466" s="60" t="s">
        <v>922</v>
      </c>
      <c r="F6466" s="60" t="s">
        <v>1810</v>
      </c>
      <c r="G6466" s="8" t="s">
        <v>353</v>
      </c>
      <c r="H6466" s="60">
        <v>44473</v>
      </c>
      <c r="I6466" s="60" t="s">
        <v>317</v>
      </c>
      <c r="J6466" s="60" t="s">
        <v>317</v>
      </c>
      <c r="K6466" s="60" t="s">
        <v>333</v>
      </c>
    </row>
    <row r="6467" spans="4:11">
      <c r="D6467" s="1" t="s">
        <v>6816</v>
      </c>
      <c r="E6467" s="60" t="s">
        <v>1812</v>
      </c>
      <c r="F6467" s="60" t="s">
        <v>1810</v>
      </c>
      <c r="G6467" s="8" t="s">
        <v>353</v>
      </c>
      <c r="H6467" s="60">
        <v>44621</v>
      </c>
      <c r="I6467" s="60" t="s">
        <v>317</v>
      </c>
      <c r="J6467" s="60" t="s">
        <v>317</v>
      </c>
      <c r="K6467" s="60" t="s">
        <v>333</v>
      </c>
    </row>
    <row r="6468" spans="4:11">
      <c r="D6468" s="1" t="s">
        <v>6817</v>
      </c>
      <c r="E6468" s="60" t="s">
        <v>922</v>
      </c>
      <c r="F6468" s="60" t="s">
        <v>1810</v>
      </c>
      <c r="G6468" s="8" t="s">
        <v>353</v>
      </c>
      <c r="H6468" s="60">
        <v>44705</v>
      </c>
      <c r="I6468" s="60" t="s">
        <v>317</v>
      </c>
      <c r="J6468" s="60" t="s">
        <v>317</v>
      </c>
      <c r="K6468" s="60" t="s">
        <v>333</v>
      </c>
    </row>
    <row r="6469" spans="4:11">
      <c r="D6469" s="1" t="s">
        <v>6818</v>
      </c>
      <c r="E6469" s="60" t="s">
        <v>1812</v>
      </c>
      <c r="F6469" s="60" t="s">
        <v>1810</v>
      </c>
      <c r="G6469" s="8" t="s">
        <v>353</v>
      </c>
      <c r="H6469" s="60">
        <v>44538</v>
      </c>
      <c r="I6469" s="60" t="s">
        <v>317</v>
      </c>
      <c r="J6469" s="60" t="s">
        <v>317</v>
      </c>
      <c r="K6469" s="60" t="s">
        <v>333</v>
      </c>
    </row>
    <row r="6470" spans="4:11">
      <c r="D6470" s="1" t="s">
        <v>6818</v>
      </c>
      <c r="E6470" s="60" t="s">
        <v>894</v>
      </c>
      <c r="F6470" s="60" t="s">
        <v>1810</v>
      </c>
      <c r="G6470" s="8" t="s">
        <v>353</v>
      </c>
      <c r="H6470" s="60">
        <v>44538</v>
      </c>
      <c r="I6470" s="60" t="s">
        <v>317</v>
      </c>
      <c r="J6470" s="60" t="s">
        <v>317</v>
      </c>
      <c r="K6470" s="60" t="s">
        <v>333</v>
      </c>
    </row>
    <row r="6471" spans="4:11">
      <c r="D6471" s="1" t="s">
        <v>6819</v>
      </c>
      <c r="E6471" s="60" t="s">
        <v>922</v>
      </c>
      <c r="F6471" s="60" t="s">
        <v>1810</v>
      </c>
      <c r="G6471" s="8" t="s">
        <v>353</v>
      </c>
      <c r="H6471" s="60">
        <v>44565</v>
      </c>
      <c r="I6471" s="60" t="s">
        <v>317</v>
      </c>
      <c r="J6471" s="60" t="s">
        <v>317</v>
      </c>
      <c r="K6471" s="60" t="s">
        <v>333</v>
      </c>
    </row>
    <row r="6472" spans="4:11">
      <c r="D6472" s="1" t="s">
        <v>6820</v>
      </c>
      <c r="E6472" s="60" t="s">
        <v>922</v>
      </c>
      <c r="F6472" s="60" t="s">
        <v>1810</v>
      </c>
      <c r="G6472" s="8" t="s">
        <v>353</v>
      </c>
      <c r="H6472" s="60">
        <v>44565</v>
      </c>
      <c r="I6472" s="60" t="s">
        <v>317</v>
      </c>
      <c r="J6472" s="60" t="s">
        <v>317</v>
      </c>
      <c r="K6472" s="60" t="s">
        <v>333</v>
      </c>
    </row>
    <row r="6473" spans="4:11">
      <c r="D6473" s="1" t="s">
        <v>6821</v>
      </c>
      <c r="E6473" s="60" t="s">
        <v>1812</v>
      </c>
      <c r="F6473" s="60" t="s">
        <v>1810</v>
      </c>
      <c r="G6473" s="8" t="s">
        <v>353</v>
      </c>
      <c r="H6473" s="60">
        <v>44775</v>
      </c>
      <c r="I6473" s="60" t="s">
        <v>317</v>
      </c>
      <c r="J6473" s="60" t="s">
        <v>317</v>
      </c>
      <c r="K6473" s="60" t="s">
        <v>333</v>
      </c>
    </row>
    <row r="6474" spans="4:11">
      <c r="D6474" s="1" t="s">
        <v>6821</v>
      </c>
      <c r="E6474" s="60" t="s">
        <v>979</v>
      </c>
      <c r="F6474" s="60" t="s">
        <v>1810</v>
      </c>
      <c r="G6474" s="8" t="s">
        <v>353</v>
      </c>
      <c r="H6474" s="60">
        <v>44775</v>
      </c>
      <c r="I6474" s="60" t="s">
        <v>317</v>
      </c>
      <c r="J6474" s="60" t="s">
        <v>317</v>
      </c>
      <c r="K6474" s="60" t="s">
        <v>333</v>
      </c>
    </row>
    <row r="6475" spans="4:11">
      <c r="D6475" s="1" t="s">
        <v>6822</v>
      </c>
      <c r="E6475" s="60" t="s">
        <v>1000</v>
      </c>
      <c r="F6475" s="60" t="s">
        <v>1810</v>
      </c>
      <c r="G6475" s="8" t="s">
        <v>353</v>
      </c>
      <c r="H6475" s="60">
        <v>44846</v>
      </c>
      <c r="I6475" s="60" t="s">
        <v>317</v>
      </c>
      <c r="J6475" s="60" t="s">
        <v>317</v>
      </c>
      <c r="K6475" s="60" t="s">
        <v>333</v>
      </c>
    </row>
    <row r="6476" spans="4:11">
      <c r="D6476" s="1" t="s">
        <v>6823</v>
      </c>
      <c r="E6476" s="60" t="s">
        <v>922</v>
      </c>
      <c r="F6476" s="60" t="s">
        <v>1810</v>
      </c>
      <c r="G6476" s="8" t="s">
        <v>353</v>
      </c>
      <c r="H6476" s="60">
        <v>44473</v>
      </c>
      <c r="I6476" s="60" t="s">
        <v>317</v>
      </c>
      <c r="J6476" s="60" t="s">
        <v>317</v>
      </c>
      <c r="K6476" s="60" t="s">
        <v>333</v>
      </c>
    </row>
    <row r="6477" spans="4:11">
      <c r="D6477" s="1" t="s">
        <v>6824</v>
      </c>
      <c r="E6477" s="60" t="s">
        <v>922</v>
      </c>
      <c r="F6477" s="60" t="s">
        <v>1810</v>
      </c>
      <c r="G6477" s="8" t="s">
        <v>353</v>
      </c>
      <c r="H6477" s="60">
        <v>44473</v>
      </c>
      <c r="I6477" s="60" t="s">
        <v>317</v>
      </c>
      <c r="J6477" s="60" t="s">
        <v>317</v>
      </c>
      <c r="K6477" s="60" t="s">
        <v>333</v>
      </c>
    </row>
    <row r="6478" spans="4:11">
      <c r="D6478" s="1" t="s">
        <v>6825</v>
      </c>
      <c r="E6478" s="60" t="s">
        <v>1812</v>
      </c>
      <c r="F6478" s="60" t="s">
        <v>1810</v>
      </c>
      <c r="G6478" s="8" t="s">
        <v>353</v>
      </c>
      <c r="H6478" s="60">
        <v>44547</v>
      </c>
      <c r="I6478" s="60" t="s">
        <v>317</v>
      </c>
      <c r="J6478" s="60" t="s">
        <v>317</v>
      </c>
      <c r="K6478" s="60" t="s">
        <v>333</v>
      </c>
    </row>
    <row r="6479" spans="4:11">
      <c r="D6479" s="1" t="s">
        <v>6825</v>
      </c>
      <c r="E6479" s="60" t="s">
        <v>922</v>
      </c>
      <c r="F6479" s="60" t="s">
        <v>1810</v>
      </c>
      <c r="G6479" s="8" t="s">
        <v>353</v>
      </c>
      <c r="H6479" s="60">
        <v>44547</v>
      </c>
      <c r="I6479" s="60" t="s">
        <v>317</v>
      </c>
      <c r="J6479" s="60" t="s">
        <v>317</v>
      </c>
      <c r="K6479" s="60" t="s">
        <v>333</v>
      </c>
    </row>
    <row r="6480" spans="4:11">
      <c r="D6480" s="1" t="s">
        <v>6826</v>
      </c>
      <c r="E6480" s="60" t="s">
        <v>922</v>
      </c>
      <c r="F6480" s="60" t="s">
        <v>1810</v>
      </c>
      <c r="G6480" s="8" t="s">
        <v>353</v>
      </c>
      <c r="H6480" s="60">
        <v>44473</v>
      </c>
      <c r="I6480" s="60" t="s">
        <v>317</v>
      </c>
      <c r="J6480" s="60" t="s">
        <v>317</v>
      </c>
      <c r="K6480" s="60" t="s">
        <v>333</v>
      </c>
    </row>
    <row r="6481" spans="4:11">
      <c r="D6481" s="1" t="s">
        <v>6827</v>
      </c>
      <c r="E6481" s="60" t="s">
        <v>1000</v>
      </c>
      <c r="F6481" s="60" t="s">
        <v>1810</v>
      </c>
      <c r="G6481" s="8" t="s">
        <v>353</v>
      </c>
      <c r="H6481" s="60">
        <v>44473</v>
      </c>
      <c r="I6481" s="60" t="s">
        <v>317</v>
      </c>
      <c r="J6481" s="60" t="s">
        <v>317</v>
      </c>
      <c r="K6481" s="60" t="s">
        <v>333</v>
      </c>
    </row>
    <row r="6482" spans="4:11">
      <c r="D6482" s="1" t="s">
        <v>6827</v>
      </c>
      <c r="E6482" s="60" t="s">
        <v>922</v>
      </c>
      <c r="F6482" s="60" t="s">
        <v>1810</v>
      </c>
      <c r="G6482" s="8" t="s">
        <v>353</v>
      </c>
      <c r="H6482" s="60">
        <v>44473</v>
      </c>
      <c r="I6482" s="60" t="s">
        <v>317</v>
      </c>
      <c r="J6482" s="60" t="s">
        <v>317</v>
      </c>
      <c r="K6482" s="60" t="s">
        <v>333</v>
      </c>
    </row>
    <row r="6483" spans="4:11">
      <c r="D6483" s="1" t="s">
        <v>6828</v>
      </c>
      <c r="E6483" s="60" t="s">
        <v>1812</v>
      </c>
      <c r="F6483" s="60" t="s">
        <v>1810</v>
      </c>
      <c r="G6483" s="8" t="s">
        <v>353</v>
      </c>
      <c r="H6483" s="60">
        <v>44588</v>
      </c>
      <c r="I6483" s="60" t="s">
        <v>317</v>
      </c>
      <c r="J6483" s="60" t="s">
        <v>317</v>
      </c>
      <c r="K6483" s="60" t="s">
        <v>333</v>
      </c>
    </row>
    <row r="6484" spans="4:11">
      <c r="D6484" s="1" t="s">
        <v>6829</v>
      </c>
      <c r="E6484" s="60" t="s">
        <v>1812</v>
      </c>
      <c r="F6484" s="60" t="s">
        <v>1810</v>
      </c>
      <c r="G6484" s="8" t="s">
        <v>353</v>
      </c>
      <c r="H6484" s="60">
        <v>44473</v>
      </c>
      <c r="I6484" s="60" t="s">
        <v>317</v>
      </c>
      <c r="J6484" s="60" t="s">
        <v>317</v>
      </c>
      <c r="K6484" s="60" t="s">
        <v>333</v>
      </c>
    </row>
    <row r="6485" spans="4:11">
      <c r="D6485" s="1" t="s">
        <v>6829</v>
      </c>
      <c r="E6485" s="60" t="s">
        <v>1813</v>
      </c>
      <c r="F6485" s="60" t="s">
        <v>1810</v>
      </c>
      <c r="G6485" s="8" t="s">
        <v>353</v>
      </c>
      <c r="H6485" s="60">
        <v>44473</v>
      </c>
      <c r="I6485" s="60" t="s">
        <v>317</v>
      </c>
      <c r="J6485" s="60" t="s">
        <v>317</v>
      </c>
      <c r="K6485" s="60" t="s">
        <v>333</v>
      </c>
    </row>
    <row r="6486" spans="4:11">
      <c r="D6486" s="1" t="s">
        <v>6829</v>
      </c>
      <c r="E6486" s="60" t="s">
        <v>1000</v>
      </c>
      <c r="F6486" s="60" t="s">
        <v>1810</v>
      </c>
      <c r="G6486" s="8" t="s">
        <v>353</v>
      </c>
      <c r="H6486" s="60">
        <v>44473</v>
      </c>
      <c r="I6486" s="60" t="s">
        <v>317</v>
      </c>
      <c r="J6486" s="60" t="s">
        <v>317</v>
      </c>
      <c r="K6486" s="60" t="s">
        <v>333</v>
      </c>
    </row>
    <row r="6487" spans="4:11">
      <c r="D6487" s="1" t="s">
        <v>6830</v>
      </c>
      <c r="E6487" s="60" t="s">
        <v>922</v>
      </c>
      <c r="F6487" s="60" t="s">
        <v>1810</v>
      </c>
      <c r="G6487" s="8" t="s">
        <v>353</v>
      </c>
      <c r="H6487" s="60">
        <v>44869</v>
      </c>
      <c r="I6487" s="60" t="s">
        <v>317</v>
      </c>
      <c r="J6487" s="60" t="s">
        <v>317</v>
      </c>
      <c r="K6487" s="60" t="s">
        <v>333</v>
      </c>
    </row>
    <row r="6488" spans="4:11">
      <c r="D6488" s="1" t="s">
        <v>6831</v>
      </c>
      <c r="E6488" s="60" t="s">
        <v>1813</v>
      </c>
      <c r="F6488" s="60" t="s">
        <v>1810</v>
      </c>
      <c r="G6488" s="8" t="s">
        <v>353</v>
      </c>
      <c r="H6488" s="60">
        <v>44538</v>
      </c>
      <c r="I6488" s="60" t="s">
        <v>317</v>
      </c>
      <c r="J6488" s="60" t="s">
        <v>317</v>
      </c>
      <c r="K6488" s="60" t="s">
        <v>333</v>
      </c>
    </row>
    <row r="6489" spans="4:11">
      <c r="D6489" s="1" t="s">
        <v>6831</v>
      </c>
      <c r="E6489" s="60" t="s">
        <v>922</v>
      </c>
      <c r="F6489" s="60" t="s">
        <v>1810</v>
      </c>
      <c r="G6489" s="8" t="s">
        <v>353</v>
      </c>
      <c r="H6489" s="60">
        <v>44538</v>
      </c>
      <c r="I6489" s="60" t="s">
        <v>317</v>
      </c>
      <c r="J6489" s="60" t="s">
        <v>317</v>
      </c>
      <c r="K6489" s="60" t="s">
        <v>333</v>
      </c>
    </row>
    <row r="6490" spans="4:11">
      <c r="D6490" s="1" t="s">
        <v>6832</v>
      </c>
      <c r="E6490" s="60" t="s">
        <v>1000</v>
      </c>
      <c r="F6490" s="60" t="s">
        <v>1810</v>
      </c>
      <c r="G6490" s="8" t="s">
        <v>353</v>
      </c>
      <c r="H6490" s="60">
        <v>44473</v>
      </c>
      <c r="I6490" s="60" t="s">
        <v>317</v>
      </c>
      <c r="J6490" s="60" t="s">
        <v>317</v>
      </c>
      <c r="K6490" s="60" t="s">
        <v>333</v>
      </c>
    </row>
    <row r="6491" spans="4:11">
      <c r="D6491" s="1" t="s">
        <v>6832</v>
      </c>
      <c r="E6491" s="60" t="s">
        <v>922</v>
      </c>
      <c r="F6491" s="60" t="s">
        <v>1810</v>
      </c>
      <c r="G6491" s="8" t="s">
        <v>353</v>
      </c>
      <c r="H6491" s="60">
        <v>44473</v>
      </c>
      <c r="I6491" s="60" t="s">
        <v>317</v>
      </c>
      <c r="J6491" s="60" t="s">
        <v>317</v>
      </c>
      <c r="K6491" s="60" t="s">
        <v>333</v>
      </c>
    </row>
    <row r="6492" spans="4:11">
      <c r="D6492" s="1" t="s">
        <v>6833</v>
      </c>
      <c r="E6492" s="60" t="s">
        <v>922</v>
      </c>
      <c r="F6492" s="60" t="s">
        <v>1810</v>
      </c>
      <c r="G6492" s="8" t="s">
        <v>353</v>
      </c>
      <c r="H6492" s="60">
        <v>44473</v>
      </c>
      <c r="I6492" s="60" t="s">
        <v>317</v>
      </c>
      <c r="J6492" s="60" t="s">
        <v>317</v>
      </c>
      <c r="K6492" s="60" t="s">
        <v>333</v>
      </c>
    </row>
    <row r="6493" spans="4:11">
      <c r="D6493" s="1" t="s">
        <v>6834</v>
      </c>
      <c r="E6493" s="60" t="s">
        <v>922</v>
      </c>
      <c r="F6493" s="60" t="s">
        <v>1810</v>
      </c>
      <c r="G6493" s="8" t="s">
        <v>353</v>
      </c>
      <c r="H6493" s="60">
        <v>44775</v>
      </c>
      <c r="I6493" s="60" t="s">
        <v>317</v>
      </c>
      <c r="J6493" s="60" t="s">
        <v>317</v>
      </c>
      <c r="K6493" s="60" t="s">
        <v>333</v>
      </c>
    </row>
    <row r="6494" spans="4:11">
      <c r="D6494" s="1" t="s">
        <v>6835</v>
      </c>
      <c r="E6494" s="60" t="s">
        <v>1812</v>
      </c>
      <c r="F6494" s="60" t="s">
        <v>1810</v>
      </c>
      <c r="G6494" s="8" t="s">
        <v>353</v>
      </c>
      <c r="H6494" s="60">
        <v>44739</v>
      </c>
      <c r="I6494" s="60" t="s">
        <v>317</v>
      </c>
      <c r="J6494" s="60" t="s">
        <v>317</v>
      </c>
      <c r="K6494" s="60" t="s">
        <v>333</v>
      </c>
    </row>
    <row r="6495" spans="4:11">
      <c r="D6495" s="1" t="s">
        <v>6836</v>
      </c>
      <c r="E6495" s="60" t="s">
        <v>1812</v>
      </c>
      <c r="F6495" s="60" t="s">
        <v>1810</v>
      </c>
      <c r="G6495" s="8" t="s">
        <v>353</v>
      </c>
      <c r="H6495" s="60">
        <v>44739</v>
      </c>
      <c r="I6495" s="60" t="s">
        <v>317</v>
      </c>
      <c r="J6495" s="60" t="s">
        <v>317</v>
      </c>
      <c r="K6495" s="60" t="s">
        <v>333</v>
      </c>
    </row>
    <row r="6496" spans="4:11">
      <c r="D6496" s="1" t="s">
        <v>6836</v>
      </c>
      <c r="E6496" s="60" t="s">
        <v>1000</v>
      </c>
      <c r="F6496" s="60" t="s">
        <v>1810</v>
      </c>
      <c r="G6496" s="8" t="s">
        <v>353</v>
      </c>
      <c r="H6496" s="60">
        <v>44739</v>
      </c>
      <c r="I6496" s="60" t="s">
        <v>317</v>
      </c>
      <c r="J6496" s="60" t="s">
        <v>317</v>
      </c>
      <c r="K6496" s="60" t="s">
        <v>333</v>
      </c>
    </row>
    <row r="6497" spans="4:11">
      <c r="D6497" s="1" t="s">
        <v>6837</v>
      </c>
      <c r="E6497" s="60" t="s">
        <v>979</v>
      </c>
      <c r="F6497" s="60" t="s">
        <v>1810</v>
      </c>
      <c r="G6497" s="8" t="s">
        <v>353</v>
      </c>
      <c r="H6497" s="60">
        <v>44442</v>
      </c>
      <c r="I6497" s="60" t="s">
        <v>317</v>
      </c>
      <c r="J6497" s="60" t="s">
        <v>317</v>
      </c>
      <c r="K6497" s="60" t="s">
        <v>333</v>
      </c>
    </row>
    <row r="6498" spans="4:11">
      <c r="D6498" s="1" t="s">
        <v>6838</v>
      </c>
      <c r="E6498" s="60" t="s">
        <v>1812</v>
      </c>
      <c r="F6498" s="60" t="s">
        <v>1810</v>
      </c>
      <c r="G6498" s="8" t="s">
        <v>353</v>
      </c>
      <c r="H6498" s="60">
        <v>44592</v>
      </c>
      <c r="I6498" s="60" t="s">
        <v>317</v>
      </c>
      <c r="J6498" s="60" t="s">
        <v>317</v>
      </c>
      <c r="K6498" s="60" t="s">
        <v>333</v>
      </c>
    </row>
    <row r="6499" spans="4:11">
      <c r="D6499" s="1" t="s">
        <v>6839</v>
      </c>
      <c r="E6499" s="60" t="s">
        <v>1814</v>
      </c>
      <c r="F6499" s="60" t="s">
        <v>1810</v>
      </c>
      <c r="G6499" s="8" t="s">
        <v>353</v>
      </c>
      <c r="H6499" s="60">
        <v>44712</v>
      </c>
      <c r="I6499" s="60" t="s">
        <v>317</v>
      </c>
      <c r="J6499" s="60" t="s">
        <v>317</v>
      </c>
      <c r="K6499" s="60" t="s">
        <v>333</v>
      </c>
    </row>
    <row r="6500" spans="4:11">
      <c r="D6500" s="1" t="s">
        <v>6840</v>
      </c>
      <c r="E6500" s="60" t="s">
        <v>873</v>
      </c>
      <c r="F6500" s="60" t="s">
        <v>1815</v>
      </c>
      <c r="G6500" s="8" t="s">
        <v>353</v>
      </c>
      <c r="H6500" s="60">
        <v>43866</v>
      </c>
      <c r="I6500" s="60" t="s">
        <v>317</v>
      </c>
      <c r="J6500" s="60" t="s">
        <v>317</v>
      </c>
      <c r="K6500" s="60" t="s">
        <v>333</v>
      </c>
    </row>
    <row r="6501" spans="4:11">
      <c r="D6501" s="1" t="s">
        <v>6841</v>
      </c>
      <c r="E6501" s="60" t="s">
        <v>1812</v>
      </c>
      <c r="F6501" s="60" t="s">
        <v>1810</v>
      </c>
      <c r="G6501" s="8" t="s">
        <v>353</v>
      </c>
      <c r="H6501" s="60">
        <v>44705</v>
      </c>
      <c r="I6501" s="60" t="s">
        <v>317</v>
      </c>
      <c r="J6501" s="60" t="s">
        <v>317</v>
      </c>
      <c r="K6501" s="60" t="s">
        <v>333</v>
      </c>
    </row>
    <row r="6502" spans="4:11">
      <c r="D6502" s="1" t="s">
        <v>6842</v>
      </c>
      <c r="E6502" s="60" t="s">
        <v>1000</v>
      </c>
      <c r="F6502" s="60" t="s">
        <v>1815</v>
      </c>
      <c r="G6502" s="8" t="s">
        <v>353</v>
      </c>
      <c r="H6502" s="60">
        <v>44008</v>
      </c>
      <c r="I6502" s="60" t="s">
        <v>317</v>
      </c>
      <c r="J6502" s="60" t="s">
        <v>317</v>
      </c>
      <c r="K6502" s="60" t="s">
        <v>333</v>
      </c>
    </row>
    <row r="6503" spans="4:11">
      <c r="D6503" s="1" t="s">
        <v>6843</v>
      </c>
      <c r="E6503" s="60" t="s">
        <v>1000</v>
      </c>
      <c r="F6503" s="60" t="s">
        <v>1810</v>
      </c>
      <c r="G6503" s="8" t="s">
        <v>353</v>
      </c>
      <c r="H6503" s="60">
        <v>44747</v>
      </c>
      <c r="I6503" s="60" t="s">
        <v>317</v>
      </c>
      <c r="J6503" s="60" t="s">
        <v>317</v>
      </c>
      <c r="K6503" s="60" t="s">
        <v>333</v>
      </c>
    </row>
    <row r="6504" spans="4:11">
      <c r="D6504" s="1" t="s">
        <v>6844</v>
      </c>
      <c r="E6504" s="60" t="s">
        <v>1812</v>
      </c>
      <c r="F6504" s="60" t="s">
        <v>1810</v>
      </c>
      <c r="G6504" s="8" t="s">
        <v>353</v>
      </c>
      <c r="H6504" s="60">
        <v>44637</v>
      </c>
      <c r="I6504" s="60" t="s">
        <v>317</v>
      </c>
      <c r="J6504" s="60" t="s">
        <v>317</v>
      </c>
      <c r="K6504" s="60" t="s">
        <v>333</v>
      </c>
    </row>
    <row r="6505" spans="4:11">
      <c r="D6505" s="1" t="s">
        <v>6845</v>
      </c>
      <c r="E6505" s="60" t="s">
        <v>1812</v>
      </c>
      <c r="F6505" s="60" t="s">
        <v>1810</v>
      </c>
      <c r="G6505" s="8" t="s">
        <v>353</v>
      </c>
      <c r="H6505" s="60">
        <v>44642</v>
      </c>
      <c r="I6505" s="60" t="s">
        <v>317</v>
      </c>
      <c r="J6505" s="60" t="s">
        <v>317</v>
      </c>
      <c r="K6505" s="60" t="s">
        <v>333</v>
      </c>
    </row>
    <row r="6506" spans="4:11">
      <c r="D6506" s="1" t="s">
        <v>6846</v>
      </c>
      <c r="E6506" s="60" t="s">
        <v>1812</v>
      </c>
      <c r="F6506" s="60" t="s">
        <v>1810</v>
      </c>
      <c r="G6506" s="8" t="s">
        <v>353</v>
      </c>
      <c r="H6506" s="60">
        <v>44642</v>
      </c>
      <c r="I6506" s="60" t="s">
        <v>317</v>
      </c>
      <c r="J6506" s="60" t="s">
        <v>317</v>
      </c>
      <c r="K6506" s="60" t="s">
        <v>333</v>
      </c>
    </row>
    <row r="6507" spans="4:11">
      <c r="D6507" s="1" t="s">
        <v>6847</v>
      </c>
      <c r="E6507" s="60" t="s">
        <v>1812</v>
      </c>
      <c r="F6507" s="60" t="s">
        <v>1810</v>
      </c>
      <c r="G6507" s="8" t="s">
        <v>353</v>
      </c>
      <c r="H6507" s="60">
        <v>44750</v>
      </c>
      <c r="I6507" s="60" t="s">
        <v>317</v>
      </c>
      <c r="J6507" s="60" t="s">
        <v>317</v>
      </c>
      <c r="K6507" s="60" t="s">
        <v>333</v>
      </c>
    </row>
    <row r="6508" spans="4:11">
      <c r="D6508" s="1" t="s">
        <v>6848</v>
      </c>
      <c r="E6508" s="60" t="s">
        <v>922</v>
      </c>
      <c r="F6508" s="60" t="s">
        <v>1810</v>
      </c>
      <c r="G6508" s="8" t="s">
        <v>353</v>
      </c>
      <c r="H6508" s="60">
        <v>44592</v>
      </c>
      <c r="I6508" s="60" t="s">
        <v>317</v>
      </c>
      <c r="J6508" s="60" t="s">
        <v>317</v>
      </c>
      <c r="K6508" s="60" t="s">
        <v>333</v>
      </c>
    </row>
    <row r="6509" spans="4:11">
      <c r="D6509" s="1" t="s">
        <v>6849</v>
      </c>
      <c r="E6509" s="60" t="s">
        <v>979</v>
      </c>
      <c r="F6509" s="60" t="s">
        <v>1810</v>
      </c>
      <c r="G6509" s="8" t="s">
        <v>353</v>
      </c>
      <c r="H6509" s="60">
        <v>44750</v>
      </c>
      <c r="I6509" s="60" t="s">
        <v>317</v>
      </c>
      <c r="J6509" s="60" t="s">
        <v>317</v>
      </c>
      <c r="K6509" s="60" t="s">
        <v>333</v>
      </c>
    </row>
    <row r="6510" spans="4:11">
      <c r="D6510" s="1" t="s">
        <v>6850</v>
      </c>
      <c r="E6510" s="60" t="s">
        <v>1000</v>
      </c>
      <c r="F6510" s="60" t="s">
        <v>1810</v>
      </c>
      <c r="G6510" s="8" t="s">
        <v>353</v>
      </c>
      <c r="H6510" s="60">
        <v>44473</v>
      </c>
      <c r="I6510" s="60" t="s">
        <v>317</v>
      </c>
      <c r="J6510" s="60" t="s">
        <v>317</v>
      </c>
      <c r="K6510" s="60" t="s">
        <v>333</v>
      </c>
    </row>
    <row r="6511" spans="4:11">
      <c r="D6511" s="1" t="s">
        <v>6850</v>
      </c>
      <c r="E6511" s="60" t="s">
        <v>922</v>
      </c>
      <c r="F6511" s="60" t="s">
        <v>1810</v>
      </c>
      <c r="G6511" s="8" t="s">
        <v>353</v>
      </c>
      <c r="H6511" s="60">
        <v>44473</v>
      </c>
      <c r="I6511" s="60" t="s">
        <v>317</v>
      </c>
      <c r="J6511" s="60" t="s">
        <v>317</v>
      </c>
      <c r="K6511" s="60" t="s">
        <v>333</v>
      </c>
    </row>
    <row r="6512" spans="4:11">
      <c r="D6512" s="1" t="s">
        <v>6851</v>
      </c>
      <c r="E6512" s="60" t="s">
        <v>922</v>
      </c>
      <c r="F6512" s="60" t="s">
        <v>1810</v>
      </c>
      <c r="G6512" s="8" t="s">
        <v>353</v>
      </c>
      <c r="H6512" s="60">
        <v>44488</v>
      </c>
      <c r="I6512" s="60" t="s">
        <v>317</v>
      </c>
      <c r="J6512" s="60" t="s">
        <v>317</v>
      </c>
      <c r="K6512" s="60" t="s">
        <v>333</v>
      </c>
    </row>
    <row r="6513" spans="4:11">
      <c r="D6513" s="1" t="s">
        <v>6852</v>
      </c>
      <c r="E6513" s="60" t="s">
        <v>1000</v>
      </c>
      <c r="F6513" s="60" t="s">
        <v>1810</v>
      </c>
      <c r="G6513" s="8" t="s">
        <v>353</v>
      </c>
      <c r="H6513" s="60">
        <v>44488</v>
      </c>
      <c r="I6513" s="60" t="s">
        <v>317</v>
      </c>
      <c r="J6513" s="60" t="s">
        <v>317</v>
      </c>
      <c r="K6513" s="60" t="s">
        <v>333</v>
      </c>
    </row>
    <row r="6514" spans="4:11">
      <c r="D6514" s="1" t="s">
        <v>6852</v>
      </c>
      <c r="E6514" s="60" t="s">
        <v>922</v>
      </c>
      <c r="F6514" s="60" t="s">
        <v>1810</v>
      </c>
      <c r="G6514" s="8" t="s">
        <v>353</v>
      </c>
      <c r="H6514" s="60">
        <v>44488</v>
      </c>
      <c r="I6514" s="60" t="s">
        <v>317</v>
      </c>
      <c r="J6514" s="60" t="s">
        <v>317</v>
      </c>
      <c r="K6514" s="60" t="s">
        <v>333</v>
      </c>
    </row>
    <row r="6515" spans="4:11">
      <c r="D6515" s="1" t="s">
        <v>6853</v>
      </c>
      <c r="E6515" s="60" t="s">
        <v>979</v>
      </c>
      <c r="F6515" s="60" t="s">
        <v>1810</v>
      </c>
      <c r="G6515" s="8" t="s">
        <v>353</v>
      </c>
      <c r="H6515" s="60">
        <v>44538</v>
      </c>
      <c r="I6515" s="60" t="s">
        <v>317</v>
      </c>
      <c r="J6515" s="60" t="s">
        <v>317</v>
      </c>
      <c r="K6515" s="60" t="s">
        <v>333</v>
      </c>
    </row>
    <row r="6516" spans="4:11">
      <c r="D6516" s="1" t="s">
        <v>6854</v>
      </c>
      <c r="E6516" s="60" t="s">
        <v>1812</v>
      </c>
      <c r="F6516" s="60" t="s">
        <v>1810</v>
      </c>
      <c r="G6516" s="8" t="s">
        <v>353</v>
      </c>
      <c r="H6516" s="60">
        <v>44558</v>
      </c>
      <c r="I6516" s="60" t="s">
        <v>317</v>
      </c>
      <c r="J6516" s="60" t="s">
        <v>317</v>
      </c>
      <c r="K6516" s="60" t="s">
        <v>333</v>
      </c>
    </row>
    <row r="6517" spans="4:11">
      <c r="D6517" s="1" t="s">
        <v>6855</v>
      </c>
      <c r="E6517" s="60" t="s">
        <v>1000</v>
      </c>
      <c r="F6517" s="60" t="s">
        <v>1810</v>
      </c>
      <c r="G6517" s="8" t="s">
        <v>353</v>
      </c>
      <c r="H6517" s="60">
        <v>44495</v>
      </c>
      <c r="I6517" s="60" t="s">
        <v>317</v>
      </c>
      <c r="J6517" s="60" t="s">
        <v>317</v>
      </c>
      <c r="K6517" s="60" t="s">
        <v>333</v>
      </c>
    </row>
    <row r="6518" spans="4:11">
      <c r="D6518" s="1" t="s">
        <v>6856</v>
      </c>
      <c r="E6518" s="60" t="s">
        <v>1813</v>
      </c>
      <c r="F6518" s="60" t="s">
        <v>1810</v>
      </c>
      <c r="G6518" s="8" t="s">
        <v>353</v>
      </c>
      <c r="H6518" s="60">
        <v>44763</v>
      </c>
      <c r="I6518" s="60" t="s">
        <v>317</v>
      </c>
      <c r="J6518" s="60" t="s">
        <v>317</v>
      </c>
      <c r="K6518" s="60" t="s">
        <v>333</v>
      </c>
    </row>
    <row r="6519" spans="4:11">
      <c r="D6519" s="1" t="s">
        <v>6856</v>
      </c>
      <c r="E6519" s="60" t="s">
        <v>1000</v>
      </c>
      <c r="F6519" s="60" t="s">
        <v>1810</v>
      </c>
      <c r="G6519" s="8" t="s">
        <v>353</v>
      </c>
      <c r="H6519" s="60">
        <v>44763</v>
      </c>
      <c r="I6519" s="60" t="s">
        <v>317</v>
      </c>
      <c r="J6519" s="60" t="s">
        <v>317</v>
      </c>
      <c r="K6519" s="60" t="s">
        <v>333</v>
      </c>
    </row>
    <row r="6520" spans="4:11">
      <c r="D6520" s="1" t="s">
        <v>6857</v>
      </c>
      <c r="E6520" s="60" t="s">
        <v>1812</v>
      </c>
      <c r="F6520" s="60" t="s">
        <v>1810</v>
      </c>
      <c r="G6520" s="8" t="s">
        <v>353</v>
      </c>
      <c r="H6520" s="60">
        <v>44462</v>
      </c>
      <c r="I6520" s="60" t="s">
        <v>317</v>
      </c>
      <c r="J6520" s="60" t="s">
        <v>317</v>
      </c>
      <c r="K6520" s="60" t="s">
        <v>333</v>
      </c>
    </row>
    <row r="6521" spans="4:11">
      <c r="D6521" s="1" t="s">
        <v>6857</v>
      </c>
      <c r="E6521" s="60" t="s">
        <v>922</v>
      </c>
      <c r="F6521" s="60" t="s">
        <v>1810</v>
      </c>
      <c r="G6521" s="8" t="s">
        <v>353</v>
      </c>
      <c r="H6521" s="60">
        <v>44462</v>
      </c>
      <c r="I6521" s="60" t="s">
        <v>317</v>
      </c>
      <c r="J6521" s="60" t="s">
        <v>317</v>
      </c>
      <c r="K6521" s="60" t="s">
        <v>333</v>
      </c>
    </row>
    <row r="6522" spans="4:11">
      <c r="D6522" s="1" t="s">
        <v>6858</v>
      </c>
      <c r="E6522" s="60" t="s">
        <v>922</v>
      </c>
      <c r="F6522" s="60" t="s">
        <v>1810</v>
      </c>
      <c r="G6522" s="8" t="s">
        <v>353</v>
      </c>
      <c r="H6522" s="60">
        <v>44630</v>
      </c>
      <c r="I6522" s="60" t="s">
        <v>317</v>
      </c>
      <c r="J6522" s="60" t="s">
        <v>317</v>
      </c>
      <c r="K6522" s="60" t="s">
        <v>333</v>
      </c>
    </row>
    <row r="6523" spans="4:11">
      <c r="D6523" s="1" t="s">
        <v>6859</v>
      </c>
      <c r="E6523" s="60" t="s">
        <v>1812</v>
      </c>
      <c r="F6523" s="60" t="s">
        <v>1810</v>
      </c>
      <c r="G6523" s="8" t="s">
        <v>353</v>
      </c>
      <c r="H6523" s="60">
        <v>44630</v>
      </c>
      <c r="I6523" s="60" t="s">
        <v>317</v>
      </c>
      <c r="J6523" s="60" t="s">
        <v>317</v>
      </c>
      <c r="K6523" s="60" t="s">
        <v>333</v>
      </c>
    </row>
    <row r="6524" spans="4:11">
      <c r="D6524" s="1" t="s">
        <v>6859</v>
      </c>
      <c r="E6524" s="60" t="s">
        <v>922</v>
      </c>
      <c r="F6524" s="60" t="s">
        <v>1810</v>
      </c>
      <c r="G6524" s="8" t="s">
        <v>353</v>
      </c>
      <c r="H6524" s="60">
        <v>44630</v>
      </c>
      <c r="I6524" s="60" t="s">
        <v>317</v>
      </c>
      <c r="J6524" s="60" t="s">
        <v>317</v>
      </c>
      <c r="K6524" s="60" t="s">
        <v>333</v>
      </c>
    </row>
    <row r="6525" spans="4:11">
      <c r="D6525" s="1" t="s">
        <v>6860</v>
      </c>
      <c r="E6525" s="60" t="s">
        <v>1812</v>
      </c>
      <c r="F6525" s="60" t="s">
        <v>1810</v>
      </c>
      <c r="G6525" s="8" t="s">
        <v>353</v>
      </c>
      <c r="H6525" s="60">
        <v>44628</v>
      </c>
      <c r="I6525" s="60" t="s">
        <v>317</v>
      </c>
      <c r="J6525" s="60" t="s">
        <v>317</v>
      </c>
      <c r="K6525" s="60" t="s">
        <v>333</v>
      </c>
    </row>
    <row r="6526" spans="4:11">
      <c r="D6526" s="1" t="s">
        <v>6860</v>
      </c>
      <c r="E6526" s="60" t="s">
        <v>922</v>
      </c>
      <c r="F6526" s="60" t="s">
        <v>1810</v>
      </c>
      <c r="G6526" s="8" t="s">
        <v>353</v>
      </c>
      <c r="H6526" s="60">
        <v>44628</v>
      </c>
      <c r="I6526" s="60" t="s">
        <v>317</v>
      </c>
      <c r="J6526" s="60" t="s">
        <v>317</v>
      </c>
      <c r="K6526" s="60" t="s">
        <v>333</v>
      </c>
    </row>
    <row r="6527" spans="4:11">
      <c r="D6527" s="1" t="s">
        <v>6861</v>
      </c>
      <c r="E6527" s="60" t="s">
        <v>1813</v>
      </c>
      <c r="F6527" s="60" t="s">
        <v>1810</v>
      </c>
      <c r="G6527" s="8" t="s">
        <v>353</v>
      </c>
      <c r="H6527" s="60">
        <v>44462</v>
      </c>
      <c r="I6527" s="60" t="s">
        <v>317</v>
      </c>
      <c r="J6527" s="60" t="s">
        <v>317</v>
      </c>
      <c r="K6527" s="60" t="s">
        <v>333</v>
      </c>
    </row>
    <row r="6528" spans="4:11">
      <c r="D6528" s="1" t="s">
        <v>6861</v>
      </c>
      <c r="E6528" s="60" t="s">
        <v>1000</v>
      </c>
      <c r="F6528" s="60" t="s">
        <v>1810</v>
      </c>
      <c r="G6528" s="8" t="s">
        <v>353</v>
      </c>
      <c r="H6528" s="60">
        <v>44462</v>
      </c>
      <c r="I6528" s="60" t="s">
        <v>317</v>
      </c>
      <c r="J6528" s="60" t="s">
        <v>317</v>
      </c>
      <c r="K6528" s="60" t="s">
        <v>333</v>
      </c>
    </row>
    <row r="6529" spans="4:11">
      <c r="D6529" s="1" t="s">
        <v>6862</v>
      </c>
      <c r="E6529" s="60" t="s">
        <v>1812</v>
      </c>
      <c r="F6529" s="60" t="s">
        <v>1810</v>
      </c>
      <c r="G6529" s="8" t="s">
        <v>353</v>
      </c>
      <c r="H6529" s="60">
        <v>44621</v>
      </c>
      <c r="I6529" s="60" t="s">
        <v>317</v>
      </c>
      <c r="J6529" s="60" t="s">
        <v>317</v>
      </c>
      <c r="K6529" s="60" t="s">
        <v>333</v>
      </c>
    </row>
    <row r="6530" spans="4:11">
      <c r="D6530" s="1" t="s">
        <v>6863</v>
      </c>
      <c r="E6530" s="60" t="s">
        <v>1812</v>
      </c>
      <c r="F6530" s="60" t="s">
        <v>1810</v>
      </c>
      <c r="G6530" s="8" t="s">
        <v>353</v>
      </c>
      <c r="H6530" s="60">
        <v>44775</v>
      </c>
      <c r="I6530" s="60" t="s">
        <v>317</v>
      </c>
      <c r="J6530" s="60" t="s">
        <v>317</v>
      </c>
      <c r="K6530" s="60" t="s">
        <v>333</v>
      </c>
    </row>
    <row r="6531" spans="4:11">
      <c r="D6531" s="1" t="s">
        <v>6863</v>
      </c>
      <c r="E6531" s="60" t="s">
        <v>922</v>
      </c>
      <c r="F6531" s="60" t="s">
        <v>1810</v>
      </c>
      <c r="G6531" s="8" t="s">
        <v>353</v>
      </c>
      <c r="H6531" s="60">
        <v>44775</v>
      </c>
      <c r="I6531" s="60" t="s">
        <v>317</v>
      </c>
      <c r="J6531" s="60" t="s">
        <v>317</v>
      </c>
      <c r="K6531" s="60" t="s">
        <v>333</v>
      </c>
    </row>
    <row r="6532" spans="4:11">
      <c r="D6532" s="1" t="s">
        <v>6864</v>
      </c>
      <c r="E6532" s="60" t="s">
        <v>1812</v>
      </c>
      <c r="F6532" s="60" t="s">
        <v>1810</v>
      </c>
      <c r="G6532" s="8" t="s">
        <v>353</v>
      </c>
      <c r="H6532" s="60">
        <v>44648</v>
      </c>
      <c r="I6532" s="60" t="s">
        <v>317</v>
      </c>
      <c r="J6532" s="60" t="s">
        <v>317</v>
      </c>
      <c r="K6532" s="60" t="s">
        <v>333</v>
      </c>
    </row>
    <row r="6533" spans="4:11">
      <c r="D6533" s="1" t="s">
        <v>6865</v>
      </c>
      <c r="E6533" s="60" t="s">
        <v>1000</v>
      </c>
      <c r="F6533" s="60" t="s">
        <v>1810</v>
      </c>
      <c r="G6533" s="8" t="s">
        <v>353</v>
      </c>
      <c r="H6533" s="60">
        <v>44491</v>
      </c>
      <c r="I6533" s="60" t="s">
        <v>317</v>
      </c>
      <c r="J6533" s="60" t="s">
        <v>317</v>
      </c>
      <c r="K6533" s="60" t="s">
        <v>333</v>
      </c>
    </row>
    <row r="6534" spans="4:11">
      <c r="D6534" s="1" t="s">
        <v>6865</v>
      </c>
      <c r="E6534" s="60" t="s">
        <v>922</v>
      </c>
      <c r="F6534" s="60" t="s">
        <v>1810</v>
      </c>
      <c r="G6534" s="8" t="s">
        <v>353</v>
      </c>
      <c r="H6534" s="60">
        <v>44491</v>
      </c>
      <c r="I6534" s="60" t="s">
        <v>317</v>
      </c>
      <c r="J6534" s="60" t="s">
        <v>317</v>
      </c>
      <c r="K6534" s="60" t="s">
        <v>333</v>
      </c>
    </row>
    <row r="6535" spans="4:11">
      <c r="D6535" s="1" t="s">
        <v>6866</v>
      </c>
      <c r="E6535" s="60" t="s">
        <v>1813</v>
      </c>
      <c r="F6535" s="60" t="s">
        <v>1810</v>
      </c>
      <c r="G6535" s="8" t="s">
        <v>353</v>
      </c>
      <c r="H6535" s="60">
        <v>44627</v>
      </c>
      <c r="I6535" s="60" t="s">
        <v>317</v>
      </c>
      <c r="J6535" s="60" t="s">
        <v>317</v>
      </c>
      <c r="K6535" s="60" t="s">
        <v>333</v>
      </c>
    </row>
    <row r="6536" spans="4:11">
      <c r="D6536" s="1" t="s">
        <v>6867</v>
      </c>
      <c r="E6536" s="60" t="s">
        <v>1000</v>
      </c>
      <c r="F6536" s="60" t="s">
        <v>1810</v>
      </c>
      <c r="G6536" s="8" t="s">
        <v>353</v>
      </c>
      <c r="H6536" s="60">
        <v>44742</v>
      </c>
      <c r="I6536" s="60" t="s">
        <v>317</v>
      </c>
      <c r="J6536" s="60" t="s">
        <v>317</v>
      </c>
      <c r="K6536" s="60" t="s">
        <v>333</v>
      </c>
    </row>
    <row r="6537" spans="4:11">
      <c r="D6537" s="1" t="s">
        <v>6868</v>
      </c>
      <c r="E6537" s="60" t="s">
        <v>1000</v>
      </c>
      <c r="F6537" s="60" t="s">
        <v>1810</v>
      </c>
      <c r="G6537" s="8" t="s">
        <v>353</v>
      </c>
      <c r="H6537" s="60">
        <v>44763</v>
      </c>
      <c r="I6537" s="60" t="s">
        <v>317</v>
      </c>
      <c r="J6537" s="60" t="s">
        <v>317</v>
      </c>
      <c r="K6537" s="60" t="s">
        <v>333</v>
      </c>
    </row>
    <row r="6538" spans="4:11">
      <c r="D6538" s="1" t="s">
        <v>6869</v>
      </c>
      <c r="E6538" s="60" t="s">
        <v>1812</v>
      </c>
      <c r="F6538" s="60" t="s">
        <v>1810</v>
      </c>
      <c r="G6538" s="8" t="s">
        <v>353</v>
      </c>
      <c r="H6538" s="60">
        <v>44513</v>
      </c>
      <c r="I6538" s="60" t="s">
        <v>317</v>
      </c>
      <c r="J6538" s="60" t="s">
        <v>317</v>
      </c>
      <c r="K6538" s="60" t="s">
        <v>333</v>
      </c>
    </row>
    <row r="6539" spans="4:11">
      <c r="D6539" s="1" t="s">
        <v>6870</v>
      </c>
      <c r="E6539" s="60" t="s">
        <v>1812</v>
      </c>
      <c r="F6539" s="60" t="s">
        <v>1810</v>
      </c>
      <c r="G6539" s="8" t="s">
        <v>353</v>
      </c>
      <c r="H6539" s="60">
        <v>44615</v>
      </c>
      <c r="I6539" s="60" t="s">
        <v>317</v>
      </c>
      <c r="J6539" s="60" t="s">
        <v>317</v>
      </c>
      <c r="K6539" s="60" t="s">
        <v>333</v>
      </c>
    </row>
    <row r="6540" spans="4:11">
      <c r="D6540" s="1" t="s">
        <v>6871</v>
      </c>
      <c r="E6540" s="60" t="s">
        <v>1812</v>
      </c>
      <c r="F6540" s="60" t="s">
        <v>1810</v>
      </c>
      <c r="G6540" s="8" t="s">
        <v>353</v>
      </c>
      <c r="H6540" s="60">
        <v>44750</v>
      </c>
      <c r="I6540" s="60" t="s">
        <v>317</v>
      </c>
      <c r="J6540" s="60" t="s">
        <v>317</v>
      </c>
      <c r="K6540" s="60" t="s">
        <v>333</v>
      </c>
    </row>
    <row r="6541" spans="4:11">
      <c r="D6541" s="1" t="s">
        <v>6872</v>
      </c>
      <c r="E6541" s="60" t="s">
        <v>1000</v>
      </c>
      <c r="F6541" s="60" t="s">
        <v>1810</v>
      </c>
      <c r="G6541" s="8" t="s">
        <v>353</v>
      </c>
      <c r="H6541" s="60">
        <v>44775</v>
      </c>
      <c r="I6541" s="60" t="s">
        <v>317</v>
      </c>
      <c r="J6541" s="60" t="s">
        <v>317</v>
      </c>
      <c r="K6541" s="60" t="s">
        <v>333</v>
      </c>
    </row>
    <row r="6542" spans="4:11">
      <c r="D6542" s="1" t="s">
        <v>6872</v>
      </c>
      <c r="E6542" s="60" t="s">
        <v>1000</v>
      </c>
      <c r="F6542" s="60" t="s">
        <v>1810</v>
      </c>
      <c r="G6542" s="8" t="s">
        <v>353</v>
      </c>
      <c r="H6542" s="60">
        <v>44775</v>
      </c>
      <c r="I6542" s="60" t="s">
        <v>317</v>
      </c>
      <c r="J6542" s="60" t="s">
        <v>317</v>
      </c>
      <c r="K6542" s="60" t="s">
        <v>333</v>
      </c>
    </row>
    <row r="6543" spans="4:11">
      <c r="D6543" s="1" t="s">
        <v>6873</v>
      </c>
      <c r="E6543" s="60" t="s">
        <v>1812</v>
      </c>
      <c r="F6543" s="60" t="s">
        <v>1810</v>
      </c>
      <c r="G6543" s="8" t="s">
        <v>353</v>
      </c>
      <c r="H6543" s="60">
        <v>44519</v>
      </c>
      <c r="I6543" s="60" t="s">
        <v>317</v>
      </c>
      <c r="J6543" s="60" t="s">
        <v>317</v>
      </c>
      <c r="K6543" s="60" t="s">
        <v>333</v>
      </c>
    </row>
    <row r="6544" spans="4:11">
      <c r="D6544" s="1" t="s">
        <v>6874</v>
      </c>
      <c r="E6544" s="60" t="s">
        <v>922</v>
      </c>
      <c r="F6544" s="60" t="s">
        <v>1810</v>
      </c>
      <c r="G6544" s="8" t="s">
        <v>353</v>
      </c>
      <c r="H6544" s="60">
        <v>44621</v>
      </c>
      <c r="I6544" s="60" t="s">
        <v>317</v>
      </c>
      <c r="J6544" s="60" t="s">
        <v>317</v>
      </c>
      <c r="K6544" s="60" t="s">
        <v>333</v>
      </c>
    </row>
    <row r="6545" spans="4:11">
      <c r="D6545" s="1" t="s">
        <v>6875</v>
      </c>
      <c r="E6545" s="60" t="s">
        <v>922</v>
      </c>
      <c r="F6545" s="60" t="s">
        <v>1810</v>
      </c>
      <c r="G6545" s="8" t="s">
        <v>353</v>
      </c>
      <c r="H6545" s="60">
        <v>44426</v>
      </c>
      <c r="I6545" s="60" t="s">
        <v>317</v>
      </c>
      <c r="J6545" s="60" t="s">
        <v>317</v>
      </c>
      <c r="K6545" s="60" t="s">
        <v>333</v>
      </c>
    </row>
    <row r="6546" spans="4:11">
      <c r="D6546" s="1" t="s">
        <v>6876</v>
      </c>
      <c r="E6546" s="60" t="s">
        <v>1000</v>
      </c>
      <c r="F6546" s="60" t="s">
        <v>1810</v>
      </c>
      <c r="G6546" s="8" t="s">
        <v>353</v>
      </c>
      <c r="H6546" s="60">
        <v>44705</v>
      </c>
      <c r="I6546" s="60" t="s">
        <v>317</v>
      </c>
      <c r="J6546" s="60" t="s">
        <v>317</v>
      </c>
      <c r="K6546" s="60" t="s">
        <v>333</v>
      </c>
    </row>
    <row r="6547" spans="4:11">
      <c r="D6547" s="1" t="s">
        <v>6877</v>
      </c>
      <c r="E6547" s="60" t="s">
        <v>922</v>
      </c>
      <c r="F6547" s="60" t="s">
        <v>1810</v>
      </c>
      <c r="G6547" s="8" t="s">
        <v>353</v>
      </c>
      <c r="H6547" s="60">
        <v>44705</v>
      </c>
      <c r="I6547" s="60" t="s">
        <v>317</v>
      </c>
      <c r="J6547" s="60" t="s">
        <v>317</v>
      </c>
      <c r="K6547" s="60" t="s">
        <v>333</v>
      </c>
    </row>
    <row r="6548" spans="4:11">
      <c r="D6548" s="1" t="s">
        <v>6878</v>
      </c>
      <c r="E6548" s="60" t="s">
        <v>922</v>
      </c>
      <c r="F6548" s="60" t="s">
        <v>1810</v>
      </c>
      <c r="G6548" s="8" t="s">
        <v>353</v>
      </c>
      <c r="H6548" s="60">
        <v>44670</v>
      </c>
      <c r="I6548" s="60" t="s">
        <v>317</v>
      </c>
      <c r="J6548" s="60" t="s">
        <v>317</v>
      </c>
      <c r="K6548" s="60" t="s">
        <v>333</v>
      </c>
    </row>
    <row r="6549" spans="4:11">
      <c r="D6549" s="1" t="s">
        <v>6879</v>
      </c>
      <c r="E6549" s="60" t="s">
        <v>922</v>
      </c>
      <c r="F6549" s="60" t="s">
        <v>1810</v>
      </c>
      <c r="G6549" s="8" t="s">
        <v>353</v>
      </c>
      <c r="H6549" s="60">
        <v>44462</v>
      </c>
      <c r="I6549" s="60" t="s">
        <v>317</v>
      </c>
      <c r="J6549" s="60" t="s">
        <v>317</v>
      </c>
      <c r="K6549" s="60" t="s">
        <v>333</v>
      </c>
    </row>
    <row r="6550" spans="4:11">
      <c r="D6550" s="1" t="s">
        <v>6880</v>
      </c>
      <c r="E6550" s="60" t="s">
        <v>922</v>
      </c>
      <c r="F6550" s="60" t="s">
        <v>1810</v>
      </c>
      <c r="G6550" s="8" t="s">
        <v>353</v>
      </c>
      <c r="H6550" s="60">
        <v>44491</v>
      </c>
      <c r="I6550" s="60" t="s">
        <v>317</v>
      </c>
      <c r="J6550" s="60" t="s">
        <v>317</v>
      </c>
      <c r="K6550" s="60" t="s">
        <v>333</v>
      </c>
    </row>
    <row r="6551" spans="4:11">
      <c r="D6551" s="1" t="s">
        <v>6881</v>
      </c>
      <c r="E6551" s="60" t="s">
        <v>922</v>
      </c>
      <c r="F6551" s="60" t="s">
        <v>1810</v>
      </c>
      <c r="G6551" s="8" t="s">
        <v>353</v>
      </c>
      <c r="H6551" s="60">
        <v>44513</v>
      </c>
      <c r="I6551" s="60" t="s">
        <v>317</v>
      </c>
      <c r="J6551" s="60" t="s">
        <v>317</v>
      </c>
      <c r="K6551" s="60" t="s">
        <v>333</v>
      </c>
    </row>
    <row r="6552" spans="4:11">
      <c r="D6552" s="1" t="s">
        <v>6882</v>
      </c>
      <c r="E6552" s="60" t="s">
        <v>1000</v>
      </c>
      <c r="F6552" s="60" t="s">
        <v>1810</v>
      </c>
      <c r="G6552" s="8" t="s">
        <v>353</v>
      </c>
      <c r="H6552" s="60">
        <v>44670</v>
      </c>
      <c r="I6552" s="60" t="s">
        <v>317</v>
      </c>
      <c r="J6552" s="60" t="s">
        <v>317</v>
      </c>
      <c r="K6552" s="60" t="s">
        <v>333</v>
      </c>
    </row>
    <row r="6553" spans="4:11">
      <c r="D6553" s="1" t="s">
        <v>6882</v>
      </c>
      <c r="E6553" s="60" t="s">
        <v>979</v>
      </c>
      <c r="F6553" s="60" t="s">
        <v>1810</v>
      </c>
      <c r="G6553" s="8" t="s">
        <v>353</v>
      </c>
      <c r="H6553" s="60">
        <v>44670</v>
      </c>
      <c r="I6553" s="60" t="s">
        <v>317</v>
      </c>
      <c r="J6553" s="60" t="s">
        <v>317</v>
      </c>
      <c r="K6553" s="60" t="s">
        <v>333</v>
      </c>
    </row>
    <row r="6554" spans="4:11">
      <c r="D6554" s="1" t="s">
        <v>6883</v>
      </c>
      <c r="E6554" s="60" t="s">
        <v>1000</v>
      </c>
      <c r="F6554" s="60" t="s">
        <v>1815</v>
      </c>
      <c r="G6554" s="8" t="s">
        <v>353</v>
      </c>
      <c r="H6554" s="60">
        <v>43866</v>
      </c>
      <c r="I6554" s="60" t="s">
        <v>317</v>
      </c>
      <c r="J6554" s="60" t="s">
        <v>317</v>
      </c>
      <c r="K6554" s="60" t="s">
        <v>333</v>
      </c>
    </row>
    <row r="6555" spans="4:11">
      <c r="D6555" s="1" t="s">
        <v>6884</v>
      </c>
      <c r="E6555" s="60" t="s">
        <v>922</v>
      </c>
      <c r="F6555" s="60" t="s">
        <v>1810</v>
      </c>
      <c r="G6555" s="8" t="s">
        <v>353</v>
      </c>
      <c r="H6555" s="60">
        <v>44458</v>
      </c>
      <c r="I6555" s="60" t="s">
        <v>317</v>
      </c>
      <c r="J6555" s="60" t="s">
        <v>317</v>
      </c>
      <c r="K6555" s="60" t="s">
        <v>333</v>
      </c>
    </row>
    <row r="6556" spans="4:11">
      <c r="D6556" s="1" t="s">
        <v>6885</v>
      </c>
      <c r="E6556" s="60" t="s">
        <v>979</v>
      </c>
      <c r="F6556" s="60" t="s">
        <v>1810</v>
      </c>
      <c r="G6556" s="8" t="s">
        <v>353</v>
      </c>
      <c r="H6556" s="60">
        <v>44644</v>
      </c>
      <c r="I6556" s="60" t="s">
        <v>317</v>
      </c>
      <c r="J6556" s="60" t="s">
        <v>317</v>
      </c>
      <c r="K6556" s="60" t="s">
        <v>333</v>
      </c>
    </row>
    <row r="6557" spans="4:11">
      <c r="D6557" s="1" t="s">
        <v>6886</v>
      </c>
      <c r="E6557" s="60" t="s">
        <v>1812</v>
      </c>
      <c r="F6557" s="60" t="s">
        <v>1810</v>
      </c>
      <c r="G6557" s="8" t="s">
        <v>353</v>
      </c>
      <c r="H6557" s="60">
        <v>44565</v>
      </c>
      <c r="I6557" s="60" t="s">
        <v>317</v>
      </c>
      <c r="J6557" s="60" t="s">
        <v>317</v>
      </c>
      <c r="K6557" s="60" t="s">
        <v>333</v>
      </c>
    </row>
    <row r="6558" spans="4:11">
      <c r="D6558" s="1" t="s">
        <v>6887</v>
      </c>
      <c r="E6558" s="60" t="s">
        <v>922</v>
      </c>
      <c r="F6558" s="60" t="s">
        <v>1810</v>
      </c>
      <c r="G6558" s="8" t="s">
        <v>353</v>
      </c>
      <c r="H6558" s="60">
        <v>44754</v>
      </c>
      <c r="I6558" s="60" t="s">
        <v>317</v>
      </c>
      <c r="J6558" s="60" t="s">
        <v>317</v>
      </c>
      <c r="K6558" s="60" t="s">
        <v>333</v>
      </c>
    </row>
    <row r="6559" spans="4:11">
      <c r="D6559" s="1" t="s">
        <v>6888</v>
      </c>
      <c r="E6559" s="60" t="s">
        <v>873</v>
      </c>
      <c r="F6559" s="60" t="s">
        <v>1810</v>
      </c>
      <c r="G6559" s="8" t="s">
        <v>353</v>
      </c>
      <c r="H6559" s="60">
        <v>44754</v>
      </c>
      <c r="I6559" s="60" t="s">
        <v>317</v>
      </c>
      <c r="J6559" s="60" t="s">
        <v>317</v>
      </c>
      <c r="K6559" s="60" t="s">
        <v>333</v>
      </c>
    </row>
    <row r="6560" spans="4:11">
      <c r="D6560" s="1" t="s">
        <v>6889</v>
      </c>
      <c r="E6560" s="60" t="s">
        <v>1812</v>
      </c>
      <c r="F6560" s="60" t="s">
        <v>1810</v>
      </c>
      <c r="G6560" s="8" t="s">
        <v>353</v>
      </c>
      <c r="H6560" s="60">
        <v>44747</v>
      </c>
      <c r="I6560" s="60" t="s">
        <v>317</v>
      </c>
      <c r="J6560" s="60" t="s">
        <v>317</v>
      </c>
      <c r="K6560" s="60" t="s">
        <v>333</v>
      </c>
    </row>
    <row r="6561" spans="4:11">
      <c r="D6561" s="1" t="s">
        <v>6889</v>
      </c>
      <c r="E6561" s="60" t="s">
        <v>1000</v>
      </c>
      <c r="F6561" s="60" t="s">
        <v>1810</v>
      </c>
      <c r="G6561" s="8" t="s">
        <v>353</v>
      </c>
      <c r="H6561" s="60">
        <v>44747</v>
      </c>
      <c r="I6561" s="60" t="s">
        <v>317</v>
      </c>
      <c r="J6561" s="60" t="s">
        <v>317</v>
      </c>
      <c r="K6561" s="60" t="s">
        <v>333</v>
      </c>
    </row>
    <row r="6562" spans="4:11">
      <c r="D6562" s="1" t="s">
        <v>6890</v>
      </c>
      <c r="E6562" s="60" t="s">
        <v>1812</v>
      </c>
      <c r="F6562" s="60" t="s">
        <v>1810</v>
      </c>
      <c r="G6562" s="8" t="s">
        <v>353</v>
      </c>
      <c r="H6562" s="60">
        <v>44631</v>
      </c>
      <c r="I6562" s="60" t="s">
        <v>317</v>
      </c>
      <c r="J6562" s="60" t="s">
        <v>317</v>
      </c>
      <c r="K6562" s="60" t="s">
        <v>333</v>
      </c>
    </row>
    <row r="6563" spans="4:11">
      <c r="D6563" s="1" t="s">
        <v>6890</v>
      </c>
      <c r="E6563" s="60" t="s">
        <v>922</v>
      </c>
      <c r="F6563" s="60" t="s">
        <v>1810</v>
      </c>
      <c r="G6563" s="8" t="s">
        <v>353</v>
      </c>
      <c r="H6563" s="60">
        <v>44631</v>
      </c>
      <c r="I6563" s="60" t="s">
        <v>317</v>
      </c>
      <c r="J6563" s="60" t="s">
        <v>317</v>
      </c>
      <c r="K6563" s="60" t="s">
        <v>333</v>
      </c>
    </row>
    <row r="6564" spans="4:11">
      <c r="D6564" s="1" t="s">
        <v>6891</v>
      </c>
      <c r="E6564" s="60" t="s">
        <v>1812</v>
      </c>
      <c r="F6564" s="60" t="s">
        <v>1810</v>
      </c>
      <c r="G6564" s="8" t="s">
        <v>353</v>
      </c>
      <c r="H6564" s="60">
        <v>44426</v>
      </c>
      <c r="I6564" s="60" t="s">
        <v>317</v>
      </c>
      <c r="J6564" s="60" t="s">
        <v>317</v>
      </c>
      <c r="K6564" s="60" t="s">
        <v>333</v>
      </c>
    </row>
    <row r="6565" spans="4:11">
      <c r="D6565" s="1" t="s">
        <v>6892</v>
      </c>
      <c r="E6565" s="60" t="s">
        <v>922</v>
      </c>
      <c r="F6565" s="60" t="s">
        <v>1810</v>
      </c>
      <c r="G6565" s="8" t="s">
        <v>353</v>
      </c>
      <c r="H6565" s="60">
        <v>44671</v>
      </c>
      <c r="I6565" s="60" t="s">
        <v>317</v>
      </c>
      <c r="J6565" s="60" t="s">
        <v>317</v>
      </c>
      <c r="K6565" s="60" t="s">
        <v>333</v>
      </c>
    </row>
    <row r="6566" spans="4:11">
      <c r="D6566" s="1" t="s">
        <v>6893</v>
      </c>
      <c r="E6566" s="60" t="s">
        <v>922</v>
      </c>
      <c r="F6566" s="60" t="s">
        <v>1810</v>
      </c>
      <c r="G6566" s="8" t="s">
        <v>353</v>
      </c>
      <c r="H6566" s="60">
        <v>44567</v>
      </c>
      <c r="I6566" s="60" t="s">
        <v>317</v>
      </c>
      <c r="J6566" s="60" t="s">
        <v>317</v>
      </c>
      <c r="K6566" s="60" t="s">
        <v>333</v>
      </c>
    </row>
    <row r="6567" spans="4:11">
      <c r="D6567" s="1" t="s">
        <v>6894</v>
      </c>
      <c r="E6567" s="60" t="s">
        <v>922</v>
      </c>
      <c r="F6567" s="60" t="s">
        <v>1810</v>
      </c>
      <c r="G6567" s="8" t="s">
        <v>353</v>
      </c>
      <c r="H6567" s="60">
        <v>44473</v>
      </c>
      <c r="I6567" s="60" t="s">
        <v>317</v>
      </c>
      <c r="J6567" s="60" t="s">
        <v>317</v>
      </c>
      <c r="K6567" s="60" t="s">
        <v>333</v>
      </c>
    </row>
    <row r="6568" spans="4:11">
      <c r="D6568" s="1" t="s">
        <v>6895</v>
      </c>
      <c r="E6568" s="60" t="s">
        <v>1812</v>
      </c>
      <c r="F6568" s="60" t="s">
        <v>1810</v>
      </c>
      <c r="G6568" s="8" t="s">
        <v>353</v>
      </c>
      <c r="H6568" s="60">
        <v>44473</v>
      </c>
      <c r="I6568" s="60" t="s">
        <v>317</v>
      </c>
      <c r="J6568" s="60" t="s">
        <v>317</v>
      </c>
      <c r="K6568" s="60" t="s">
        <v>333</v>
      </c>
    </row>
    <row r="6569" spans="4:11">
      <c r="D6569" s="1" t="s">
        <v>6895</v>
      </c>
      <c r="E6569" s="60" t="s">
        <v>1000</v>
      </c>
      <c r="F6569" s="60" t="s">
        <v>1810</v>
      </c>
      <c r="G6569" s="8" t="s">
        <v>353</v>
      </c>
      <c r="H6569" s="60">
        <v>44473</v>
      </c>
      <c r="I6569" s="60" t="s">
        <v>317</v>
      </c>
      <c r="J6569" s="60" t="s">
        <v>317</v>
      </c>
      <c r="K6569" s="60" t="s">
        <v>333</v>
      </c>
    </row>
    <row r="6570" spans="4:11">
      <c r="D6570" s="1" t="s">
        <v>6896</v>
      </c>
      <c r="E6570" s="60" t="s">
        <v>1000</v>
      </c>
      <c r="F6570" s="60" t="s">
        <v>1810</v>
      </c>
      <c r="G6570" s="8" t="s">
        <v>353</v>
      </c>
      <c r="H6570" s="60">
        <v>44754</v>
      </c>
      <c r="I6570" s="60" t="s">
        <v>317</v>
      </c>
      <c r="J6570" s="60" t="s">
        <v>317</v>
      </c>
      <c r="K6570" s="60" t="s">
        <v>333</v>
      </c>
    </row>
    <row r="6571" spans="4:11">
      <c r="D6571" s="1" t="s">
        <v>6897</v>
      </c>
      <c r="E6571" s="60" t="s">
        <v>873</v>
      </c>
      <c r="F6571" s="60" t="s">
        <v>1810</v>
      </c>
      <c r="G6571" s="8" t="s">
        <v>353</v>
      </c>
      <c r="H6571" s="60">
        <v>44665</v>
      </c>
      <c r="I6571" s="60" t="s">
        <v>317</v>
      </c>
      <c r="J6571" s="60" t="s">
        <v>317</v>
      </c>
      <c r="K6571" s="60" t="s">
        <v>333</v>
      </c>
    </row>
    <row r="6572" spans="4:11">
      <c r="D6572" s="1" t="s">
        <v>6898</v>
      </c>
      <c r="E6572" s="60" t="s">
        <v>1812</v>
      </c>
      <c r="F6572" s="60" t="s">
        <v>1810</v>
      </c>
      <c r="G6572" s="8" t="s">
        <v>353</v>
      </c>
      <c r="H6572" s="60">
        <v>44488</v>
      </c>
      <c r="I6572" s="60" t="s">
        <v>317</v>
      </c>
      <c r="J6572" s="60" t="s">
        <v>317</v>
      </c>
      <c r="K6572" s="60" t="s">
        <v>333</v>
      </c>
    </row>
    <row r="6573" spans="4:11">
      <c r="D6573" s="1" t="s">
        <v>6898</v>
      </c>
      <c r="E6573" s="60" t="s">
        <v>1000</v>
      </c>
      <c r="F6573" s="60" t="s">
        <v>1810</v>
      </c>
      <c r="G6573" s="8" t="s">
        <v>353</v>
      </c>
      <c r="H6573" s="60">
        <v>44488</v>
      </c>
      <c r="I6573" s="60" t="s">
        <v>317</v>
      </c>
      <c r="J6573" s="60" t="s">
        <v>317</v>
      </c>
      <c r="K6573" s="60" t="s">
        <v>333</v>
      </c>
    </row>
    <row r="6574" spans="4:11">
      <c r="D6574" s="1" t="s">
        <v>6899</v>
      </c>
      <c r="E6574" s="60" t="s">
        <v>922</v>
      </c>
      <c r="F6574" s="60" t="s">
        <v>1810</v>
      </c>
      <c r="G6574" s="8" t="s">
        <v>353</v>
      </c>
      <c r="H6574" s="60">
        <v>44428</v>
      </c>
      <c r="I6574" s="60" t="s">
        <v>317</v>
      </c>
      <c r="J6574" s="60" t="s">
        <v>317</v>
      </c>
      <c r="K6574" s="60" t="s">
        <v>333</v>
      </c>
    </row>
    <row r="6575" spans="4:11">
      <c r="D6575" s="1" t="s">
        <v>6900</v>
      </c>
      <c r="E6575" s="60" t="s">
        <v>922</v>
      </c>
      <c r="F6575" s="60" t="s">
        <v>1810</v>
      </c>
      <c r="G6575" s="8" t="s">
        <v>353</v>
      </c>
      <c r="H6575" s="60">
        <v>44754</v>
      </c>
      <c r="I6575" s="60" t="s">
        <v>317</v>
      </c>
      <c r="J6575" s="60" t="s">
        <v>317</v>
      </c>
      <c r="K6575" s="60" t="s">
        <v>333</v>
      </c>
    </row>
    <row r="6576" spans="4:11">
      <c r="D6576" s="1" t="s">
        <v>6901</v>
      </c>
      <c r="E6576" s="60" t="s">
        <v>922</v>
      </c>
      <c r="F6576" s="60" t="s">
        <v>1810</v>
      </c>
      <c r="G6576" s="8" t="s">
        <v>353</v>
      </c>
      <c r="H6576" s="60">
        <v>44426</v>
      </c>
      <c r="I6576" s="60" t="s">
        <v>317</v>
      </c>
      <c r="J6576" s="60" t="s">
        <v>317</v>
      </c>
      <c r="K6576" s="60" t="s">
        <v>333</v>
      </c>
    </row>
    <row r="6577" spans="4:11">
      <c r="D6577" s="1" t="s">
        <v>6902</v>
      </c>
      <c r="E6577" s="60" t="s">
        <v>1000</v>
      </c>
      <c r="F6577" s="60" t="s">
        <v>1810</v>
      </c>
      <c r="G6577" s="8" t="s">
        <v>353</v>
      </c>
      <c r="H6577" s="60">
        <v>44450</v>
      </c>
      <c r="I6577" s="60" t="s">
        <v>317</v>
      </c>
      <c r="J6577" s="60" t="s">
        <v>317</v>
      </c>
      <c r="K6577" s="60" t="s">
        <v>333</v>
      </c>
    </row>
    <row r="6578" spans="4:11">
      <c r="D6578" s="1" t="s">
        <v>6902</v>
      </c>
      <c r="E6578" s="60" t="s">
        <v>922</v>
      </c>
      <c r="F6578" s="60" t="s">
        <v>1810</v>
      </c>
      <c r="G6578" s="8" t="s">
        <v>353</v>
      </c>
      <c r="H6578" s="60">
        <v>44450</v>
      </c>
      <c r="I6578" s="60" t="s">
        <v>317</v>
      </c>
      <c r="J6578" s="60" t="s">
        <v>317</v>
      </c>
      <c r="K6578" s="60" t="s">
        <v>333</v>
      </c>
    </row>
    <row r="6579" spans="4:11">
      <c r="D6579" s="1" t="s">
        <v>6903</v>
      </c>
      <c r="E6579" s="60" t="s">
        <v>1000</v>
      </c>
      <c r="F6579" s="60" t="s">
        <v>1810</v>
      </c>
      <c r="G6579" s="8" t="s">
        <v>353</v>
      </c>
      <c r="H6579" s="60">
        <v>44450</v>
      </c>
      <c r="I6579" s="60" t="s">
        <v>317</v>
      </c>
      <c r="J6579" s="60" t="s">
        <v>317</v>
      </c>
      <c r="K6579" s="60" t="s">
        <v>333</v>
      </c>
    </row>
    <row r="6580" spans="4:11">
      <c r="D6580" s="1" t="s">
        <v>6903</v>
      </c>
      <c r="E6580" s="60" t="s">
        <v>979</v>
      </c>
      <c r="F6580" s="60" t="s">
        <v>1810</v>
      </c>
      <c r="G6580" s="8" t="s">
        <v>353</v>
      </c>
      <c r="H6580" s="60">
        <v>44450</v>
      </c>
      <c r="I6580" s="60" t="s">
        <v>317</v>
      </c>
      <c r="J6580" s="60" t="s">
        <v>317</v>
      </c>
      <c r="K6580" s="60" t="s">
        <v>333</v>
      </c>
    </row>
    <row r="6581" spans="4:11">
      <c r="D6581" s="1" t="s">
        <v>6904</v>
      </c>
      <c r="E6581" s="60" t="s">
        <v>979</v>
      </c>
      <c r="F6581" s="60" t="s">
        <v>1810</v>
      </c>
      <c r="G6581" s="8" t="s">
        <v>353</v>
      </c>
      <c r="H6581" s="60">
        <v>44458</v>
      </c>
      <c r="I6581" s="60" t="s">
        <v>317</v>
      </c>
      <c r="J6581" s="60" t="s">
        <v>317</v>
      </c>
      <c r="K6581" s="60" t="s">
        <v>333</v>
      </c>
    </row>
    <row r="6582" spans="4:11">
      <c r="D6582" s="1" t="s">
        <v>6905</v>
      </c>
      <c r="E6582" s="60" t="s">
        <v>922</v>
      </c>
      <c r="F6582" s="60" t="s">
        <v>1810</v>
      </c>
      <c r="G6582" s="8" t="s">
        <v>353</v>
      </c>
      <c r="H6582" s="60">
        <v>44450</v>
      </c>
      <c r="I6582" s="60" t="s">
        <v>317</v>
      </c>
      <c r="J6582" s="60" t="s">
        <v>317</v>
      </c>
      <c r="K6582" s="60" t="s">
        <v>333</v>
      </c>
    </row>
    <row r="6583" spans="4:11">
      <c r="D6583" s="1" t="s">
        <v>6906</v>
      </c>
      <c r="E6583" s="60" t="s">
        <v>1812</v>
      </c>
      <c r="F6583" s="60" t="s">
        <v>1810</v>
      </c>
      <c r="G6583" s="8" t="s">
        <v>353</v>
      </c>
      <c r="H6583" s="60">
        <v>44649</v>
      </c>
      <c r="I6583" s="60" t="s">
        <v>317</v>
      </c>
      <c r="J6583" s="60" t="s">
        <v>317</v>
      </c>
      <c r="K6583" s="60" t="s">
        <v>333</v>
      </c>
    </row>
    <row r="6584" spans="4:11">
      <c r="D6584" s="1" t="s">
        <v>6907</v>
      </c>
      <c r="E6584" s="60" t="s">
        <v>1812</v>
      </c>
      <c r="F6584" s="60" t="s">
        <v>1810</v>
      </c>
      <c r="G6584" s="8" t="s">
        <v>353</v>
      </c>
      <c r="H6584" s="60">
        <v>44671</v>
      </c>
      <c r="I6584" s="60" t="s">
        <v>317</v>
      </c>
      <c r="J6584" s="60" t="s">
        <v>317</v>
      </c>
      <c r="K6584" s="60" t="s">
        <v>333</v>
      </c>
    </row>
    <row r="6585" spans="4:11">
      <c r="D6585" s="1" t="s">
        <v>6907</v>
      </c>
      <c r="E6585" s="60" t="s">
        <v>922</v>
      </c>
      <c r="F6585" s="60" t="s">
        <v>1810</v>
      </c>
      <c r="G6585" s="8" t="s">
        <v>353</v>
      </c>
      <c r="H6585" s="60">
        <v>44671</v>
      </c>
      <c r="I6585" s="60" t="s">
        <v>317</v>
      </c>
      <c r="J6585" s="60" t="s">
        <v>317</v>
      </c>
      <c r="K6585" s="60" t="s">
        <v>333</v>
      </c>
    </row>
    <row r="6586" spans="4:11">
      <c r="D6586" s="1" t="s">
        <v>6908</v>
      </c>
      <c r="E6586" s="60" t="s">
        <v>922</v>
      </c>
      <c r="F6586" s="60" t="s">
        <v>1810</v>
      </c>
      <c r="G6586" s="8" t="s">
        <v>353</v>
      </c>
      <c r="H6586" s="60">
        <v>44588</v>
      </c>
      <c r="I6586" s="60" t="s">
        <v>317</v>
      </c>
      <c r="J6586" s="60" t="s">
        <v>317</v>
      </c>
      <c r="K6586" s="60" t="s">
        <v>333</v>
      </c>
    </row>
    <row r="6587" spans="4:11">
      <c r="D6587" s="1" t="s">
        <v>6909</v>
      </c>
      <c r="E6587" s="60" t="s">
        <v>922</v>
      </c>
      <c r="F6587" s="60" t="s">
        <v>1810</v>
      </c>
      <c r="G6587" s="8" t="s">
        <v>353</v>
      </c>
      <c r="H6587" s="60">
        <v>44458</v>
      </c>
      <c r="I6587" s="60" t="s">
        <v>317</v>
      </c>
      <c r="J6587" s="60" t="s">
        <v>317</v>
      </c>
      <c r="K6587" s="60" t="s">
        <v>333</v>
      </c>
    </row>
    <row r="6588" spans="4:11">
      <c r="D6588" s="1" t="s">
        <v>6910</v>
      </c>
      <c r="E6588" s="60" t="s">
        <v>922</v>
      </c>
      <c r="F6588" s="60" t="s">
        <v>1810</v>
      </c>
      <c r="G6588" s="8" t="s">
        <v>353</v>
      </c>
      <c r="H6588" s="60">
        <v>44565</v>
      </c>
      <c r="I6588" s="60" t="s">
        <v>317</v>
      </c>
      <c r="J6588" s="60" t="s">
        <v>317</v>
      </c>
      <c r="K6588" s="60" t="s">
        <v>333</v>
      </c>
    </row>
    <row r="6589" spans="4:11">
      <c r="D6589" s="1" t="s">
        <v>6911</v>
      </c>
      <c r="E6589" s="60" t="s">
        <v>1812</v>
      </c>
      <c r="F6589" s="60" t="s">
        <v>1810</v>
      </c>
      <c r="G6589" s="8" t="s">
        <v>353</v>
      </c>
      <c r="H6589" s="60">
        <v>44473</v>
      </c>
      <c r="I6589" s="60" t="s">
        <v>317</v>
      </c>
      <c r="J6589" s="60" t="s">
        <v>317</v>
      </c>
      <c r="K6589" s="60" t="s">
        <v>333</v>
      </c>
    </row>
    <row r="6590" spans="4:11">
      <c r="D6590" s="1" t="s">
        <v>6912</v>
      </c>
      <c r="E6590" s="60" t="s">
        <v>922</v>
      </c>
      <c r="F6590" s="60" t="s">
        <v>1810</v>
      </c>
      <c r="G6590" s="8" t="s">
        <v>353</v>
      </c>
      <c r="H6590" s="60">
        <v>44547</v>
      </c>
      <c r="I6590" s="60" t="s">
        <v>317</v>
      </c>
      <c r="J6590" s="60" t="s">
        <v>317</v>
      </c>
      <c r="K6590" s="60" t="s">
        <v>333</v>
      </c>
    </row>
    <row r="6591" spans="4:11">
      <c r="D6591" s="1" t="s">
        <v>6913</v>
      </c>
      <c r="E6591" s="60" t="s">
        <v>922</v>
      </c>
      <c r="F6591" s="60" t="s">
        <v>1810</v>
      </c>
      <c r="G6591" s="8" t="s">
        <v>353</v>
      </c>
      <c r="H6591" s="60">
        <v>44625</v>
      </c>
      <c r="I6591" s="60" t="s">
        <v>317</v>
      </c>
      <c r="J6591" s="60" t="s">
        <v>317</v>
      </c>
      <c r="K6591" s="60" t="s">
        <v>333</v>
      </c>
    </row>
    <row r="6592" spans="4:11">
      <c r="D6592" s="1" t="s">
        <v>6914</v>
      </c>
      <c r="E6592" s="60" t="s">
        <v>1812</v>
      </c>
      <c r="F6592" s="60" t="s">
        <v>1810</v>
      </c>
      <c r="G6592" s="8" t="s">
        <v>353</v>
      </c>
      <c r="H6592" s="60">
        <v>44435</v>
      </c>
      <c r="I6592" s="60" t="s">
        <v>317</v>
      </c>
      <c r="J6592" s="60" t="s">
        <v>317</v>
      </c>
      <c r="K6592" s="60" t="s">
        <v>333</v>
      </c>
    </row>
    <row r="6593" spans="4:11">
      <c r="D6593" s="1" t="s">
        <v>6915</v>
      </c>
      <c r="E6593" s="60" t="s">
        <v>1812</v>
      </c>
      <c r="F6593" s="60" t="s">
        <v>1810</v>
      </c>
      <c r="G6593" s="8" t="s">
        <v>353</v>
      </c>
      <c r="H6593" s="60">
        <v>44630</v>
      </c>
      <c r="I6593" s="60" t="s">
        <v>317</v>
      </c>
      <c r="J6593" s="60" t="s">
        <v>317</v>
      </c>
      <c r="K6593" s="60" t="s">
        <v>333</v>
      </c>
    </row>
    <row r="6594" spans="4:11">
      <c r="D6594" s="1" t="s">
        <v>6916</v>
      </c>
      <c r="E6594" s="60" t="s">
        <v>1812</v>
      </c>
      <c r="F6594" s="60" t="s">
        <v>1810</v>
      </c>
      <c r="G6594" s="8" t="s">
        <v>353</v>
      </c>
      <c r="H6594" s="60">
        <v>44763</v>
      </c>
      <c r="I6594" s="60" t="s">
        <v>317</v>
      </c>
      <c r="J6594" s="60" t="s">
        <v>317</v>
      </c>
      <c r="K6594" s="60" t="s">
        <v>333</v>
      </c>
    </row>
    <row r="6595" spans="4:11">
      <c r="D6595" s="1" t="s">
        <v>6917</v>
      </c>
      <c r="E6595" s="60" t="s">
        <v>1812</v>
      </c>
      <c r="F6595" s="60" t="s">
        <v>1810</v>
      </c>
      <c r="G6595" s="8" t="s">
        <v>353</v>
      </c>
      <c r="H6595" s="60">
        <v>44665</v>
      </c>
      <c r="I6595" s="60" t="s">
        <v>317</v>
      </c>
      <c r="J6595" s="60" t="s">
        <v>317</v>
      </c>
      <c r="K6595" s="60" t="s">
        <v>333</v>
      </c>
    </row>
    <row r="6596" spans="4:11">
      <c r="D6596" s="1" t="s">
        <v>6918</v>
      </c>
      <c r="E6596" s="60" t="s">
        <v>922</v>
      </c>
      <c r="F6596" s="60" t="s">
        <v>1810</v>
      </c>
      <c r="G6596" s="8" t="s">
        <v>353</v>
      </c>
      <c r="H6596" s="60">
        <v>44665</v>
      </c>
      <c r="I6596" s="60" t="s">
        <v>317</v>
      </c>
      <c r="J6596" s="60" t="s">
        <v>317</v>
      </c>
      <c r="K6596" s="60" t="s">
        <v>333</v>
      </c>
    </row>
    <row r="6597" spans="4:11">
      <c r="D6597" s="1" t="s">
        <v>6919</v>
      </c>
      <c r="E6597" s="60" t="s">
        <v>1812</v>
      </c>
      <c r="F6597" s="60" t="s">
        <v>1810</v>
      </c>
      <c r="G6597" s="8" t="s">
        <v>353</v>
      </c>
      <c r="H6597" s="60">
        <v>44426</v>
      </c>
      <c r="I6597" s="60" t="s">
        <v>317</v>
      </c>
      <c r="J6597" s="60" t="s">
        <v>317</v>
      </c>
      <c r="K6597" s="60" t="s">
        <v>333</v>
      </c>
    </row>
    <row r="6598" spans="4:11">
      <c r="D6598" s="1" t="s">
        <v>6920</v>
      </c>
      <c r="E6598" s="60" t="s">
        <v>922</v>
      </c>
      <c r="F6598" s="60" t="s">
        <v>1810</v>
      </c>
      <c r="G6598" s="8" t="s">
        <v>353</v>
      </c>
      <c r="H6598" s="60">
        <v>44442</v>
      </c>
      <c r="I6598" s="60" t="s">
        <v>317</v>
      </c>
      <c r="J6598" s="60" t="s">
        <v>317</v>
      </c>
      <c r="K6598" s="60" t="s">
        <v>333</v>
      </c>
    </row>
    <row r="6599" spans="4:11">
      <c r="D6599" s="1" t="s">
        <v>6921</v>
      </c>
      <c r="E6599" s="60" t="s">
        <v>1812</v>
      </c>
      <c r="F6599" s="60" t="s">
        <v>1810</v>
      </c>
      <c r="G6599" s="8" t="s">
        <v>353</v>
      </c>
      <c r="H6599" s="60">
        <v>44763</v>
      </c>
      <c r="I6599" s="60" t="s">
        <v>317</v>
      </c>
      <c r="J6599" s="60" t="s">
        <v>317</v>
      </c>
      <c r="K6599" s="60" t="s">
        <v>333</v>
      </c>
    </row>
    <row r="6600" spans="4:11">
      <c r="D6600" s="1" t="s">
        <v>6921</v>
      </c>
      <c r="E6600" s="60" t="s">
        <v>1000</v>
      </c>
      <c r="F6600" s="60" t="s">
        <v>1810</v>
      </c>
      <c r="G6600" s="8" t="s">
        <v>353</v>
      </c>
      <c r="H6600" s="60">
        <v>44763</v>
      </c>
      <c r="I6600" s="60" t="s">
        <v>317</v>
      </c>
      <c r="J6600" s="60" t="s">
        <v>317</v>
      </c>
      <c r="K6600" s="60" t="s">
        <v>333</v>
      </c>
    </row>
    <row r="6601" spans="4:11">
      <c r="D6601" s="1" t="s">
        <v>6922</v>
      </c>
      <c r="E6601" s="60" t="s">
        <v>1813</v>
      </c>
      <c r="F6601" s="60" t="s">
        <v>1810</v>
      </c>
      <c r="G6601" s="8" t="s">
        <v>353</v>
      </c>
      <c r="H6601" s="60">
        <v>44450</v>
      </c>
      <c r="I6601" s="60" t="s">
        <v>317</v>
      </c>
      <c r="J6601" s="60" t="s">
        <v>317</v>
      </c>
      <c r="K6601" s="60" t="s">
        <v>333</v>
      </c>
    </row>
    <row r="6602" spans="4:11">
      <c r="D6602" s="1" t="s">
        <v>6922</v>
      </c>
      <c r="E6602" s="60" t="s">
        <v>922</v>
      </c>
      <c r="F6602" s="60" t="s">
        <v>1810</v>
      </c>
      <c r="G6602" s="8" t="s">
        <v>353</v>
      </c>
      <c r="H6602" s="60">
        <v>44450</v>
      </c>
      <c r="I6602" s="60" t="s">
        <v>317</v>
      </c>
      <c r="J6602" s="60" t="s">
        <v>317</v>
      </c>
      <c r="K6602" s="60" t="s">
        <v>333</v>
      </c>
    </row>
    <row r="6603" spans="4:11">
      <c r="D6603" s="1" t="s">
        <v>6923</v>
      </c>
      <c r="E6603" s="60" t="s">
        <v>922</v>
      </c>
      <c r="F6603" s="60" t="s">
        <v>1810</v>
      </c>
      <c r="G6603" s="8" t="s">
        <v>353</v>
      </c>
      <c r="H6603" s="60">
        <v>44570</v>
      </c>
      <c r="I6603" s="60" t="s">
        <v>317</v>
      </c>
      <c r="J6603" s="60" t="s">
        <v>317</v>
      </c>
      <c r="K6603" s="60" t="s">
        <v>333</v>
      </c>
    </row>
    <row r="6604" spans="4:11">
      <c r="D6604" s="1" t="s">
        <v>6924</v>
      </c>
      <c r="E6604" s="60" t="s">
        <v>1812</v>
      </c>
      <c r="F6604" s="60" t="s">
        <v>1810</v>
      </c>
      <c r="G6604" s="8" t="s">
        <v>353</v>
      </c>
      <c r="H6604" s="60">
        <v>44734</v>
      </c>
      <c r="I6604" s="60" t="s">
        <v>317</v>
      </c>
      <c r="J6604" s="60" t="s">
        <v>317</v>
      </c>
      <c r="K6604" s="60" t="s">
        <v>333</v>
      </c>
    </row>
    <row r="6605" spans="4:11">
      <c r="D6605" s="1" t="s">
        <v>6925</v>
      </c>
      <c r="E6605" s="60" t="s">
        <v>1812</v>
      </c>
      <c r="F6605" s="60" t="s">
        <v>1810</v>
      </c>
      <c r="G6605" s="8" t="s">
        <v>353</v>
      </c>
      <c r="H6605" s="60">
        <v>44642</v>
      </c>
      <c r="I6605" s="60" t="s">
        <v>317</v>
      </c>
      <c r="J6605" s="60" t="s">
        <v>317</v>
      </c>
      <c r="K6605" s="60" t="s">
        <v>333</v>
      </c>
    </row>
    <row r="6606" spans="4:11">
      <c r="D6606" s="1" t="s">
        <v>6926</v>
      </c>
      <c r="E6606" s="60" t="s">
        <v>1000</v>
      </c>
      <c r="F6606" s="60" t="s">
        <v>1815</v>
      </c>
      <c r="G6606" s="8" t="s">
        <v>353</v>
      </c>
      <c r="H6606" s="60">
        <v>43923</v>
      </c>
      <c r="I6606" s="60" t="s">
        <v>317</v>
      </c>
      <c r="J6606" s="60" t="s">
        <v>317</v>
      </c>
      <c r="K6606" s="60" t="s">
        <v>333</v>
      </c>
    </row>
    <row r="6607" spans="4:11">
      <c r="D6607" s="1" t="s">
        <v>6927</v>
      </c>
      <c r="E6607" s="60" t="s">
        <v>922</v>
      </c>
      <c r="F6607" s="60" t="s">
        <v>1810</v>
      </c>
      <c r="G6607" s="8" t="s">
        <v>353</v>
      </c>
      <c r="H6607" s="60">
        <v>44691</v>
      </c>
      <c r="I6607" s="60" t="s">
        <v>317</v>
      </c>
      <c r="J6607" s="60" t="s">
        <v>317</v>
      </c>
      <c r="K6607" s="60" t="s">
        <v>333</v>
      </c>
    </row>
    <row r="6608" spans="4:11">
      <c r="D6608" s="1" t="s">
        <v>6928</v>
      </c>
      <c r="E6608" s="60" t="s">
        <v>922</v>
      </c>
      <c r="F6608" s="60" t="s">
        <v>1810</v>
      </c>
      <c r="G6608" s="8" t="s">
        <v>353</v>
      </c>
      <c r="H6608" s="60">
        <v>44754</v>
      </c>
      <c r="I6608" s="60" t="s">
        <v>317</v>
      </c>
      <c r="J6608" s="60" t="s">
        <v>317</v>
      </c>
      <c r="K6608" s="60" t="s">
        <v>333</v>
      </c>
    </row>
    <row r="6609" spans="4:11">
      <c r="D6609" s="1" t="s">
        <v>6929</v>
      </c>
      <c r="E6609" s="60" t="s">
        <v>1000</v>
      </c>
      <c r="F6609" s="60" t="s">
        <v>1810</v>
      </c>
      <c r="G6609" s="8" t="s">
        <v>353</v>
      </c>
      <c r="H6609" s="60">
        <v>44831</v>
      </c>
      <c r="I6609" s="60" t="s">
        <v>317</v>
      </c>
      <c r="J6609" s="60" t="s">
        <v>317</v>
      </c>
      <c r="K6609" s="60" t="s">
        <v>333</v>
      </c>
    </row>
    <row r="6610" spans="4:11">
      <c r="D6610" s="1" t="s">
        <v>6930</v>
      </c>
      <c r="E6610" s="60" t="s">
        <v>922</v>
      </c>
      <c r="F6610" s="60" t="s">
        <v>1810</v>
      </c>
      <c r="G6610" s="8" t="s">
        <v>353</v>
      </c>
      <c r="H6610" s="60">
        <v>44831</v>
      </c>
      <c r="I6610" s="60" t="s">
        <v>317</v>
      </c>
      <c r="J6610" s="60" t="s">
        <v>317</v>
      </c>
      <c r="K6610" s="60" t="s">
        <v>333</v>
      </c>
    </row>
    <row r="6611" spans="4:11">
      <c r="D6611" s="1" t="s">
        <v>6931</v>
      </c>
      <c r="E6611" s="60" t="s">
        <v>922</v>
      </c>
      <c r="F6611" s="60" t="s">
        <v>1810</v>
      </c>
      <c r="G6611" s="8" t="s">
        <v>353</v>
      </c>
      <c r="H6611" s="60">
        <v>44754</v>
      </c>
      <c r="I6611" s="60" t="s">
        <v>317</v>
      </c>
      <c r="J6611" s="60" t="s">
        <v>317</v>
      </c>
      <c r="K6611" s="60" t="s">
        <v>333</v>
      </c>
    </row>
    <row r="6612" spans="4:11">
      <c r="D6612" s="1" t="s">
        <v>6932</v>
      </c>
      <c r="E6612" s="60" t="s">
        <v>922</v>
      </c>
      <c r="F6612" s="60" t="s">
        <v>1810</v>
      </c>
      <c r="G6612" s="8" t="s">
        <v>353</v>
      </c>
      <c r="H6612" s="60">
        <v>44621</v>
      </c>
      <c r="I6612" s="60" t="s">
        <v>317</v>
      </c>
      <c r="J6612" s="60" t="s">
        <v>317</v>
      </c>
      <c r="K6612" s="60" t="s">
        <v>333</v>
      </c>
    </row>
    <row r="6613" spans="4:11">
      <c r="D6613" s="1" t="s">
        <v>6933</v>
      </c>
      <c r="E6613" s="60" t="s">
        <v>1812</v>
      </c>
      <c r="F6613" s="60" t="s">
        <v>1810</v>
      </c>
      <c r="G6613" s="8" t="s">
        <v>353</v>
      </c>
      <c r="H6613" s="60">
        <v>44763</v>
      </c>
      <c r="I6613" s="60" t="s">
        <v>317</v>
      </c>
      <c r="J6613" s="60" t="s">
        <v>317</v>
      </c>
      <c r="K6613" s="60" t="s">
        <v>333</v>
      </c>
    </row>
    <row r="6614" spans="4:11">
      <c r="D6614" s="1" t="s">
        <v>6934</v>
      </c>
      <c r="E6614" s="60" t="s">
        <v>922</v>
      </c>
      <c r="F6614" s="60" t="s">
        <v>1810</v>
      </c>
      <c r="G6614" s="8" t="s">
        <v>353</v>
      </c>
      <c r="H6614" s="60">
        <v>44775</v>
      </c>
      <c r="I6614" s="60" t="s">
        <v>317</v>
      </c>
      <c r="J6614" s="60" t="s">
        <v>317</v>
      </c>
      <c r="K6614" s="60" t="s">
        <v>333</v>
      </c>
    </row>
    <row r="6615" spans="4:11">
      <c r="D6615" s="1" t="s">
        <v>6935</v>
      </c>
      <c r="E6615" s="60" t="s">
        <v>1813</v>
      </c>
      <c r="F6615" s="60" t="s">
        <v>1810</v>
      </c>
      <c r="G6615" s="8" t="s">
        <v>353</v>
      </c>
      <c r="H6615" s="60">
        <v>44775</v>
      </c>
      <c r="I6615" s="60" t="s">
        <v>317</v>
      </c>
      <c r="J6615" s="60" t="s">
        <v>317</v>
      </c>
      <c r="K6615" s="60" t="s">
        <v>333</v>
      </c>
    </row>
    <row r="6616" spans="4:11">
      <c r="D6616" s="1" t="s">
        <v>6936</v>
      </c>
      <c r="E6616" s="60" t="s">
        <v>1000</v>
      </c>
      <c r="F6616" s="60" t="s">
        <v>1810</v>
      </c>
      <c r="G6616" s="8" t="s">
        <v>353</v>
      </c>
      <c r="H6616" s="60">
        <v>44484</v>
      </c>
      <c r="I6616" s="60" t="s">
        <v>317</v>
      </c>
      <c r="J6616" s="60" t="s">
        <v>317</v>
      </c>
      <c r="K6616" s="60" t="s">
        <v>333</v>
      </c>
    </row>
    <row r="6617" spans="4:11">
      <c r="D6617" s="1" t="s">
        <v>6936</v>
      </c>
      <c r="E6617" s="60" t="s">
        <v>1000</v>
      </c>
      <c r="F6617" s="60" t="s">
        <v>1810</v>
      </c>
      <c r="G6617" s="8" t="s">
        <v>353</v>
      </c>
      <c r="H6617" s="60">
        <v>44484</v>
      </c>
      <c r="I6617" s="60" t="s">
        <v>317</v>
      </c>
      <c r="J6617" s="60" t="s">
        <v>317</v>
      </c>
      <c r="K6617" s="60" t="s">
        <v>333</v>
      </c>
    </row>
    <row r="6618" spans="4:11">
      <c r="D6618" s="1" t="s">
        <v>6936</v>
      </c>
      <c r="E6618" s="60" t="s">
        <v>922</v>
      </c>
      <c r="F6618" s="60" t="s">
        <v>1810</v>
      </c>
      <c r="G6618" s="8" t="s">
        <v>353</v>
      </c>
      <c r="H6618" s="60">
        <v>44484</v>
      </c>
      <c r="I6618" s="60" t="s">
        <v>317</v>
      </c>
      <c r="J6618" s="60" t="s">
        <v>317</v>
      </c>
      <c r="K6618" s="60" t="s">
        <v>333</v>
      </c>
    </row>
    <row r="6619" spans="4:11">
      <c r="D6619" s="1" t="s">
        <v>6937</v>
      </c>
      <c r="E6619" s="60" t="s">
        <v>1812</v>
      </c>
      <c r="F6619" s="60" t="s">
        <v>1810</v>
      </c>
      <c r="G6619" s="8" t="s">
        <v>353</v>
      </c>
      <c r="H6619" s="60">
        <v>44559</v>
      </c>
      <c r="I6619" s="60" t="s">
        <v>317</v>
      </c>
      <c r="J6619" s="60" t="s">
        <v>317</v>
      </c>
      <c r="K6619" s="60" t="s">
        <v>333</v>
      </c>
    </row>
    <row r="6620" spans="4:11">
      <c r="D6620" s="1" t="s">
        <v>6937</v>
      </c>
      <c r="E6620" s="60" t="s">
        <v>979</v>
      </c>
      <c r="F6620" s="60" t="s">
        <v>1810</v>
      </c>
      <c r="G6620" s="8" t="s">
        <v>353</v>
      </c>
      <c r="H6620" s="60">
        <v>44559</v>
      </c>
      <c r="I6620" s="60" t="s">
        <v>317</v>
      </c>
      <c r="J6620" s="60" t="s">
        <v>317</v>
      </c>
      <c r="K6620" s="60" t="s">
        <v>333</v>
      </c>
    </row>
    <row r="6621" spans="4:11">
      <c r="D6621" s="1" t="s">
        <v>6938</v>
      </c>
      <c r="E6621" s="60" t="s">
        <v>922</v>
      </c>
      <c r="F6621" s="60" t="s">
        <v>1810</v>
      </c>
      <c r="G6621" s="8" t="s">
        <v>353</v>
      </c>
      <c r="H6621" s="60">
        <v>44615</v>
      </c>
      <c r="I6621" s="60" t="s">
        <v>317</v>
      </c>
      <c r="J6621" s="60" t="s">
        <v>317</v>
      </c>
      <c r="K6621" s="60" t="s">
        <v>333</v>
      </c>
    </row>
    <row r="6622" spans="4:11">
      <c r="D6622" s="1" t="s">
        <v>6939</v>
      </c>
      <c r="E6622" s="60" t="s">
        <v>1000</v>
      </c>
      <c r="F6622" s="60" t="s">
        <v>1810</v>
      </c>
      <c r="G6622" s="8" t="s">
        <v>353</v>
      </c>
      <c r="H6622" s="60">
        <v>44763</v>
      </c>
      <c r="I6622" s="60" t="s">
        <v>317</v>
      </c>
      <c r="J6622" s="60" t="s">
        <v>317</v>
      </c>
      <c r="K6622" s="60" t="s">
        <v>333</v>
      </c>
    </row>
    <row r="6623" spans="4:11">
      <c r="D6623" s="1" t="s">
        <v>6940</v>
      </c>
      <c r="E6623" s="60" t="s">
        <v>1812</v>
      </c>
      <c r="F6623" s="60" t="s">
        <v>1810</v>
      </c>
      <c r="G6623" s="8" t="s">
        <v>353</v>
      </c>
      <c r="H6623" s="60">
        <v>44473</v>
      </c>
      <c r="I6623" s="60" t="s">
        <v>317</v>
      </c>
      <c r="J6623" s="60" t="s">
        <v>317</v>
      </c>
      <c r="K6623" s="60" t="s">
        <v>333</v>
      </c>
    </row>
    <row r="6624" spans="4:11">
      <c r="D6624" s="1" t="s">
        <v>6940</v>
      </c>
      <c r="E6624" s="60" t="s">
        <v>922</v>
      </c>
      <c r="F6624" s="60" t="s">
        <v>1810</v>
      </c>
      <c r="G6624" s="8" t="s">
        <v>353</v>
      </c>
      <c r="H6624" s="60">
        <v>44473</v>
      </c>
      <c r="I6624" s="60" t="s">
        <v>317</v>
      </c>
      <c r="J6624" s="60" t="s">
        <v>317</v>
      </c>
      <c r="K6624" s="60" t="s">
        <v>333</v>
      </c>
    </row>
    <row r="6625" spans="4:11">
      <c r="D6625" s="1" t="s">
        <v>6941</v>
      </c>
      <c r="E6625" s="60" t="s">
        <v>922</v>
      </c>
      <c r="F6625" s="60" t="s">
        <v>1810</v>
      </c>
      <c r="G6625" s="8" t="s">
        <v>353</v>
      </c>
      <c r="H6625" s="60">
        <v>44614</v>
      </c>
      <c r="I6625" s="60" t="s">
        <v>317</v>
      </c>
      <c r="J6625" s="60" t="s">
        <v>317</v>
      </c>
      <c r="K6625" s="60" t="s">
        <v>333</v>
      </c>
    </row>
    <row r="6626" spans="4:11">
      <c r="D6626" s="1" t="s">
        <v>6942</v>
      </c>
      <c r="E6626" s="60" t="s">
        <v>922</v>
      </c>
      <c r="F6626" s="60" t="s">
        <v>1810</v>
      </c>
      <c r="G6626" s="8" t="s">
        <v>353</v>
      </c>
      <c r="H6626" s="60">
        <v>44615</v>
      </c>
      <c r="I6626" s="60" t="s">
        <v>317</v>
      </c>
      <c r="J6626" s="60" t="s">
        <v>317</v>
      </c>
      <c r="K6626" s="60" t="s">
        <v>333</v>
      </c>
    </row>
    <row r="6627" spans="4:11">
      <c r="D6627" s="1" t="s">
        <v>6943</v>
      </c>
      <c r="E6627" s="60" t="s">
        <v>1812</v>
      </c>
      <c r="F6627" s="60" t="s">
        <v>1810</v>
      </c>
      <c r="G6627" s="8" t="s">
        <v>353</v>
      </c>
      <c r="H6627" s="60">
        <v>44615</v>
      </c>
      <c r="I6627" s="60" t="s">
        <v>317</v>
      </c>
      <c r="J6627" s="60" t="s">
        <v>317</v>
      </c>
      <c r="K6627" s="60" t="s">
        <v>333</v>
      </c>
    </row>
    <row r="6628" spans="4:11">
      <c r="D6628" s="1" t="s">
        <v>6944</v>
      </c>
      <c r="E6628" s="60" t="s">
        <v>922</v>
      </c>
      <c r="F6628" s="60" t="s">
        <v>1810</v>
      </c>
      <c r="G6628" s="8" t="s">
        <v>353</v>
      </c>
      <c r="H6628" s="60">
        <v>44795</v>
      </c>
      <c r="I6628" s="60" t="s">
        <v>317</v>
      </c>
      <c r="J6628" s="60" t="s">
        <v>317</v>
      </c>
      <c r="K6628" s="60" t="s">
        <v>333</v>
      </c>
    </row>
    <row r="6629" spans="4:11">
      <c r="D6629" s="1" t="s">
        <v>6945</v>
      </c>
      <c r="E6629" s="60" t="s">
        <v>1812</v>
      </c>
      <c r="F6629" s="60" t="s">
        <v>1810</v>
      </c>
      <c r="G6629" s="8" t="s">
        <v>353</v>
      </c>
      <c r="H6629" s="60">
        <v>44631</v>
      </c>
      <c r="I6629" s="60" t="s">
        <v>317</v>
      </c>
      <c r="J6629" s="60" t="s">
        <v>317</v>
      </c>
      <c r="K6629" s="60" t="s">
        <v>333</v>
      </c>
    </row>
    <row r="6630" spans="4:11">
      <c r="D6630" s="1" t="s">
        <v>6946</v>
      </c>
      <c r="E6630" s="60" t="s">
        <v>1812</v>
      </c>
      <c r="F6630" s="60" t="s">
        <v>1810</v>
      </c>
      <c r="G6630" s="8" t="s">
        <v>353</v>
      </c>
      <c r="H6630" s="60">
        <v>44631</v>
      </c>
      <c r="I6630" s="60" t="s">
        <v>317</v>
      </c>
      <c r="J6630" s="60" t="s">
        <v>317</v>
      </c>
      <c r="K6630" s="60" t="s">
        <v>333</v>
      </c>
    </row>
    <row r="6631" spans="4:11">
      <c r="D6631" s="1" t="s">
        <v>6947</v>
      </c>
      <c r="E6631" s="60" t="s">
        <v>922</v>
      </c>
      <c r="F6631" s="60" t="s">
        <v>1810</v>
      </c>
      <c r="G6631" s="8" t="s">
        <v>353</v>
      </c>
      <c r="H6631" s="60">
        <v>44621</v>
      </c>
      <c r="I6631" s="60" t="s">
        <v>317</v>
      </c>
      <c r="J6631" s="60" t="s">
        <v>317</v>
      </c>
      <c r="K6631" s="60" t="s">
        <v>333</v>
      </c>
    </row>
    <row r="6632" spans="4:11">
      <c r="D6632" s="1" t="s">
        <v>6948</v>
      </c>
      <c r="E6632" s="60" t="s">
        <v>1812</v>
      </c>
      <c r="F6632" s="60" t="s">
        <v>1810</v>
      </c>
      <c r="G6632" s="8" t="s">
        <v>353</v>
      </c>
      <c r="H6632" s="60">
        <v>44565</v>
      </c>
      <c r="I6632" s="60" t="s">
        <v>317</v>
      </c>
      <c r="J6632" s="60" t="s">
        <v>317</v>
      </c>
      <c r="K6632" s="60" t="s">
        <v>333</v>
      </c>
    </row>
    <row r="6633" spans="4:11">
      <c r="D6633" s="1" t="s">
        <v>6949</v>
      </c>
      <c r="E6633" s="60" t="s">
        <v>922</v>
      </c>
      <c r="F6633" s="60" t="s">
        <v>1810</v>
      </c>
      <c r="G6633" s="8" t="s">
        <v>353</v>
      </c>
      <c r="H6633" s="60">
        <v>44504</v>
      </c>
      <c r="I6633" s="60" t="s">
        <v>317</v>
      </c>
      <c r="J6633" s="60" t="s">
        <v>317</v>
      </c>
      <c r="K6633" s="60" t="s">
        <v>333</v>
      </c>
    </row>
    <row r="6634" spans="4:11">
      <c r="D6634" s="1" t="s">
        <v>6950</v>
      </c>
      <c r="E6634" s="60" t="s">
        <v>922</v>
      </c>
      <c r="F6634" s="60" t="s">
        <v>1810</v>
      </c>
      <c r="G6634" s="8" t="s">
        <v>353</v>
      </c>
      <c r="H6634" s="60">
        <v>44628</v>
      </c>
      <c r="I6634" s="60" t="s">
        <v>317</v>
      </c>
      <c r="J6634" s="60" t="s">
        <v>317</v>
      </c>
      <c r="K6634" s="60" t="s">
        <v>333</v>
      </c>
    </row>
    <row r="6635" spans="4:11">
      <c r="D6635" s="1" t="s">
        <v>6951</v>
      </c>
      <c r="E6635" s="60" t="s">
        <v>1812</v>
      </c>
      <c r="F6635" s="60" t="s">
        <v>1810</v>
      </c>
      <c r="G6635" s="8" t="s">
        <v>353</v>
      </c>
      <c r="H6635" s="60">
        <v>44473</v>
      </c>
      <c r="I6635" s="60" t="s">
        <v>317</v>
      </c>
      <c r="J6635" s="60" t="s">
        <v>317</v>
      </c>
      <c r="K6635" s="60" t="s">
        <v>333</v>
      </c>
    </row>
    <row r="6636" spans="4:11">
      <c r="D6636" s="1" t="s">
        <v>6951</v>
      </c>
      <c r="E6636" s="60" t="s">
        <v>922</v>
      </c>
      <c r="F6636" s="60" t="s">
        <v>1810</v>
      </c>
      <c r="G6636" s="8" t="s">
        <v>353</v>
      </c>
      <c r="H6636" s="60">
        <v>44473</v>
      </c>
      <c r="I6636" s="60" t="s">
        <v>317</v>
      </c>
      <c r="J6636" s="60" t="s">
        <v>317</v>
      </c>
      <c r="K6636" s="60" t="s">
        <v>333</v>
      </c>
    </row>
    <row r="6637" spans="4:11">
      <c r="D6637" s="1" t="s">
        <v>6952</v>
      </c>
      <c r="E6637" s="60" t="s">
        <v>922</v>
      </c>
      <c r="F6637" s="60" t="s">
        <v>1810</v>
      </c>
      <c r="G6637" s="8" t="s">
        <v>353</v>
      </c>
      <c r="H6637" s="60">
        <v>44567</v>
      </c>
      <c r="I6637" s="60" t="s">
        <v>317</v>
      </c>
      <c r="J6637" s="60" t="s">
        <v>317</v>
      </c>
      <c r="K6637" s="60" t="s">
        <v>333</v>
      </c>
    </row>
    <row r="6638" spans="4:11">
      <c r="D6638" s="1" t="s">
        <v>6953</v>
      </c>
      <c r="E6638" s="60" t="s">
        <v>922</v>
      </c>
      <c r="F6638" s="60" t="s">
        <v>1810</v>
      </c>
      <c r="G6638" s="8" t="s">
        <v>353</v>
      </c>
      <c r="H6638" s="60">
        <v>44763</v>
      </c>
      <c r="I6638" s="60" t="s">
        <v>317</v>
      </c>
      <c r="J6638" s="60" t="s">
        <v>317</v>
      </c>
      <c r="K6638" s="60" t="s">
        <v>333</v>
      </c>
    </row>
    <row r="6639" spans="4:11">
      <c r="D6639" s="1" t="s">
        <v>6954</v>
      </c>
      <c r="E6639" s="60" t="s">
        <v>1000</v>
      </c>
      <c r="F6639" s="60" t="s">
        <v>1810</v>
      </c>
      <c r="G6639" s="8" t="s">
        <v>353</v>
      </c>
      <c r="H6639" s="60">
        <v>44775</v>
      </c>
      <c r="I6639" s="60" t="s">
        <v>317</v>
      </c>
      <c r="J6639" s="60" t="s">
        <v>317</v>
      </c>
      <c r="K6639" s="60" t="s">
        <v>333</v>
      </c>
    </row>
    <row r="6640" spans="4:11">
      <c r="D6640" s="1" t="s">
        <v>6955</v>
      </c>
      <c r="E6640" s="60" t="s">
        <v>1000</v>
      </c>
      <c r="F6640" s="60" t="s">
        <v>1810</v>
      </c>
      <c r="G6640" s="8" t="s">
        <v>353</v>
      </c>
      <c r="H6640" s="60">
        <v>44775</v>
      </c>
      <c r="I6640" s="60" t="s">
        <v>317</v>
      </c>
      <c r="J6640" s="60" t="s">
        <v>317</v>
      </c>
      <c r="K6640" s="60" t="s">
        <v>333</v>
      </c>
    </row>
    <row r="6641" spans="4:11">
      <c r="D6641" s="1" t="s">
        <v>6956</v>
      </c>
      <c r="E6641" s="60" t="s">
        <v>1000</v>
      </c>
      <c r="F6641" s="60" t="s">
        <v>1810</v>
      </c>
      <c r="G6641" s="8" t="s">
        <v>353</v>
      </c>
      <c r="H6641" s="60">
        <v>44498</v>
      </c>
      <c r="I6641" s="60" t="s">
        <v>317</v>
      </c>
      <c r="J6641" s="60" t="s">
        <v>317</v>
      </c>
      <c r="K6641" s="60" t="s">
        <v>333</v>
      </c>
    </row>
    <row r="6642" spans="4:11">
      <c r="D6642" s="1" t="s">
        <v>6956</v>
      </c>
      <c r="E6642" s="60" t="s">
        <v>922</v>
      </c>
      <c r="F6642" s="60" t="s">
        <v>1810</v>
      </c>
      <c r="G6642" s="8" t="s">
        <v>353</v>
      </c>
      <c r="H6642" s="60">
        <v>44498</v>
      </c>
      <c r="I6642" s="60" t="s">
        <v>317</v>
      </c>
      <c r="J6642" s="60" t="s">
        <v>317</v>
      </c>
      <c r="K6642" s="60" t="s">
        <v>333</v>
      </c>
    </row>
    <row r="6643" spans="4:11">
      <c r="D6643" s="1" t="s">
        <v>6957</v>
      </c>
      <c r="E6643" s="60" t="s">
        <v>922</v>
      </c>
      <c r="F6643" s="60" t="s">
        <v>1810</v>
      </c>
      <c r="G6643" s="8" t="s">
        <v>353</v>
      </c>
      <c r="H6643" s="60">
        <v>44462</v>
      </c>
      <c r="I6643" s="60" t="s">
        <v>317</v>
      </c>
      <c r="J6643" s="60" t="s">
        <v>317</v>
      </c>
      <c r="K6643" s="60" t="s">
        <v>333</v>
      </c>
    </row>
    <row r="6644" spans="4:11">
      <c r="D6644" s="1" t="s">
        <v>6958</v>
      </c>
      <c r="E6644" s="60" t="s">
        <v>1000</v>
      </c>
      <c r="F6644" s="60" t="s">
        <v>1810</v>
      </c>
      <c r="G6644" s="8" t="s">
        <v>353</v>
      </c>
      <c r="H6644" s="60">
        <v>44894</v>
      </c>
      <c r="I6644" s="60" t="s">
        <v>317</v>
      </c>
      <c r="J6644" s="60" t="s">
        <v>317</v>
      </c>
      <c r="K6644" s="60" t="s">
        <v>333</v>
      </c>
    </row>
    <row r="6645" spans="4:11">
      <c r="D6645" s="1" t="s">
        <v>6959</v>
      </c>
      <c r="E6645" s="60" t="s">
        <v>922</v>
      </c>
      <c r="F6645" s="60" t="s">
        <v>1810</v>
      </c>
      <c r="G6645" s="8" t="s">
        <v>353</v>
      </c>
      <c r="H6645" s="60">
        <v>44628</v>
      </c>
      <c r="I6645" s="60" t="s">
        <v>317</v>
      </c>
      <c r="J6645" s="60" t="s">
        <v>317</v>
      </c>
      <c r="K6645" s="60" t="s">
        <v>333</v>
      </c>
    </row>
    <row r="6646" spans="4:11">
      <c r="D6646" s="1" t="s">
        <v>6960</v>
      </c>
      <c r="E6646" s="60" t="s">
        <v>922</v>
      </c>
      <c r="F6646" s="60" t="s">
        <v>1810</v>
      </c>
      <c r="G6646" s="8" t="s">
        <v>353</v>
      </c>
      <c r="H6646" s="60">
        <v>44628</v>
      </c>
      <c r="I6646" s="60" t="s">
        <v>317</v>
      </c>
      <c r="J6646" s="60" t="s">
        <v>317</v>
      </c>
      <c r="K6646" s="60" t="s">
        <v>333</v>
      </c>
    </row>
    <row r="6647" spans="4:11">
      <c r="D6647" s="1" t="s">
        <v>6961</v>
      </c>
      <c r="E6647" s="60" t="s">
        <v>922</v>
      </c>
      <c r="F6647" s="60" t="s">
        <v>1810</v>
      </c>
      <c r="G6647" s="8" t="s">
        <v>353</v>
      </c>
      <c r="H6647" s="60">
        <v>44458</v>
      </c>
      <c r="I6647" s="60" t="s">
        <v>317</v>
      </c>
      <c r="J6647" s="60" t="s">
        <v>317</v>
      </c>
      <c r="K6647" s="60" t="s">
        <v>333</v>
      </c>
    </row>
    <row r="6648" spans="4:11">
      <c r="D6648" s="1" t="s">
        <v>6962</v>
      </c>
      <c r="E6648" s="60" t="s">
        <v>1000</v>
      </c>
      <c r="F6648" s="60" t="s">
        <v>1810</v>
      </c>
      <c r="G6648" s="8" t="s">
        <v>353</v>
      </c>
      <c r="H6648" s="60">
        <v>44458</v>
      </c>
      <c r="I6648" s="60" t="s">
        <v>317</v>
      </c>
      <c r="J6648" s="60" t="s">
        <v>317</v>
      </c>
      <c r="K6648" s="60" t="s">
        <v>333</v>
      </c>
    </row>
    <row r="6649" spans="4:11">
      <c r="D6649" s="1" t="s">
        <v>6962</v>
      </c>
      <c r="E6649" s="60" t="s">
        <v>922</v>
      </c>
      <c r="F6649" s="60" t="s">
        <v>1810</v>
      </c>
      <c r="G6649" s="8" t="s">
        <v>353</v>
      </c>
      <c r="H6649" s="60">
        <v>44458</v>
      </c>
      <c r="I6649" s="60" t="s">
        <v>317</v>
      </c>
      <c r="J6649" s="60" t="s">
        <v>317</v>
      </c>
      <c r="K6649" s="60" t="s">
        <v>333</v>
      </c>
    </row>
    <row r="6650" spans="4:11">
      <c r="D6650" s="1" t="s">
        <v>6963</v>
      </c>
      <c r="E6650" s="60" t="s">
        <v>1000</v>
      </c>
      <c r="F6650" s="60" t="s">
        <v>1810</v>
      </c>
      <c r="G6650" s="8" t="s">
        <v>353</v>
      </c>
      <c r="H6650" s="60">
        <v>44498</v>
      </c>
      <c r="I6650" s="60" t="s">
        <v>317</v>
      </c>
      <c r="J6650" s="60" t="s">
        <v>317</v>
      </c>
      <c r="K6650" s="60" t="s">
        <v>333</v>
      </c>
    </row>
    <row r="6651" spans="4:11">
      <c r="D6651" s="1" t="s">
        <v>6963</v>
      </c>
      <c r="E6651" s="60" t="s">
        <v>979</v>
      </c>
      <c r="F6651" s="60" t="s">
        <v>1810</v>
      </c>
      <c r="G6651" s="8" t="s">
        <v>353</v>
      </c>
      <c r="H6651" s="60">
        <v>44498</v>
      </c>
      <c r="I6651" s="60" t="s">
        <v>317</v>
      </c>
      <c r="J6651" s="60" t="s">
        <v>317</v>
      </c>
      <c r="K6651" s="60" t="s">
        <v>333</v>
      </c>
    </row>
    <row r="6652" spans="4:11">
      <c r="D6652" s="1" t="s">
        <v>6964</v>
      </c>
      <c r="E6652" s="60" t="s">
        <v>1812</v>
      </c>
      <c r="F6652" s="60" t="s">
        <v>1810</v>
      </c>
      <c r="G6652" s="8" t="s">
        <v>353</v>
      </c>
      <c r="H6652" s="60">
        <v>44592</v>
      </c>
      <c r="I6652" s="60" t="s">
        <v>317</v>
      </c>
      <c r="J6652" s="60" t="s">
        <v>317</v>
      </c>
      <c r="K6652" s="60" t="s">
        <v>333</v>
      </c>
    </row>
    <row r="6653" spans="4:11">
      <c r="D6653" s="1" t="s">
        <v>6964</v>
      </c>
      <c r="E6653" s="60" t="s">
        <v>979</v>
      </c>
      <c r="F6653" s="60" t="s">
        <v>1810</v>
      </c>
      <c r="G6653" s="8" t="s">
        <v>353</v>
      </c>
      <c r="H6653" s="60">
        <v>44592</v>
      </c>
      <c r="I6653" s="60" t="s">
        <v>317</v>
      </c>
      <c r="J6653" s="60" t="s">
        <v>317</v>
      </c>
      <c r="K6653" s="60" t="s">
        <v>333</v>
      </c>
    </row>
    <row r="6654" spans="4:11">
      <c r="D6654" s="1" t="s">
        <v>6965</v>
      </c>
      <c r="E6654" s="60" t="s">
        <v>922</v>
      </c>
      <c r="F6654" s="60" t="s">
        <v>1810</v>
      </c>
      <c r="G6654" s="8" t="s">
        <v>353</v>
      </c>
      <c r="H6654" s="60">
        <v>44775</v>
      </c>
      <c r="I6654" s="60" t="s">
        <v>317</v>
      </c>
      <c r="J6654" s="60" t="s">
        <v>317</v>
      </c>
      <c r="K6654" s="60" t="s">
        <v>333</v>
      </c>
    </row>
    <row r="6655" spans="4:11">
      <c r="D6655" s="1" t="s">
        <v>6966</v>
      </c>
      <c r="E6655" s="60" t="s">
        <v>922</v>
      </c>
      <c r="F6655" s="60" t="s">
        <v>1810</v>
      </c>
      <c r="G6655" s="8" t="s">
        <v>353</v>
      </c>
      <c r="H6655" s="60">
        <v>44670</v>
      </c>
      <c r="I6655" s="60" t="s">
        <v>317</v>
      </c>
      <c r="J6655" s="60" t="s">
        <v>317</v>
      </c>
      <c r="K6655" s="60" t="s">
        <v>333</v>
      </c>
    </row>
    <row r="6656" spans="4:11">
      <c r="D6656" s="1" t="s">
        <v>6967</v>
      </c>
      <c r="E6656" s="60" t="s">
        <v>922</v>
      </c>
      <c r="F6656" s="60" t="s">
        <v>1810</v>
      </c>
      <c r="G6656" s="8" t="s">
        <v>353</v>
      </c>
      <c r="H6656" s="60">
        <v>44670</v>
      </c>
      <c r="I6656" s="60" t="s">
        <v>317</v>
      </c>
      <c r="J6656" s="60" t="s">
        <v>317</v>
      </c>
      <c r="K6656" s="60" t="s">
        <v>333</v>
      </c>
    </row>
    <row r="6657" spans="4:11">
      <c r="D6657" s="1" t="s">
        <v>6968</v>
      </c>
      <c r="E6657" s="60" t="s">
        <v>922</v>
      </c>
      <c r="F6657" s="60" t="s">
        <v>1810</v>
      </c>
      <c r="G6657" s="8" t="s">
        <v>353</v>
      </c>
      <c r="H6657" s="60">
        <v>44565</v>
      </c>
      <c r="I6657" s="60" t="s">
        <v>317</v>
      </c>
      <c r="J6657" s="60" t="s">
        <v>317</v>
      </c>
      <c r="K6657" s="60" t="s">
        <v>333</v>
      </c>
    </row>
    <row r="6658" spans="4:11">
      <c r="D6658" s="1" t="s">
        <v>6969</v>
      </c>
      <c r="E6658" s="60" t="s">
        <v>979</v>
      </c>
      <c r="F6658" s="60" t="s">
        <v>1810</v>
      </c>
      <c r="G6658" s="8" t="s">
        <v>353</v>
      </c>
      <c r="H6658" s="60">
        <v>44519</v>
      </c>
      <c r="I6658" s="60" t="s">
        <v>317</v>
      </c>
      <c r="J6658" s="60" t="s">
        <v>317</v>
      </c>
      <c r="K6658" s="60" t="s">
        <v>333</v>
      </c>
    </row>
    <row r="6659" spans="4:11">
      <c r="D6659" s="1" t="s">
        <v>6970</v>
      </c>
      <c r="E6659" s="60" t="s">
        <v>1814</v>
      </c>
      <c r="F6659" s="60" t="s">
        <v>1810</v>
      </c>
      <c r="G6659" s="8" t="s">
        <v>353</v>
      </c>
      <c r="H6659" s="60">
        <v>44484</v>
      </c>
      <c r="I6659" s="60" t="s">
        <v>317</v>
      </c>
      <c r="J6659" s="60" t="s">
        <v>317</v>
      </c>
      <c r="K6659" s="60" t="s">
        <v>333</v>
      </c>
    </row>
    <row r="6660" spans="4:11">
      <c r="D6660" s="1" t="s">
        <v>6970</v>
      </c>
      <c r="E6660" s="60" t="s">
        <v>1000</v>
      </c>
      <c r="F6660" s="60" t="s">
        <v>1810</v>
      </c>
      <c r="G6660" s="8" t="s">
        <v>353</v>
      </c>
      <c r="H6660" s="60">
        <v>44484</v>
      </c>
      <c r="I6660" s="60" t="s">
        <v>317</v>
      </c>
      <c r="J6660" s="60" t="s">
        <v>317</v>
      </c>
      <c r="K6660" s="60" t="s">
        <v>333</v>
      </c>
    </row>
    <row r="6661" spans="4:11">
      <c r="D6661" s="1" t="s">
        <v>6971</v>
      </c>
      <c r="E6661" s="60" t="s">
        <v>922</v>
      </c>
      <c r="F6661" s="60" t="s">
        <v>1810</v>
      </c>
      <c r="G6661" s="8" t="s">
        <v>353</v>
      </c>
      <c r="H6661" s="60">
        <v>44484</v>
      </c>
      <c r="I6661" s="60" t="s">
        <v>317</v>
      </c>
      <c r="J6661" s="60" t="s">
        <v>317</v>
      </c>
      <c r="K6661" s="60" t="s">
        <v>333</v>
      </c>
    </row>
    <row r="6662" spans="4:11">
      <c r="D6662" s="1" t="s">
        <v>6972</v>
      </c>
      <c r="E6662" s="60" t="s">
        <v>1812</v>
      </c>
      <c r="F6662" s="60" t="s">
        <v>1810</v>
      </c>
      <c r="G6662" s="8" t="s">
        <v>353</v>
      </c>
      <c r="H6662" s="60">
        <v>44676</v>
      </c>
      <c r="I6662" s="60" t="s">
        <v>317</v>
      </c>
      <c r="J6662" s="60" t="s">
        <v>317</v>
      </c>
      <c r="K6662" s="60" t="s">
        <v>333</v>
      </c>
    </row>
    <row r="6663" spans="4:11">
      <c r="D6663" s="1" t="s">
        <v>6973</v>
      </c>
      <c r="E6663" s="60" t="s">
        <v>1813</v>
      </c>
      <c r="F6663" s="60" t="s">
        <v>1810</v>
      </c>
      <c r="G6663" s="8" t="s">
        <v>353</v>
      </c>
      <c r="H6663" s="60">
        <v>44755</v>
      </c>
      <c r="I6663" s="60" t="s">
        <v>317</v>
      </c>
      <c r="J6663" s="60" t="s">
        <v>317</v>
      </c>
      <c r="K6663" s="60" t="s">
        <v>333</v>
      </c>
    </row>
    <row r="6664" spans="4:11">
      <c r="D6664" s="1" t="s">
        <v>6973</v>
      </c>
      <c r="E6664" s="60" t="s">
        <v>922</v>
      </c>
      <c r="F6664" s="60" t="s">
        <v>1810</v>
      </c>
      <c r="G6664" s="8" t="s">
        <v>353</v>
      </c>
      <c r="H6664" s="60">
        <v>44755</v>
      </c>
      <c r="I6664" s="60" t="s">
        <v>317</v>
      </c>
      <c r="J6664" s="60" t="s">
        <v>317</v>
      </c>
      <c r="K6664" s="60" t="s">
        <v>333</v>
      </c>
    </row>
    <row r="6665" spans="4:11">
      <c r="D6665" s="1" t="s">
        <v>6974</v>
      </c>
      <c r="E6665" s="60" t="s">
        <v>979</v>
      </c>
      <c r="F6665" s="60" t="s">
        <v>1810</v>
      </c>
      <c r="G6665" s="8" t="s">
        <v>353</v>
      </c>
      <c r="H6665" s="60">
        <v>44712</v>
      </c>
      <c r="I6665" s="60" t="s">
        <v>317</v>
      </c>
      <c r="J6665" s="60" t="s">
        <v>317</v>
      </c>
      <c r="K6665" s="60" t="s">
        <v>333</v>
      </c>
    </row>
    <row r="6666" spans="4:11">
      <c r="D6666" s="1" t="s">
        <v>6975</v>
      </c>
      <c r="E6666" s="60" t="s">
        <v>922</v>
      </c>
      <c r="F6666" s="60" t="s">
        <v>1810</v>
      </c>
      <c r="G6666" s="8" t="s">
        <v>353</v>
      </c>
      <c r="H6666" s="60">
        <v>44631</v>
      </c>
      <c r="I6666" s="60" t="s">
        <v>317</v>
      </c>
      <c r="J6666" s="60" t="s">
        <v>317</v>
      </c>
      <c r="K6666" s="60" t="s">
        <v>333</v>
      </c>
    </row>
    <row r="6667" spans="4:11">
      <c r="D6667" s="1" t="s">
        <v>6976</v>
      </c>
      <c r="E6667" s="60" t="s">
        <v>922</v>
      </c>
      <c r="F6667" s="60" t="s">
        <v>1810</v>
      </c>
      <c r="G6667" s="8" t="s">
        <v>353</v>
      </c>
      <c r="H6667" s="60">
        <v>44763</v>
      </c>
      <c r="I6667" s="60" t="s">
        <v>317</v>
      </c>
      <c r="J6667" s="60" t="s">
        <v>317</v>
      </c>
      <c r="K6667" s="60" t="s">
        <v>333</v>
      </c>
    </row>
    <row r="6668" spans="4:11">
      <c r="D6668" s="1" t="s">
        <v>6977</v>
      </c>
      <c r="E6668" s="60" t="s">
        <v>873</v>
      </c>
      <c r="F6668" s="60" t="s">
        <v>1810</v>
      </c>
      <c r="G6668" s="8" t="s">
        <v>353</v>
      </c>
      <c r="H6668" s="60">
        <v>44705</v>
      </c>
      <c r="I6668" s="60" t="s">
        <v>317</v>
      </c>
      <c r="J6668" s="60" t="s">
        <v>317</v>
      </c>
      <c r="K6668" s="60" t="s">
        <v>333</v>
      </c>
    </row>
    <row r="6669" spans="4:11">
      <c r="D6669" s="1" t="s">
        <v>6978</v>
      </c>
      <c r="E6669" s="60" t="s">
        <v>1000</v>
      </c>
      <c r="F6669" s="60" t="s">
        <v>1810</v>
      </c>
      <c r="G6669" s="8" t="s">
        <v>353</v>
      </c>
      <c r="H6669" s="60">
        <v>44747</v>
      </c>
      <c r="I6669" s="60" t="s">
        <v>317</v>
      </c>
      <c r="J6669" s="60" t="s">
        <v>317</v>
      </c>
      <c r="K6669" s="60" t="s">
        <v>333</v>
      </c>
    </row>
    <row r="6670" spans="4:11">
      <c r="D6670" s="1" t="s">
        <v>6979</v>
      </c>
      <c r="E6670" s="60" t="s">
        <v>922</v>
      </c>
      <c r="F6670" s="60" t="s">
        <v>1810</v>
      </c>
      <c r="G6670" s="8" t="s">
        <v>353</v>
      </c>
      <c r="H6670" s="60">
        <v>44775</v>
      </c>
      <c r="I6670" s="60" t="s">
        <v>317</v>
      </c>
      <c r="J6670" s="60" t="s">
        <v>317</v>
      </c>
      <c r="K6670" s="60" t="s">
        <v>333</v>
      </c>
    </row>
    <row r="6671" spans="4:11">
      <c r="D6671" s="1" t="s">
        <v>6980</v>
      </c>
      <c r="E6671" s="60" t="s">
        <v>1812</v>
      </c>
      <c r="F6671" s="60" t="s">
        <v>1810</v>
      </c>
      <c r="G6671" s="8" t="s">
        <v>353</v>
      </c>
      <c r="H6671" s="60">
        <v>44803</v>
      </c>
      <c r="I6671" s="60" t="s">
        <v>317</v>
      </c>
      <c r="J6671" s="60" t="s">
        <v>317</v>
      </c>
      <c r="K6671" s="60" t="s">
        <v>333</v>
      </c>
    </row>
    <row r="6672" spans="4:11">
      <c r="D6672" s="1" t="s">
        <v>6981</v>
      </c>
      <c r="E6672" s="60" t="s">
        <v>1000</v>
      </c>
      <c r="F6672" s="60" t="s">
        <v>1810</v>
      </c>
      <c r="G6672" s="8" t="s">
        <v>353</v>
      </c>
      <c r="H6672" s="60">
        <v>44910</v>
      </c>
      <c r="I6672" s="60" t="s">
        <v>317</v>
      </c>
      <c r="J6672" s="60" t="s">
        <v>317</v>
      </c>
      <c r="K6672" s="60" t="s">
        <v>333</v>
      </c>
    </row>
    <row r="6673" spans="4:11">
      <c r="D6673" s="1" t="s">
        <v>6982</v>
      </c>
      <c r="E6673" s="60" t="s">
        <v>1000</v>
      </c>
      <c r="F6673" s="60" t="s">
        <v>1810</v>
      </c>
      <c r="G6673" s="8" t="s">
        <v>353</v>
      </c>
      <c r="H6673" s="60">
        <v>44663</v>
      </c>
      <c r="I6673" s="60" t="s">
        <v>317</v>
      </c>
      <c r="J6673" s="60" t="s">
        <v>317</v>
      </c>
      <c r="K6673" s="60" t="s">
        <v>333</v>
      </c>
    </row>
    <row r="6674" spans="4:11">
      <c r="D6674" s="1" t="s">
        <v>6983</v>
      </c>
      <c r="E6674" s="60" t="s">
        <v>922</v>
      </c>
      <c r="F6674" s="60" t="s">
        <v>1810</v>
      </c>
      <c r="G6674" s="8" t="s">
        <v>353</v>
      </c>
      <c r="H6674" s="60">
        <v>44428</v>
      </c>
      <c r="I6674" s="60" t="s">
        <v>317</v>
      </c>
      <c r="J6674" s="60" t="s">
        <v>317</v>
      </c>
      <c r="K6674" s="60" t="s">
        <v>333</v>
      </c>
    </row>
    <row r="6675" spans="4:11">
      <c r="D6675" s="1" t="s">
        <v>6984</v>
      </c>
      <c r="E6675" s="60" t="s">
        <v>922</v>
      </c>
      <c r="F6675" s="60" t="s">
        <v>1810</v>
      </c>
      <c r="G6675" s="8" t="s">
        <v>353</v>
      </c>
      <c r="H6675" s="60">
        <v>44665</v>
      </c>
      <c r="I6675" s="60" t="s">
        <v>317</v>
      </c>
      <c r="J6675" s="60" t="s">
        <v>317</v>
      </c>
      <c r="K6675" s="60" t="s">
        <v>333</v>
      </c>
    </row>
    <row r="6676" spans="4:11">
      <c r="D6676" s="1" t="s">
        <v>6985</v>
      </c>
      <c r="E6676" s="60" t="s">
        <v>1000</v>
      </c>
      <c r="F6676" s="60" t="s">
        <v>1810</v>
      </c>
      <c r="G6676" s="8" t="s">
        <v>353</v>
      </c>
      <c r="H6676" s="60">
        <v>44705</v>
      </c>
      <c r="I6676" s="60" t="s">
        <v>317</v>
      </c>
      <c r="J6676" s="60" t="s">
        <v>317</v>
      </c>
      <c r="K6676" s="60" t="s">
        <v>333</v>
      </c>
    </row>
    <row r="6677" spans="4:11">
      <c r="D6677" s="1" t="s">
        <v>6986</v>
      </c>
      <c r="E6677" s="60" t="s">
        <v>979</v>
      </c>
      <c r="F6677" s="60" t="s">
        <v>1810</v>
      </c>
      <c r="G6677" s="8" t="s">
        <v>353</v>
      </c>
      <c r="H6677" s="60">
        <v>44705</v>
      </c>
      <c r="I6677" s="60" t="s">
        <v>317</v>
      </c>
      <c r="J6677" s="60" t="s">
        <v>317</v>
      </c>
      <c r="K6677" s="60" t="s">
        <v>333</v>
      </c>
    </row>
    <row r="6678" spans="4:11">
      <c r="D6678" s="1" t="s">
        <v>6987</v>
      </c>
      <c r="E6678" s="60" t="s">
        <v>1000</v>
      </c>
      <c r="F6678" s="60" t="s">
        <v>1815</v>
      </c>
      <c r="G6678" s="8" t="s">
        <v>353</v>
      </c>
      <c r="H6678" s="60">
        <v>44020</v>
      </c>
      <c r="I6678" s="60" t="s">
        <v>317</v>
      </c>
      <c r="J6678" s="60" t="s">
        <v>317</v>
      </c>
      <c r="K6678" s="60" t="s">
        <v>333</v>
      </c>
    </row>
    <row r="6679" spans="4:11">
      <c r="D6679" s="1" t="s">
        <v>6988</v>
      </c>
      <c r="E6679" s="60" t="s">
        <v>1000</v>
      </c>
      <c r="F6679" s="60" t="s">
        <v>1810</v>
      </c>
      <c r="G6679" s="8" t="s">
        <v>353</v>
      </c>
      <c r="H6679" s="60">
        <v>44462</v>
      </c>
      <c r="I6679" s="60" t="s">
        <v>317</v>
      </c>
      <c r="J6679" s="60" t="s">
        <v>317</v>
      </c>
      <c r="K6679" s="60" t="s">
        <v>333</v>
      </c>
    </row>
    <row r="6680" spans="4:11">
      <c r="D6680" s="1" t="s">
        <v>6988</v>
      </c>
      <c r="E6680" s="60" t="s">
        <v>979</v>
      </c>
      <c r="F6680" s="60" t="s">
        <v>1810</v>
      </c>
      <c r="G6680" s="8" t="s">
        <v>353</v>
      </c>
      <c r="H6680" s="60">
        <v>44462</v>
      </c>
      <c r="I6680" s="60" t="s">
        <v>317</v>
      </c>
      <c r="J6680" s="60" t="s">
        <v>317</v>
      </c>
      <c r="K6680" s="60" t="s">
        <v>333</v>
      </c>
    </row>
    <row r="6681" spans="4:11">
      <c r="D6681" s="1" t="s">
        <v>6989</v>
      </c>
      <c r="E6681" s="60" t="s">
        <v>922</v>
      </c>
      <c r="F6681" s="60" t="s">
        <v>1810</v>
      </c>
      <c r="G6681" s="8" t="s">
        <v>353</v>
      </c>
      <c r="H6681" s="60">
        <v>44462</v>
      </c>
      <c r="I6681" s="60" t="s">
        <v>317</v>
      </c>
      <c r="J6681" s="60" t="s">
        <v>317</v>
      </c>
      <c r="K6681" s="60" t="s">
        <v>333</v>
      </c>
    </row>
    <row r="6682" spans="4:11">
      <c r="D6682" s="1" t="s">
        <v>6990</v>
      </c>
      <c r="E6682" s="60" t="s">
        <v>922</v>
      </c>
      <c r="F6682" s="60" t="s">
        <v>1810</v>
      </c>
      <c r="G6682" s="8" t="s">
        <v>353</v>
      </c>
      <c r="H6682" s="60">
        <v>44502</v>
      </c>
      <c r="I6682" s="60" t="s">
        <v>317</v>
      </c>
      <c r="J6682" s="60" t="s">
        <v>317</v>
      </c>
      <c r="K6682" s="60" t="s">
        <v>333</v>
      </c>
    </row>
    <row r="6683" spans="4:11">
      <c r="D6683" s="1" t="s">
        <v>6991</v>
      </c>
      <c r="E6683" s="60" t="s">
        <v>1812</v>
      </c>
      <c r="F6683" s="60" t="s">
        <v>1810</v>
      </c>
      <c r="G6683" s="8" t="s">
        <v>353</v>
      </c>
      <c r="H6683" s="60">
        <v>44663</v>
      </c>
      <c r="I6683" s="60" t="s">
        <v>317</v>
      </c>
      <c r="J6683" s="60" t="s">
        <v>317</v>
      </c>
      <c r="K6683" s="60" t="s">
        <v>333</v>
      </c>
    </row>
    <row r="6684" spans="4:11">
      <c r="D6684" s="1" t="s">
        <v>6991</v>
      </c>
      <c r="E6684" s="60" t="s">
        <v>922</v>
      </c>
      <c r="F6684" s="60" t="s">
        <v>1810</v>
      </c>
      <c r="G6684" s="8" t="s">
        <v>353</v>
      </c>
      <c r="H6684" s="60">
        <v>44663</v>
      </c>
      <c r="I6684" s="60" t="s">
        <v>317</v>
      </c>
      <c r="J6684" s="60" t="s">
        <v>317</v>
      </c>
      <c r="K6684" s="60" t="s">
        <v>333</v>
      </c>
    </row>
    <row r="6685" spans="4:11">
      <c r="D6685" s="1" t="s">
        <v>6992</v>
      </c>
      <c r="E6685" s="60" t="s">
        <v>922</v>
      </c>
      <c r="F6685" s="60" t="s">
        <v>1815</v>
      </c>
      <c r="G6685" s="8" t="s">
        <v>353</v>
      </c>
      <c r="H6685" s="60">
        <v>43880</v>
      </c>
      <c r="I6685" s="60" t="s">
        <v>317</v>
      </c>
      <c r="J6685" s="60" t="s">
        <v>317</v>
      </c>
      <c r="K6685" s="60" t="s">
        <v>333</v>
      </c>
    </row>
    <row r="6686" spans="4:11">
      <c r="D6686" s="1" t="s">
        <v>6993</v>
      </c>
      <c r="E6686" s="60" t="s">
        <v>1812</v>
      </c>
      <c r="F6686" s="60" t="s">
        <v>1810</v>
      </c>
      <c r="G6686" s="8" t="s">
        <v>353</v>
      </c>
      <c r="H6686" s="60">
        <v>44750</v>
      </c>
      <c r="I6686" s="60" t="s">
        <v>317</v>
      </c>
      <c r="J6686" s="60" t="s">
        <v>317</v>
      </c>
      <c r="K6686" s="60" t="s">
        <v>333</v>
      </c>
    </row>
    <row r="6687" spans="4:11">
      <c r="D6687" s="1" t="s">
        <v>6994</v>
      </c>
      <c r="E6687" s="60" t="s">
        <v>922</v>
      </c>
      <c r="F6687" s="60" t="s">
        <v>1810</v>
      </c>
      <c r="G6687" s="8" t="s">
        <v>353</v>
      </c>
      <c r="H6687" s="60">
        <v>44747</v>
      </c>
      <c r="I6687" s="60" t="s">
        <v>317</v>
      </c>
      <c r="J6687" s="60" t="s">
        <v>317</v>
      </c>
      <c r="K6687" s="60" t="s">
        <v>333</v>
      </c>
    </row>
    <row r="6688" spans="4:11">
      <c r="D6688" s="1" t="s">
        <v>6995</v>
      </c>
      <c r="E6688" s="60" t="s">
        <v>922</v>
      </c>
      <c r="F6688" s="60" t="s">
        <v>1810</v>
      </c>
      <c r="G6688" s="8" t="s">
        <v>353</v>
      </c>
      <c r="H6688" s="60">
        <v>44540</v>
      </c>
      <c r="I6688" s="60" t="s">
        <v>317</v>
      </c>
      <c r="J6688" s="60" t="s">
        <v>317</v>
      </c>
      <c r="K6688" s="60" t="s">
        <v>333</v>
      </c>
    </row>
    <row r="6689" spans="4:11">
      <c r="D6689" s="1" t="s">
        <v>6996</v>
      </c>
      <c r="E6689" s="60" t="s">
        <v>1812</v>
      </c>
      <c r="F6689" s="60" t="s">
        <v>1810</v>
      </c>
      <c r="G6689" s="8" t="s">
        <v>353</v>
      </c>
      <c r="H6689" s="60">
        <v>44754</v>
      </c>
      <c r="I6689" s="60" t="s">
        <v>317</v>
      </c>
      <c r="J6689" s="60" t="s">
        <v>317</v>
      </c>
      <c r="K6689" s="60" t="s">
        <v>333</v>
      </c>
    </row>
    <row r="6690" spans="4:11">
      <c r="D6690" s="1" t="s">
        <v>6997</v>
      </c>
      <c r="E6690" s="60" t="s">
        <v>1000</v>
      </c>
      <c r="F6690" s="60" t="s">
        <v>1810</v>
      </c>
      <c r="G6690" s="8" t="s">
        <v>353</v>
      </c>
      <c r="H6690" s="60">
        <v>44615</v>
      </c>
      <c r="I6690" s="60" t="s">
        <v>317</v>
      </c>
      <c r="J6690" s="60" t="s">
        <v>317</v>
      </c>
      <c r="K6690" s="60" t="s">
        <v>333</v>
      </c>
    </row>
    <row r="6691" spans="4:11">
      <c r="D6691" s="1" t="s">
        <v>6998</v>
      </c>
      <c r="E6691" s="60" t="s">
        <v>979</v>
      </c>
      <c r="F6691" s="60" t="s">
        <v>1815</v>
      </c>
      <c r="G6691" s="8" t="s">
        <v>353</v>
      </c>
      <c r="H6691" s="60">
        <v>43880</v>
      </c>
      <c r="I6691" s="60" t="s">
        <v>317</v>
      </c>
      <c r="J6691" s="60" t="s">
        <v>317</v>
      </c>
      <c r="K6691" s="60" t="s">
        <v>333</v>
      </c>
    </row>
    <row r="6692" spans="4:11">
      <c r="D6692" s="1" t="s">
        <v>6999</v>
      </c>
      <c r="E6692" s="60" t="s">
        <v>1812</v>
      </c>
      <c r="F6692" s="60" t="s">
        <v>1810</v>
      </c>
      <c r="G6692" s="8" t="s">
        <v>353</v>
      </c>
      <c r="H6692" s="60">
        <v>44705</v>
      </c>
      <c r="I6692" s="60" t="s">
        <v>317</v>
      </c>
      <c r="J6692" s="60" t="s">
        <v>317</v>
      </c>
      <c r="K6692" s="60" t="s">
        <v>333</v>
      </c>
    </row>
    <row r="6693" spans="4:11">
      <c r="D6693" s="1" t="s">
        <v>6999</v>
      </c>
      <c r="E6693" s="60" t="s">
        <v>922</v>
      </c>
      <c r="F6693" s="60" t="s">
        <v>1810</v>
      </c>
      <c r="G6693" s="8" t="s">
        <v>353</v>
      </c>
      <c r="H6693" s="60">
        <v>44705</v>
      </c>
      <c r="I6693" s="60" t="s">
        <v>317</v>
      </c>
      <c r="J6693" s="60" t="s">
        <v>317</v>
      </c>
      <c r="K6693" s="60" t="s">
        <v>333</v>
      </c>
    </row>
    <row r="6694" spans="4:11">
      <c r="D6694" s="1" t="s">
        <v>7000</v>
      </c>
      <c r="E6694" s="60" t="s">
        <v>922</v>
      </c>
      <c r="F6694" s="60" t="s">
        <v>1810</v>
      </c>
      <c r="G6694" s="8" t="s">
        <v>353</v>
      </c>
      <c r="H6694" s="60">
        <v>44705</v>
      </c>
      <c r="I6694" s="60" t="s">
        <v>317</v>
      </c>
      <c r="J6694" s="60" t="s">
        <v>317</v>
      </c>
      <c r="K6694" s="60" t="s">
        <v>333</v>
      </c>
    </row>
    <row r="6695" spans="4:11">
      <c r="D6695" s="1" t="s">
        <v>7001</v>
      </c>
      <c r="E6695" s="60" t="s">
        <v>922</v>
      </c>
      <c r="F6695" s="60" t="s">
        <v>1810</v>
      </c>
      <c r="G6695" s="8" t="s">
        <v>353</v>
      </c>
      <c r="H6695" s="60">
        <v>44665</v>
      </c>
      <c r="I6695" s="60" t="s">
        <v>317</v>
      </c>
      <c r="J6695" s="60" t="s">
        <v>317</v>
      </c>
      <c r="K6695" s="60" t="s">
        <v>333</v>
      </c>
    </row>
    <row r="6696" spans="4:11">
      <c r="D6696" s="1" t="s">
        <v>7002</v>
      </c>
      <c r="E6696" s="60" t="s">
        <v>922</v>
      </c>
      <c r="F6696" s="60" t="s">
        <v>1810</v>
      </c>
      <c r="G6696" s="8" t="s">
        <v>353</v>
      </c>
      <c r="H6696" s="60">
        <v>44665</v>
      </c>
      <c r="I6696" s="60" t="s">
        <v>317</v>
      </c>
      <c r="J6696" s="60" t="s">
        <v>317</v>
      </c>
      <c r="K6696" s="60" t="s">
        <v>333</v>
      </c>
    </row>
    <row r="6697" spans="4:11">
      <c r="D6697" s="1" t="s">
        <v>7003</v>
      </c>
      <c r="E6697" s="60" t="s">
        <v>1812</v>
      </c>
      <c r="F6697" s="60" t="s">
        <v>1810</v>
      </c>
      <c r="G6697" s="8" t="s">
        <v>353</v>
      </c>
      <c r="H6697" s="60">
        <v>44588</v>
      </c>
      <c r="I6697" s="60" t="s">
        <v>317</v>
      </c>
      <c r="J6697" s="60" t="s">
        <v>317</v>
      </c>
      <c r="K6697" s="60" t="s">
        <v>333</v>
      </c>
    </row>
    <row r="6698" spans="4:11">
      <c r="D6698" s="1" t="s">
        <v>7004</v>
      </c>
      <c r="E6698" s="60" t="s">
        <v>1812</v>
      </c>
      <c r="F6698" s="60" t="s">
        <v>1810</v>
      </c>
      <c r="G6698" s="8" t="s">
        <v>353</v>
      </c>
      <c r="H6698" s="60">
        <v>44588</v>
      </c>
      <c r="I6698" s="60" t="s">
        <v>317</v>
      </c>
      <c r="J6698" s="60" t="s">
        <v>317</v>
      </c>
      <c r="K6698" s="60" t="s">
        <v>333</v>
      </c>
    </row>
    <row r="6699" spans="4:11">
      <c r="D6699" s="1" t="s">
        <v>7005</v>
      </c>
      <c r="E6699" s="60" t="s">
        <v>1812</v>
      </c>
      <c r="F6699" s="60" t="s">
        <v>1810</v>
      </c>
      <c r="G6699" s="8" t="s">
        <v>353</v>
      </c>
      <c r="H6699" s="60">
        <v>44694</v>
      </c>
      <c r="I6699" s="60" t="s">
        <v>317</v>
      </c>
      <c r="J6699" s="60" t="s">
        <v>317</v>
      </c>
      <c r="K6699" s="60" t="s">
        <v>333</v>
      </c>
    </row>
    <row r="6700" spans="4:11">
      <c r="D6700" s="1" t="s">
        <v>7006</v>
      </c>
      <c r="E6700" s="60" t="s">
        <v>1812</v>
      </c>
      <c r="F6700" s="60" t="s">
        <v>1810</v>
      </c>
      <c r="G6700" s="8" t="s">
        <v>353</v>
      </c>
      <c r="H6700" s="60">
        <v>44628</v>
      </c>
      <c r="I6700" s="60" t="s">
        <v>317</v>
      </c>
      <c r="J6700" s="60" t="s">
        <v>317</v>
      </c>
      <c r="K6700" s="60" t="s">
        <v>333</v>
      </c>
    </row>
    <row r="6701" spans="4:11">
      <c r="D6701" s="1" t="s">
        <v>7007</v>
      </c>
      <c r="E6701" s="60" t="s">
        <v>1812</v>
      </c>
      <c r="F6701" s="60" t="s">
        <v>1810</v>
      </c>
      <c r="G6701" s="8" t="s">
        <v>353</v>
      </c>
      <c r="H6701" s="60">
        <v>44643</v>
      </c>
      <c r="I6701" s="60" t="s">
        <v>317</v>
      </c>
      <c r="J6701" s="60" t="s">
        <v>317</v>
      </c>
      <c r="K6701" s="60" t="s">
        <v>333</v>
      </c>
    </row>
    <row r="6702" spans="4:11">
      <c r="D6702" s="1" t="s">
        <v>7007</v>
      </c>
      <c r="E6702" s="60" t="s">
        <v>1813</v>
      </c>
      <c r="F6702" s="60" t="s">
        <v>1810</v>
      </c>
      <c r="G6702" s="8" t="s">
        <v>353</v>
      </c>
      <c r="H6702" s="60">
        <v>44643</v>
      </c>
      <c r="I6702" s="60" t="s">
        <v>317</v>
      </c>
      <c r="J6702" s="60" t="s">
        <v>317</v>
      </c>
      <c r="K6702" s="60" t="s">
        <v>333</v>
      </c>
    </row>
    <row r="6703" spans="4:11">
      <c r="D6703" s="1" t="s">
        <v>7007</v>
      </c>
      <c r="E6703" s="60" t="s">
        <v>922</v>
      </c>
      <c r="F6703" s="60" t="s">
        <v>1810</v>
      </c>
      <c r="G6703" s="8" t="s">
        <v>353</v>
      </c>
      <c r="H6703" s="60">
        <v>44643</v>
      </c>
      <c r="I6703" s="60" t="s">
        <v>317</v>
      </c>
      <c r="J6703" s="60" t="s">
        <v>317</v>
      </c>
      <c r="K6703" s="60" t="s">
        <v>333</v>
      </c>
    </row>
    <row r="6704" spans="4:11">
      <c r="D6704" s="1" t="s">
        <v>7008</v>
      </c>
      <c r="E6704" s="60" t="s">
        <v>922</v>
      </c>
      <c r="F6704" s="60" t="s">
        <v>1810</v>
      </c>
      <c r="G6704" s="8" t="s">
        <v>353</v>
      </c>
      <c r="H6704" s="60">
        <v>44643</v>
      </c>
      <c r="I6704" s="60" t="s">
        <v>317</v>
      </c>
      <c r="J6704" s="60" t="s">
        <v>317</v>
      </c>
      <c r="K6704" s="60" t="s">
        <v>333</v>
      </c>
    </row>
    <row r="6705" spans="4:11">
      <c r="D6705" s="1" t="s">
        <v>7009</v>
      </c>
      <c r="E6705" s="60" t="s">
        <v>1812</v>
      </c>
      <c r="F6705" s="60" t="s">
        <v>1810</v>
      </c>
      <c r="G6705" s="8" t="s">
        <v>353</v>
      </c>
      <c r="H6705" s="60">
        <v>44643</v>
      </c>
      <c r="I6705" s="60" t="s">
        <v>317</v>
      </c>
      <c r="J6705" s="60" t="s">
        <v>317</v>
      </c>
      <c r="K6705" s="60" t="s">
        <v>333</v>
      </c>
    </row>
    <row r="6706" spans="4:11">
      <c r="D6706" s="1" t="s">
        <v>7010</v>
      </c>
      <c r="E6706" s="60" t="s">
        <v>873</v>
      </c>
      <c r="F6706" s="60" t="s">
        <v>1810</v>
      </c>
      <c r="G6706" s="8" t="s">
        <v>353</v>
      </c>
      <c r="H6706" s="60">
        <v>44643</v>
      </c>
      <c r="I6706" s="60" t="s">
        <v>317</v>
      </c>
      <c r="J6706" s="60" t="s">
        <v>317</v>
      </c>
      <c r="K6706" s="60" t="s">
        <v>333</v>
      </c>
    </row>
    <row r="6707" spans="4:11">
      <c r="D6707" s="1" t="s">
        <v>7010</v>
      </c>
      <c r="E6707" s="60" t="s">
        <v>1812</v>
      </c>
      <c r="F6707" s="60" t="s">
        <v>1810</v>
      </c>
      <c r="G6707" s="8" t="s">
        <v>353</v>
      </c>
      <c r="H6707" s="60">
        <v>44643</v>
      </c>
      <c r="I6707" s="60" t="s">
        <v>317</v>
      </c>
      <c r="J6707" s="60" t="s">
        <v>317</v>
      </c>
      <c r="K6707" s="60" t="s">
        <v>333</v>
      </c>
    </row>
    <row r="6708" spans="4:11">
      <c r="D6708" s="1" t="s">
        <v>7010</v>
      </c>
      <c r="E6708" s="60" t="s">
        <v>1813</v>
      </c>
      <c r="F6708" s="60" t="s">
        <v>1810</v>
      </c>
      <c r="G6708" s="8" t="s">
        <v>353</v>
      </c>
      <c r="H6708" s="60">
        <v>44643</v>
      </c>
      <c r="I6708" s="60" t="s">
        <v>317</v>
      </c>
      <c r="J6708" s="60" t="s">
        <v>317</v>
      </c>
      <c r="K6708" s="60" t="s">
        <v>333</v>
      </c>
    </row>
    <row r="6709" spans="4:11">
      <c r="D6709" s="1" t="s">
        <v>7010</v>
      </c>
      <c r="E6709" s="60" t="s">
        <v>922</v>
      </c>
      <c r="F6709" s="60" t="s">
        <v>1810</v>
      </c>
      <c r="G6709" s="8" t="s">
        <v>353</v>
      </c>
      <c r="H6709" s="60">
        <v>44643</v>
      </c>
      <c r="I6709" s="60" t="s">
        <v>317</v>
      </c>
      <c r="J6709" s="60" t="s">
        <v>317</v>
      </c>
      <c r="K6709" s="60" t="s">
        <v>333</v>
      </c>
    </row>
    <row r="6710" spans="4:11">
      <c r="D6710" s="1" t="s">
        <v>7011</v>
      </c>
      <c r="E6710" s="60" t="s">
        <v>1812</v>
      </c>
      <c r="F6710" s="60" t="s">
        <v>1810</v>
      </c>
      <c r="G6710" s="8" t="s">
        <v>353</v>
      </c>
      <c r="H6710" s="60">
        <v>44775</v>
      </c>
      <c r="I6710" s="60" t="s">
        <v>317</v>
      </c>
      <c r="J6710" s="60" t="s">
        <v>317</v>
      </c>
      <c r="K6710" s="60" t="s">
        <v>333</v>
      </c>
    </row>
    <row r="6711" spans="4:11">
      <c r="D6711" s="1" t="s">
        <v>7012</v>
      </c>
      <c r="E6711" s="60" t="s">
        <v>1000</v>
      </c>
      <c r="F6711" s="60" t="s">
        <v>1810</v>
      </c>
      <c r="G6711" s="8" t="s">
        <v>353</v>
      </c>
      <c r="H6711" s="60">
        <v>44462</v>
      </c>
      <c r="I6711" s="60" t="s">
        <v>317</v>
      </c>
      <c r="J6711" s="60" t="s">
        <v>317</v>
      </c>
      <c r="K6711" s="60" t="s">
        <v>333</v>
      </c>
    </row>
    <row r="6712" spans="4:11">
      <c r="D6712" s="1" t="s">
        <v>7012</v>
      </c>
      <c r="E6712" s="60" t="s">
        <v>922</v>
      </c>
      <c r="F6712" s="60" t="s">
        <v>1810</v>
      </c>
      <c r="G6712" s="8" t="s">
        <v>353</v>
      </c>
      <c r="H6712" s="60">
        <v>44462</v>
      </c>
      <c r="I6712" s="60" t="s">
        <v>317</v>
      </c>
      <c r="J6712" s="60" t="s">
        <v>317</v>
      </c>
      <c r="K6712" s="60" t="s">
        <v>333</v>
      </c>
    </row>
    <row r="6713" spans="4:11">
      <c r="D6713" s="1" t="s">
        <v>7013</v>
      </c>
      <c r="E6713" s="60" t="s">
        <v>1000</v>
      </c>
      <c r="F6713" s="60" t="s">
        <v>1810</v>
      </c>
      <c r="G6713" s="8" t="s">
        <v>353</v>
      </c>
      <c r="H6713" s="60">
        <v>44462</v>
      </c>
      <c r="I6713" s="60" t="s">
        <v>317</v>
      </c>
      <c r="J6713" s="60" t="s">
        <v>317</v>
      </c>
      <c r="K6713" s="60" t="s">
        <v>333</v>
      </c>
    </row>
    <row r="6714" spans="4:11">
      <c r="D6714" s="1" t="s">
        <v>7013</v>
      </c>
      <c r="E6714" s="60" t="s">
        <v>922</v>
      </c>
      <c r="F6714" s="60" t="s">
        <v>1810</v>
      </c>
      <c r="G6714" s="8" t="s">
        <v>353</v>
      </c>
      <c r="H6714" s="60">
        <v>44462</v>
      </c>
      <c r="I6714" s="60" t="s">
        <v>317</v>
      </c>
      <c r="J6714" s="60" t="s">
        <v>317</v>
      </c>
      <c r="K6714" s="60" t="s">
        <v>333</v>
      </c>
    </row>
    <row r="6715" spans="4:11">
      <c r="D6715" s="1" t="s">
        <v>7014</v>
      </c>
      <c r="E6715" s="60" t="s">
        <v>922</v>
      </c>
      <c r="F6715" s="60" t="s">
        <v>1810</v>
      </c>
      <c r="G6715" s="8" t="s">
        <v>353</v>
      </c>
      <c r="H6715" s="60">
        <v>44635</v>
      </c>
      <c r="I6715" s="60" t="s">
        <v>317</v>
      </c>
      <c r="J6715" s="60" t="s">
        <v>317</v>
      </c>
      <c r="K6715" s="60" t="s">
        <v>333</v>
      </c>
    </row>
    <row r="6716" spans="4:11">
      <c r="D6716" s="1" t="s">
        <v>7015</v>
      </c>
      <c r="E6716" s="60" t="s">
        <v>1000</v>
      </c>
      <c r="F6716" s="60" t="s">
        <v>1810</v>
      </c>
      <c r="G6716" s="8" t="s">
        <v>353</v>
      </c>
      <c r="H6716" s="60">
        <v>44635</v>
      </c>
      <c r="I6716" s="60" t="s">
        <v>317</v>
      </c>
      <c r="J6716" s="60" t="s">
        <v>317</v>
      </c>
      <c r="K6716" s="60" t="s">
        <v>333</v>
      </c>
    </row>
    <row r="6717" spans="4:11">
      <c r="D6717" s="1" t="s">
        <v>7016</v>
      </c>
      <c r="E6717" s="60" t="s">
        <v>1000</v>
      </c>
      <c r="F6717" s="60" t="s">
        <v>1810</v>
      </c>
      <c r="G6717" s="8" t="s">
        <v>353</v>
      </c>
      <c r="H6717" s="60">
        <v>44670</v>
      </c>
      <c r="I6717" s="60" t="s">
        <v>317</v>
      </c>
      <c r="J6717" s="60" t="s">
        <v>317</v>
      </c>
      <c r="K6717" s="60" t="s">
        <v>333</v>
      </c>
    </row>
    <row r="6718" spans="4:11">
      <c r="D6718" s="1" t="s">
        <v>7016</v>
      </c>
      <c r="E6718" s="60" t="s">
        <v>922</v>
      </c>
      <c r="F6718" s="60" t="s">
        <v>1810</v>
      </c>
      <c r="G6718" s="8" t="s">
        <v>353</v>
      </c>
      <c r="H6718" s="60">
        <v>44670</v>
      </c>
      <c r="I6718" s="60" t="s">
        <v>317</v>
      </c>
      <c r="J6718" s="60" t="s">
        <v>317</v>
      </c>
      <c r="K6718" s="60" t="s">
        <v>333</v>
      </c>
    </row>
    <row r="6719" spans="4:11">
      <c r="D6719" s="1" t="s">
        <v>7017</v>
      </c>
      <c r="E6719" s="60" t="s">
        <v>1812</v>
      </c>
      <c r="F6719" s="60" t="s">
        <v>1810</v>
      </c>
      <c r="G6719" s="8" t="s">
        <v>353</v>
      </c>
      <c r="H6719" s="60">
        <v>44634</v>
      </c>
      <c r="I6719" s="60" t="s">
        <v>317</v>
      </c>
      <c r="J6719" s="60" t="s">
        <v>317</v>
      </c>
      <c r="K6719" s="60" t="s">
        <v>333</v>
      </c>
    </row>
    <row r="6720" spans="4:11">
      <c r="D6720" s="1" t="s">
        <v>7018</v>
      </c>
      <c r="E6720" s="60" t="s">
        <v>922</v>
      </c>
      <c r="F6720" s="60" t="s">
        <v>1810</v>
      </c>
      <c r="G6720" s="8" t="s">
        <v>353</v>
      </c>
      <c r="H6720" s="60">
        <v>44634</v>
      </c>
      <c r="I6720" s="60" t="s">
        <v>317</v>
      </c>
      <c r="J6720" s="60" t="s">
        <v>317</v>
      </c>
      <c r="K6720" s="60" t="s">
        <v>333</v>
      </c>
    </row>
    <row r="6721" spans="4:11">
      <c r="D6721" s="1" t="s">
        <v>7019</v>
      </c>
      <c r="E6721" s="60" t="s">
        <v>1000</v>
      </c>
      <c r="F6721" s="60" t="s">
        <v>1815</v>
      </c>
      <c r="G6721" s="8" t="s">
        <v>353</v>
      </c>
      <c r="H6721" s="60">
        <v>43917</v>
      </c>
      <c r="I6721" s="60" t="s">
        <v>317</v>
      </c>
      <c r="J6721" s="60" t="s">
        <v>317</v>
      </c>
      <c r="K6721" s="60" t="s">
        <v>333</v>
      </c>
    </row>
    <row r="6722" spans="4:11">
      <c r="D6722" s="1" t="s">
        <v>7020</v>
      </c>
      <c r="E6722" s="60" t="s">
        <v>1812</v>
      </c>
      <c r="F6722" s="60" t="s">
        <v>1810</v>
      </c>
      <c r="G6722" s="8" t="s">
        <v>353</v>
      </c>
      <c r="H6722" s="60">
        <v>44498</v>
      </c>
      <c r="I6722" s="60" t="s">
        <v>317</v>
      </c>
      <c r="J6722" s="60" t="s">
        <v>317</v>
      </c>
      <c r="K6722" s="60" t="s">
        <v>333</v>
      </c>
    </row>
    <row r="6723" spans="4:11">
      <c r="D6723" s="1" t="s">
        <v>7020</v>
      </c>
      <c r="E6723" s="60" t="s">
        <v>1000</v>
      </c>
      <c r="F6723" s="60" t="s">
        <v>1810</v>
      </c>
      <c r="G6723" s="8" t="s">
        <v>353</v>
      </c>
      <c r="H6723" s="60">
        <v>44498</v>
      </c>
      <c r="I6723" s="60" t="s">
        <v>317</v>
      </c>
      <c r="J6723" s="60" t="s">
        <v>317</v>
      </c>
      <c r="K6723" s="60" t="s">
        <v>333</v>
      </c>
    </row>
    <row r="6724" spans="4:11">
      <c r="D6724" s="1" t="s">
        <v>7021</v>
      </c>
      <c r="E6724" s="60" t="s">
        <v>1812</v>
      </c>
      <c r="F6724" s="60" t="s">
        <v>1810</v>
      </c>
      <c r="G6724" s="8" t="s">
        <v>353</v>
      </c>
      <c r="H6724" s="60">
        <v>44615</v>
      </c>
      <c r="I6724" s="60" t="s">
        <v>317</v>
      </c>
      <c r="J6724" s="60" t="s">
        <v>317</v>
      </c>
      <c r="K6724" s="60" t="s">
        <v>333</v>
      </c>
    </row>
    <row r="6725" spans="4:11">
      <c r="D6725" s="1" t="s">
        <v>7022</v>
      </c>
      <c r="E6725" s="60" t="s">
        <v>922</v>
      </c>
      <c r="F6725" s="60" t="s">
        <v>1810</v>
      </c>
      <c r="G6725" s="8" t="s">
        <v>353</v>
      </c>
      <c r="H6725" s="60">
        <v>44629</v>
      </c>
      <c r="I6725" s="60" t="s">
        <v>317</v>
      </c>
      <c r="J6725" s="60" t="s">
        <v>317</v>
      </c>
      <c r="K6725" s="60" t="s">
        <v>333</v>
      </c>
    </row>
    <row r="6726" spans="4:11">
      <c r="D6726" s="1" t="s">
        <v>7023</v>
      </c>
      <c r="E6726" s="60" t="s">
        <v>922</v>
      </c>
      <c r="F6726" s="60" t="s">
        <v>1810</v>
      </c>
      <c r="G6726" s="8" t="s">
        <v>353</v>
      </c>
      <c r="H6726" s="60">
        <v>44621</v>
      </c>
      <c r="I6726" s="60" t="s">
        <v>317</v>
      </c>
      <c r="J6726" s="60" t="s">
        <v>317</v>
      </c>
      <c r="K6726" s="60" t="s">
        <v>333</v>
      </c>
    </row>
    <row r="6727" spans="4:11">
      <c r="D6727" s="1" t="s">
        <v>7024</v>
      </c>
      <c r="E6727" s="60" t="s">
        <v>922</v>
      </c>
      <c r="F6727" s="60" t="s">
        <v>1810</v>
      </c>
      <c r="G6727" s="8" t="s">
        <v>353</v>
      </c>
      <c r="H6727" s="60">
        <v>44435</v>
      </c>
      <c r="I6727" s="60" t="s">
        <v>317</v>
      </c>
      <c r="J6727" s="60" t="s">
        <v>317</v>
      </c>
      <c r="K6727" s="60" t="s">
        <v>333</v>
      </c>
    </row>
    <row r="6728" spans="4:11">
      <c r="D6728" s="1" t="s">
        <v>7025</v>
      </c>
      <c r="E6728" s="60" t="s">
        <v>922</v>
      </c>
      <c r="F6728" s="60" t="s">
        <v>1810</v>
      </c>
      <c r="G6728" s="8" t="s">
        <v>353</v>
      </c>
      <c r="H6728" s="60">
        <v>44680</v>
      </c>
      <c r="I6728" s="60" t="s">
        <v>317</v>
      </c>
      <c r="J6728" s="60" t="s">
        <v>317</v>
      </c>
      <c r="K6728" s="60" t="s">
        <v>333</v>
      </c>
    </row>
    <row r="6729" spans="4:11">
      <c r="D6729" s="1" t="s">
        <v>7026</v>
      </c>
      <c r="E6729" s="60" t="s">
        <v>1000</v>
      </c>
      <c r="F6729" s="60" t="s">
        <v>1810</v>
      </c>
      <c r="G6729" s="8" t="s">
        <v>353</v>
      </c>
      <c r="H6729" s="60">
        <v>44665</v>
      </c>
      <c r="I6729" s="60" t="s">
        <v>317</v>
      </c>
      <c r="J6729" s="60" t="s">
        <v>317</v>
      </c>
      <c r="K6729" s="60" t="s">
        <v>333</v>
      </c>
    </row>
    <row r="6730" spans="4:11">
      <c r="D6730" s="1" t="s">
        <v>7027</v>
      </c>
      <c r="E6730" s="60" t="s">
        <v>922</v>
      </c>
      <c r="F6730" s="60" t="s">
        <v>1810</v>
      </c>
      <c r="G6730" s="8" t="s">
        <v>353</v>
      </c>
      <c r="H6730" s="60">
        <v>44665</v>
      </c>
      <c r="I6730" s="60" t="s">
        <v>317</v>
      </c>
      <c r="J6730" s="60" t="s">
        <v>317</v>
      </c>
      <c r="K6730" s="60" t="s">
        <v>333</v>
      </c>
    </row>
    <row r="6731" spans="4:11">
      <c r="D6731" s="1" t="s">
        <v>7028</v>
      </c>
      <c r="E6731" s="60" t="s">
        <v>922</v>
      </c>
      <c r="F6731" s="60" t="s">
        <v>1810</v>
      </c>
      <c r="G6731" s="8" t="s">
        <v>353</v>
      </c>
      <c r="H6731" s="60">
        <v>44665</v>
      </c>
      <c r="I6731" s="60" t="s">
        <v>317</v>
      </c>
      <c r="J6731" s="60" t="s">
        <v>317</v>
      </c>
      <c r="K6731" s="60" t="s">
        <v>333</v>
      </c>
    </row>
    <row r="6732" spans="4:11">
      <c r="D6732" s="1" t="s">
        <v>7029</v>
      </c>
      <c r="E6732" s="60" t="s">
        <v>1812</v>
      </c>
      <c r="F6732" s="60" t="s">
        <v>1810</v>
      </c>
      <c r="G6732" s="8" t="s">
        <v>353</v>
      </c>
      <c r="H6732" s="60">
        <v>44775</v>
      </c>
      <c r="I6732" s="60" t="s">
        <v>317</v>
      </c>
      <c r="J6732" s="60" t="s">
        <v>317</v>
      </c>
      <c r="K6732" s="60" t="s">
        <v>333</v>
      </c>
    </row>
    <row r="6733" spans="4:11">
      <c r="D6733" s="1" t="s">
        <v>7030</v>
      </c>
      <c r="E6733" s="60" t="s">
        <v>922</v>
      </c>
      <c r="F6733" s="60" t="s">
        <v>1810</v>
      </c>
      <c r="G6733" s="8" t="s">
        <v>353</v>
      </c>
      <c r="H6733" s="60">
        <v>44775</v>
      </c>
      <c r="I6733" s="60" t="s">
        <v>317</v>
      </c>
      <c r="J6733" s="60" t="s">
        <v>317</v>
      </c>
      <c r="K6733" s="60" t="s">
        <v>333</v>
      </c>
    </row>
    <row r="6734" spans="4:11">
      <c r="D6734" s="1" t="s">
        <v>7031</v>
      </c>
      <c r="E6734" s="60" t="s">
        <v>1000</v>
      </c>
      <c r="F6734" s="60" t="s">
        <v>1810</v>
      </c>
      <c r="G6734" s="8" t="s">
        <v>353</v>
      </c>
      <c r="H6734" s="60">
        <v>44775</v>
      </c>
      <c r="I6734" s="60" t="s">
        <v>317</v>
      </c>
      <c r="J6734" s="60" t="s">
        <v>317</v>
      </c>
      <c r="K6734" s="60" t="s">
        <v>333</v>
      </c>
    </row>
    <row r="6735" spans="4:11">
      <c r="D6735" s="1" t="s">
        <v>7032</v>
      </c>
      <c r="E6735" s="60" t="s">
        <v>922</v>
      </c>
      <c r="F6735" s="60" t="s">
        <v>1810</v>
      </c>
      <c r="G6735" s="8" t="s">
        <v>353</v>
      </c>
      <c r="H6735" s="60">
        <v>44754</v>
      </c>
      <c r="I6735" s="60" t="s">
        <v>317</v>
      </c>
      <c r="J6735" s="60" t="s">
        <v>317</v>
      </c>
      <c r="K6735" s="60" t="s">
        <v>333</v>
      </c>
    </row>
    <row r="6736" spans="4:11">
      <c r="D6736" s="1" t="s">
        <v>7033</v>
      </c>
      <c r="E6736" s="60" t="s">
        <v>922</v>
      </c>
      <c r="F6736" s="60" t="s">
        <v>1810</v>
      </c>
      <c r="G6736" s="8" t="s">
        <v>353</v>
      </c>
      <c r="H6736" s="60">
        <v>44628</v>
      </c>
      <c r="I6736" s="60" t="s">
        <v>317</v>
      </c>
      <c r="J6736" s="60" t="s">
        <v>317</v>
      </c>
      <c r="K6736" s="60" t="s">
        <v>333</v>
      </c>
    </row>
    <row r="6737" spans="4:11">
      <c r="D6737" s="1" t="s">
        <v>7034</v>
      </c>
      <c r="E6737" s="60" t="s">
        <v>922</v>
      </c>
      <c r="F6737" s="60" t="s">
        <v>1810</v>
      </c>
      <c r="G6737" s="8" t="s">
        <v>353</v>
      </c>
      <c r="H6737" s="60">
        <v>44628</v>
      </c>
      <c r="I6737" s="60" t="s">
        <v>317</v>
      </c>
      <c r="J6737" s="60" t="s">
        <v>317</v>
      </c>
      <c r="K6737" s="60" t="s">
        <v>333</v>
      </c>
    </row>
    <row r="6738" spans="4:11">
      <c r="D6738" s="1" t="s">
        <v>7035</v>
      </c>
      <c r="E6738" s="60" t="s">
        <v>922</v>
      </c>
      <c r="F6738" s="60" t="s">
        <v>1810</v>
      </c>
      <c r="G6738" s="8" t="s">
        <v>353</v>
      </c>
      <c r="H6738" s="60">
        <v>44530</v>
      </c>
      <c r="I6738" s="60" t="s">
        <v>317</v>
      </c>
      <c r="J6738" s="60" t="s">
        <v>317</v>
      </c>
      <c r="K6738" s="60" t="s">
        <v>333</v>
      </c>
    </row>
    <row r="6739" spans="4:11">
      <c r="D6739" s="1" t="s">
        <v>7036</v>
      </c>
      <c r="E6739" s="60" t="s">
        <v>1000</v>
      </c>
      <c r="F6739" s="60" t="s">
        <v>1810</v>
      </c>
      <c r="G6739" s="8" t="s">
        <v>353</v>
      </c>
      <c r="H6739" s="60">
        <v>44462</v>
      </c>
      <c r="I6739" s="60" t="s">
        <v>317</v>
      </c>
      <c r="J6739" s="60" t="s">
        <v>317</v>
      </c>
      <c r="K6739" s="60" t="s">
        <v>333</v>
      </c>
    </row>
    <row r="6740" spans="4:11">
      <c r="D6740" s="1" t="s">
        <v>7037</v>
      </c>
      <c r="E6740" s="60" t="s">
        <v>922</v>
      </c>
      <c r="F6740" s="60" t="s">
        <v>1810</v>
      </c>
      <c r="G6740" s="8" t="s">
        <v>353</v>
      </c>
      <c r="H6740" s="60">
        <v>44462</v>
      </c>
      <c r="I6740" s="60" t="s">
        <v>317</v>
      </c>
      <c r="J6740" s="60" t="s">
        <v>317</v>
      </c>
      <c r="K6740" s="60" t="s">
        <v>333</v>
      </c>
    </row>
    <row r="6741" spans="4:11">
      <c r="D6741" s="1" t="s">
        <v>7038</v>
      </c>
      <c r="E6741" s="60" t="s">
        <v>922</v>
      </c>
      <c r="F6741" s="60" t="s">
        <v>1810</v>
      </c>
      <c r="G6741" s="8" t="s">
        <v>353</v>
      </c>
      <c r="H6741" s="60">
        <v>44754</v>
      </c>
      <c r="I6741" s="60" t="s">
        <v>317</v>
      </c>
      <c r="J6741" s="60" t="s">
        <v>317</v>
      </c>
      <c r="K6741" s="60" t="s">
        <v>333</v>
      </c>
    </row>
    <row r="6742" spans="4:11">
      <c r="D6742" s="1" t="s">
        <v>7039</v>
      </c>
      <c r="E6742" s="60" t="s">
        <v>922</v>
      </c>
      <c r="F6742" s="60" t="s">
        <v>1810</v>
      </c>
      <c r="G6742" s="8" t="s">
        <v>353</v>
      </c>
      <c r="H6742" s="60">
        <v>44519</v>
      </c>
      <c r="I6742" s="60" t="s">
        <v>317</v>
      </c>
      <c r="J6742" s="60" t="s">
        <v>317</v>
      </c>
      <c r="K6742" s="60" t="s">
        <v>333</v>
      </c>
    </row>
    <row r="6743" spans="4:11">
      <c r="D6743" s="1" t="s">
        <v>7040</v>
      </c>
      <c r="E6743" s="60" t="s">
        <v>922</v>
      </c>
      <c r="F6743" s="60" t="s">
        <v>1810</v>
      </c>
      <c r="G6743" s="8" t="s">
        <v>353</v>
      </c>
      <c r="H6743" s="60">
        <v>44763</v>
      </c>
      <c r="I6743" s="60" t="s">
        <v>317</v>
      </c>
      <c r="J6743" s="60" t="s">
        <v>317</v>
      </c>
      <c r="K6743" s="60" t="s">
        <v>333</v>
      </c>
    </row>
    <row r="6744" spans="4:11">
      <c r="D6744" s="1" t="s">
        <v>7041</v>
      </c>
      <c r="E6744" s="60" t="s">
        <v>1812</v>
      </c>
      <c r="F6744" s="60" t="s">
        <v>1810</v>
      </c>
      <c r="G6744" s="8" t="s">
        <v>353</v>
      </c>
      <c r="H6744" s="60">
        <v>44621</v>
      </c>
      <c r="I6744" s="60" t="s">
        <v>317</v>
      </c>
      <c r="J6744" s="60" t="s">
        <v>317</v>
      </c>
      <c r="K6744" s="60" t="s">
        <v>333</v>
      </c>
    </row>
    <row r="6745" spans="4:11">
      <c r="D6745" s="1" t="s">
        <v>7041</v>
      </c>
      <c r="E6745" s="60" t="s">
        <v>922</v>
      </c>
      <c r="F6745" s="60" t="s">
        <v>1810</v>
      </c>
      <c r="G6745" s="8" t="s">
        <v>353</v>
      </c>
      <c r="H6745" s="60">
        <v>44621</v>
      </c>
      <c r="I6745" s="60" t="s">
        <v>317</v>
      </c>
      <c r="J6745" s="60" t="s">
        <v>317</v>
      </c>
      <c r="K6745" s="60" t="s">
        <v>333</v>
      </c>
    </row>
    <row r="6746" spans="4:11">
      <c r="D6746" s="1" t="s">
        <v>7042</v>
      </c>
      <c r="E6746" s="60" t="s">
        <v>922</v>
      </c>
      <c r="F6746" s="60" t="s">
        <v>1810</v>
      </c>
      <c r="G6746" s="8" t="s">
        <v>353</v>
      </c>
      <c r="H6746" s="60">
        <v>44513</v>
      </c>
      <c r="I6746" s="60" t="s">
        <v>317</v>
      </c>
      <c r="J6746" s="60" t="s">
        <v>317</v>
      </c>
      <c r="K6746" s="60" t="s">
        <v>333</v>
      </c>
    </row>
    <row r="6747" spans="4:11">
      <c r="D6747" s="1" t="s">
        <v>7043</v>
      </c>
      <c r="E6747" s="60" t="s">
        <v>1812</v>
      </c>
      <c r="F6747" s="60" t="s">
        <v>1810</v>
      </c>
      <c r="G6747" s="8" t="s">
        <v>353</v>
      </c>
      <c r="H6747" s="60">
        <v>44628</v>
      </c>
      <c r="I6747" s="60" t="s">
        <v>317</v>
      </c>
      <c r="J6747" s="60" t="s">
        <v>317</v>
      </c>
      <c r="K6747" s="60" t="s">
        <v>333</v>
      </c>
    </row>
    <row r="6748" spans="4:11">
      <c r="D6748" s="1" t="s">
        <v>7044</v>
      </c>
      <c r="E6748" s="60" t="s">
        <v>1000</v>
      </c>
      <c r="F6748" s="60" t="s">
        <v>1810</v>
      </c>
      <c r="G6748" s="8" t="s">
        <v>353</v>
      </c>
      <c r="H6748" s="60">
        <v>44601</v>
      </c>
      <c r="I6748" s="60" t="s">
        <v>317</v>
      </c>
      <c r="J6748" s="60" t="s">
        <v>317</v>
      </c>
      <c r="K6748" s="60" t="s">
        <v>333</v>
      </c>
    </row>
    <row r="6749" spans="4:11">
      <c r="D6749" s="1" t="s">
        <v>7044</v>
      </c>
      <c r="E6749" s="60" t="s">
        <v>922</v>
      </c>
      <c r="F6749" s="60" t="s">
        <v>1810</v>
      </c>
      <c r="G6749" s="8" t="s">
        <v>353</v>
      </c>
      <c r="H6749" s="60">
        <v>44601</v>
      </c>
      <c r="I6749" s="60" t="s">
        <v>317</v>
      </c>
      <c r="J6749" s="60" t="s">
        <v>317</v>
      </c>
      <c r="K6749" s="60" t="s">
        <v>333</v>
      </c>
    </row>
    <row r="6750" spans="4:11">
      <c r="D6750" s="1" t="s">
        <v>7045</v>
      </c>
      <c r="E6750" s="60" t="s">
        <v>1812</v>
      </c>
      <c r="F6750" s="60" t="s">
        <v>1810</v>
      </c>
      <c r="G6750" s="8" t="s">
        <v>353</v>
      </c>
      <c r="H6750" s="60">
        <v>44712</v>
      </c>
      <c r="I6750" s="60" t="s">
        <v>317</v>
      </c>
      <c r="J6750" s="60" t="s">
        <v>317</v>
      </c>
      <c r="K6750" s="60" t="s">
        <v>333</v>
      </c>
    </row>
    <row r="6751" spans="4:11">
      <c r="D6751" s="1" t="s">
        <v>7045</v>
      </c>
      <c r="E6751" s="60" t="s">
        <v>922</v>
      </c>
      <c r="F6751" s="60" t="s">
        <v>1810</v>
      </c>
      <c r="G6751" s="8" t="s">
        <v>353</v>
      </c>
      <c r="H6751" s="60">
        <v>44712</v>
      </c>
      <c r="I6751" s="60" t="s">
        <v>317</v>
      </c>
      <c r="J6751" s="60" t="s">
        <v>317</v>
      </c>
      <c r="K6751" s="60" t="s">
        <v>333</v>
      </c>
    </row>
    <row r="6752" spans="4:11">
      <c r="D6752" s="1" t="s">
        <v>7046</v>
      </c>
      <c r="E6752" s="60" t="s">
        <v>979</v>
      </c>
      <c r="F6752" s="60" t="s">
        <v>1810</v>
      </c>
      <c r="G6752" s="8" t="s">
        <v>353</v>
      </c>
      <c r="H6752" s="60">
        <v>44824</v>
      </c>
      <c r="I6752" s="60" t="s">
        <v>317</v>
      </c>
      <c r="J6752" s="60" t="s">
        <v>317</v>
      </c>
      <c r="K6752" s="60" t="s">
        <v>333</v>
      </c>
    </row>
    <row r="6753" spans="4:11">
      <c r="D6753" s="1" t="s">
        <v>7047</v>
      </c>
      <c r="E6753" s="60" t="s">
        <v>922</v>
      </c>
      <c r="F6753" s="60" t="s">
        <v>1810</v>
      </c>
      <c r="G6753" s="8" t="s">
        <v>353</v>
      </c>
      <c r="H6753" s="60">
        <v>44601</v>
      </c>
      <c r="I6753" s="60" t="s">
        <v>317</v>
      </c>
      <c r="J6753" s="60" t="s">
        <v>317</v>
      </c>
      <c r="K6753" s="60" t="s">
        <v>333</v>
      </c>
    </row>
    <row r="6754" spans="4:11">
      <c r="D6754" s="1" t="s">
        <v>7048</v>
      </c>
      <c r="E6754" s="60" t="s">
        <v>1812</v>
      </c>
      <c r="F6754" s="60" t="s">
        <v>1810</v>
      </c>
      <c r="G6754" s="8" t="s">
        <v>353</v>
      </c>
      <c r="H6754" s="60">
        <v>44775</v>
      </c>
      <c r="I6754" s="60" t="s">
        <v>317</v>
      </c>
      <c r="J6754" s="60" t="s">
        <v>317</v>
      </c>
      <c r="K6754" s="60" t="s">
        <v>333</v>
      </c>
    </row>
    <row r="6755" spans="4:11">
      <c r="D6755" s="1" t="s">
        <v>7049</v>
      </c>
      <c r="E6755" s="60" t="s">
        <v>1000</v>
      </c>
      <c r="F6755" s="60" t="s">
        <v>1810</v>
      </c>
      <c r="G6755" s="8" t="s">
        <v>353</v>
      </c>
      <c r="H6755" s="60">
        <v>44479</v>
      </c>
      <c r="I6755" s="60" t="s">
        <v>317</v>
      </c>
      <c r="J6755" s="60" t="s">
        <v>317</v>
      </c>
      <c r="K6755" s="60" t="s">
        <v>333</v>
      </c>
    </row>
    <row r="6756" spans="4:11">
      <c r="D6756" s="1" t="s">
        <v>7050</v>
      </c>
      <c r="E6756" s="60" t="s">
        <v>1000</v>
      </c>
      <c r="F6756" s="60" t="s">
        <v>1810</v>
      </c>
      <c r="G6756" s="8" t="s">
        <v>353</v>
      </c>
      <c r="H6756" s="60">
        <v>44484</v>
      </c>
      <c r="I6756" s="60" t="s">
        <v>317</v>
      </c>
      <c r="J6756" s="60" t="s">
        <v>317</v>
      </c>
      <c r="K6756" s="60" t="s">
        <v>333</v>
      </c>
    </row>
    <row r="6757" spans="4:11">
      <c r="D6757" s="1" t="s">
        <v>7050</v>
      </c>
      <c r="E6757" s="60" t="s">
        <v>922</v>
      </c>
      <c r="F6757" s="60" t="s">
        <v>1810</v>
      </c>
      <c r="G6757" s="8" t="s">
        <v>353</v>
      </c>
      <c r="H6757" s="60">
        <v>44484</v>
      </c>
      <c r="I6757" s="60" t="s">
        <v>317</v>
      </c>
      <c r="J6757" s="60" t="s">
        <v>317</v>
      </c>
      <c r="K6757" s="60" t="s">
        <v>333</v>
      </c>
    </row>
    <row r="6758" spans="4:11">
      <c r="D6758" s="1" t="s">
        <v>7051</v>
      </c>
      <c r="E6758" s="60" t="s">
        <v>922</v>
      </c>
      <c r="F6758" s="60" t="s">
        <v>1810</v>
      </c>
      <c r="G6758" s="8" t="s">
        <v>353</v>
      </c>
      <c r="H6758" s="60">
        <v>44627</v>
      </c>
      <c r="I6758" s="60" t="s">
        <v>317</v>
      </c>
      <c r="J6758" s="60" t="s">
        <v>317</v>
      </c>
      <c r="K6758" s="60" t="s">
        <v>333</v>
      </c>
    </row>
    <row r="6759" spans="4:11">
      <c r="D6759" s="1" t="s">
        <v>7052</v>
      </c>
      <c r="E6759" s="60" t="s">
        <v>1000</v>
      </c>
      <c r="F6759" s="60" t="s">
        <v>1810</v>
      </c>
      <c r="G6759" s="8" t="s">
        <v>353</v>
      </c>
      <c r="H6759" s="60">
        <v>44631</v>
      </c>
      <c r="I6759" s="60" t="s">
        <v>317</v>
      </c>
      <c r="J6759" s="60" t="s">
        <v>317</v>
      </c>
      <c r="K6759" s="60" t="s">
        <v>333</v>
      </c>
    </row>
    <row r="6760" spans="4:11">
      <c r="D6760" s="1" t="s">
        <v>7052</v>
      </c>
      <c r="E6760" s="60" t="s">
        <v>1000</v>
      </c>
      <c r="F6760" s="60" t="s">
        <v>1810</v>
      </c>
      <c r="G6760" s="8" t="s">
        <v>353</v>
      </c>
      <c r="H6760" s="60">
        <v>44631</v>
      </c>
      <c r="I6760" s="60" t="s">
        <v>317</v>
      </c>
      <c r="J6760" s="60" t="s">
        <v>317</v>
      </c>
      <c r="K6760" s="60" t="s">
        <v>333</v>
      </c>
    </row>
    <row r="6761" spans="4:11">
      <c r="D6761" s="1" t="s">
        <v>7053</v>
      </c>
      <c r="E6761" s="60" t="s">
        <v>922</v>
      </c>
      <c r="F6761" s="60" t="s">
        <v>1810</v>
      </c>
      <c r="G6761" s="8" t="s">
        <v>353</v>
      </c>
      <c r="H6761" s="60">
        <v>44631</v>
      </c>
      <c r="I6761" s="60" t="s">
        <v>317</v>
      </c>
      <c r="J6761" s="60" t="s">
        <v>317</v>
      </c>
      <c r="K6761" s="60" t="s">
        <v>333</v>
      </c>
    </row>
    <row r="6762" spans="4:11">
      <c r="D6762" s="1" t="s">
        <v>7054</v>
      </c>
      <c r="E6762" s="60" t="s">
        <v>1812</v>
      </c>
      <c r="F6762" s="60" t="s">
        <v>1810</v>
      </c>
      <c r="G6762" s="8" t="s">
        <v>353</v>
      </c>
      <c r="H6762" s="60">
        <v>44479</v>
      </c>
      <c r="I6762" s="60" t="s">
        <v>317</v>
      </c>
      <c r="J6762" s="60" t="s">
        <v>317</v>
      </c>
      <c r="K6762" s="60" t="s">
        <v>333</v>
      </c>
    </row>
    <row r="6763" spans="4:11">
      <c r="D6763" s="1" t="s">
        <v>7055</v>
      </c>
      <c r="E6763" s="60" t="s">
        <v>922</v>
      </c>
      <c r="F6763" s="60" t="s">
        <v>1810</v>
      </c>
      <c r="G6763" s="8" t="s">
        <v>353</v>
      </c>
      <c r="H6763" s="60">
        <v>44421</v>
      </c>
      <c r="I6763" s="60" t="s">
        <v>317</v>
      </c>
      <c r="J6763" s="60" t="s">
        <v>317</v>
      </c>
      <c r="K6763" s="60" t="s">
        <v>333</v>
      </c>
    </row>
    <row r="6764" spans="4:11">
      <c r="D6764" s="1" t="s">
        <v>7056</v>
      </c>
      <c r="E6764" s="60" t="s">
        <v>1812</v>
      </c>
      <c r="F6764" s="60" t="s">
        <v>1810</v>
      </c>
      <c r="G6764" s="8" t="s">
        <v>353</v>
      </c>
      <c r="H6764" s="60">
        <v>44650</v>
      </c>
      <c r="I6764" s="60" t="s">
        <v>317</v>
      </c>
      <c r="J6764" s="60" t="s">
        <v>317</v>
      </c>
      <c r="K6764" s="60" t="s">
        <v>333</v>
      </c>
    </row>
    <row r="6765" spans="4:11">
      <c r="D6765" s="1" t="s">
        <v>7057</v>
      </c>
      <c r="E6765" s="60" t="s">
        <v>1000</v>
      </c>
      <c r="F6765" s="60" t="s">
        <v>1810</v>
      </c>
      <c r="G6765" s="8" t="s">
        <v>353</v>
      </c>
      <c r="H6765" s="60">
        <v>44673</v>
      </c>
      <c r="I6765" s="60" t="s">
        <v>317</v>
      </c>
      <c r="J6765" s="60" t="s">
        <v>317</v>
      </c>
      <c r="K6765" s="60" t="s">
        <v>333</v>
      </c>
    </row>
    <row r="6766" spans="4:11">
      <c r="D6766" s="1" t="s">
        <v>7058</v>
      </c>
      <c r="E6766" s="60" t="s">
        <v>922</v>
      </c>
      <c r="F6766" s="60" t="s">
        <v>1810</v>
      </c>
      <c r="G6766" s="8" t="s">
        <v>353</v>
      </c>
      <c r="H6766" s="60">
        <v>44462</v>
      </c>
      <c r="I6766" s="60" t="s">
        <v>317</v>
      </c>
      <c r="J6766" s="60" t="s">
        <v>317</v>
      </c>
      <c r="K6766" s="60" t="s">
        <v>333</v>
      </c>
    </row>
    <row r="6767" spans="4:11">
      <c r="D6767" s="1" t="s">
        <v>7059</v>
      </c>
      <c r="E6767" s="60" t="s">
        <v>922</v>
      </c>
      <c r="F6767" s="60" t="s">
        <v>1810</v>
      </c>
      <c r="G6767" s="8" t="s">
        <v>353</v>
      </c>
      <c r="H6767" s="60">
        <v>44691</v>
      </c>
      <c r="I6767" s="60" t="s">
        <v>317</v>
      </c>
      <c r="J6767" s="60" t="s">
        <v>317</v>
      </c>
      <c r="K6767" s="60" t="s">
        <v>333</v>
      </c>
    </row>
    <row r="6768" spans="4:11">
      <c r="D6768" s="1" t="s">
        <v>7060</v>
      </c>
      <c r="E6768" s="60" t="s">
        <v>1000</v>
      </c>
      <c r="F6768" s="60" t="s">
        <v>1815</v>
      </c>
      <c r="G6768" s="8" t="s">
        <v>353</v>
      </c>
      <c r="H6768" s="60">
        <v>44568</v>
      </c>
      <c r="I6768" s="60" t="s">
        <v>317</v>
      </c>
      <c r="J6768" s="60" t="s">
        <v>317</v>
      </c>
      <c r="K6768" s="60" t="s">
        <v>333</v>
      </c>
    </row>
    <row r="6769" spans="4:11">
      <c r="D6769" s="1" t="s">
        <v>7061</v>
      </c>
      <c r="E6769" s="60" t="s">
        <v>1812</v>
      </c>
      <c r="F6769" s="60" t="s">
        <v>1810</v>
      </c>
      <c r="G6769" s="8" t="s">
        <v>353</v>
      </c>
      <c r="H6769" s="60">
        <v>44775</v>
      </c>
      <c r="I6769" s="60" t="s">
        <v>317</v>
      </c>
      <c r="J6769" s="60" t="s">
        <v>317</v>
      </c>
      <c r="K6769" s="60" t="s">
        <v>333</v>
      </c>
    </row>
    <row r="6770" spans="4:11">
      <c r="D6770" s="1" t="s">
        <v>7061</v>
      </c>
      <c r="E6770" s="60" t="s">
        <v>922</v>
      </c>
      <c r="F6770" s="60" t="s">
        <v>1810</v>
      </c>
      <c r="G6770" s="8" t="s">
        <v>353</v>
      </c>
      <c r="H6770" s="60">
        <v>44775</v>
      </c>
      <c r="I6770" s="60" t="s">
        <v>317</v>
      </c>
      <c r="J6770" s="60" t="s">
        <v>317</v>
      </c>
      <c r="K6770" s="60" t="s">
        <v>333</v>
      </c>
    </row>
    <row r="6771" spans="4:11">
      <c r="D6771" s="1" t="s">
        <v>7062</v>
      </c>
      <c r="E6771" s="60" t="s">
        <v>1000</v>
      </c>
      <c r="F6771" s="60" t="s">
        <v>1810</v>
      </c>
      <c r="G6771" s="8" t="s">
        <v>353</v>
      </c>
      <c r="H6771" s="60">
        <v>44894</v>
      </c>
      <c r="I6771" s="60" t="s">
        <v>317</v>
      </c>
      <c r="J6771" s="60" t="s">
        <v>317</v>
      </c>
      <c r="K6771" s="60" t="s">
        <v>333</v>
      </c>
    </row>
    <row r="6772" spans="4:11">
      <c r="D6772" s="1" t="s">
        <v>7063</v>
      </c>
      <c r="E6772" s="60" t="s">
        <v>922</v>
      </c>
      <c r="F6772" s="60" t="s">
        <v>1810</v>
      </c>
      <c r="G6772" s="8" t="s">
        <v>353</v>
      </c>
      <c r="H6772" s="60">
        <v>44666</v>
      </c>
      <c r="I6772" s="60" t="s">
        <v>317</v>
      </c>
      <c r="J6772" s="60" t="s">
        <v>317</v>
      </c>
      <c r="K6772" s="60" t="s">
        <v>333</v>
      </c>
    </row>
    <row r="6773" spans="4:11">
      <c r="D6773" s="1" t="s">
        <v>7064</v>
      </c>
      <c r="E6773" s="60" t="s">
        <v>1000</v>
      </c>
      <c r="F6773" s="60" t="s">
        <v>1810</v>
      </c>
      <c r="G6773" s="8" t="s">
        <v>353</v>
      </c>
      <c r="H6773" s="60">
        <v>44478</v>
      </c>
      <c r="I6773" s="60" t="s">
        <v>317</v>
      </c>
      <c r="J6773" s="60" t="s">
        <v>317</v>
      </c>
      <c r="K6773" s="60" t="s">
        <v>333</v>
      </c>
    </row>
    <row r="6774" spans="4:11">
      <c r="D6774" s="1" t="s">
        <v>7064</v>
      </c>
      <c r="E6774" s="60" t="s">
        <v>922</v>
      </c>
      <c r="F6774" s="60" t="s">
        <v>1810</v>
      </c>
      <c r="G6774" s="8" t="s">
        <v>353</v>
      </c>
      <c r="H6774" s="60">
        <v>44478</v>
      </c>
      <c r="I6774" s="60" t="s">
        <v>317</v>
      </c>
      <c r="J6774" s="60" t="s">
        <v>317</v>
      </c>
      <c r="K6774" s="60" t="s">
        <v>333</v>
      </c>
    </row>
    <row r="6775" spans="4:11">
      <c r="D6775" s="1" t="s">
        <v>7065</v>
      </c>
      <c r="E6775" s="60" t="s">
        <v>922</v>
      </c>
      <c r="F6775" s="60" t="s">
        <v>1810</v>
      </c>
      <c r="G6775" s="8" t="s">
        <v>353</v>
      </c>
      <c r="H6775" s="60">
        <v>44565</v>
      </c>
      <c r="I6775" s="60" t="s">
        <v>317</v>
      </c>
      <c r="J6775" s="60" t="s">
        <v>317</v>
      </c>
      <c r="K6775" s="60" t="s">
        <v>333</v>
      </c>
    </row>
    <row r="6776" spans="4:11">
      <c r="D6776" s="1" t="s">
        <v>7066</v>
      </c>
      <c r="E6776" s="60" t="s">
        <v>922</v>
      </c>
      <c r="F6776" s="60" t="s">
        <v>1810</v>
      </c>
      <c r="G6776" s="8" t="s">
        <v>353</v>
      </c>
      <c r="H6776" s="60">
        <v>44504</v>
      </c>
      <c r="I6776" s="60" t="s">
        <v>317</v>
      </c>
      <c r="J6776" s="60" t="s">
        <v>317</v>
      </c>
      <c r="K6776" s="60" t="s">
        <v>333</v>
      </c>
    </row>
    <row r="6777" spans="4:11">
      <c r="D6777" s="1" t="s">
        <v>7067</v>
      </c>
      <c r="E6777" s="60" t="s">
        <v>1812</v>
      </c>
      <c r="F6777" s="60" t="s">
        <v>1810</v>
      </c>
      <c r="G6777" s="8" t="s">
        <v>353</v>
      </c>
      <c r="H6777" s="60">
        <v>44479</v>
      </c>
      <c r="I6777" s="60" t="s">
        <v>317</v>
      </c>
      <c r="J6777" s="60" t="s">
        <v>317</v>
      </c>
      <c r="K6777" s="60" t="s">
        <v>333</v>
      </c>
    </row>
    <row r="6778" spans="4:11">
      <c r="D6778" s="1" t="s">
        <v>7067</v>
      </c>
      <c r="E6778" s="60" t="s">
        <v>1813</v>
      </c>
      <c r="F6778" s="60" t="s">
        <v>1810</v>
      </c>
      <c r="G6778" s="8" t="s">
        <v>353</v>
      </c>
      <c r="H6778" s="60">
        <v>44479</v>
      </c>
      <c r="I6778" s="60" t="s">
        <v>317</v>
      </c>
      <c r="J6778" s="60" t="s">
        <v>317</v>
      </c>
      <c r="K6778" s="60" t="s">
        <v>333</v>
      </c>
    </row>
    <row r="6779" spans="4:11">
      <c r="D6779" s="1" t="s">
        <v>7067</v>
      </c>
      <c r="E6779" s="60" t="s">
        <v>1000</v>
      </c>
      <c r="F6779" s="60" t="s">
        <v>1810</v>
      </c>
      <c r="G6779" s="8" t="s">
        <v>353</v>
      </c>
      <c r="H6779" s="60">
        <v>44479</v>
      </c>
      <c r="I6779" s="60" t="s">
        <v>317</v>
      </c>
      <c r="J6779" s="60" t="s">
        <v>317</v>
      </c>
      <c r="K6779" s="60" t="s">
        <v>333</v>
      </c>
    </row>
    <row r="6780" spans="4:11">
      <c r="D6780" s="1" t="s">
        <v>7068</v>
      </c>
      <c r="E6780" s="60" t="s">
        <v>979</v>
      </c>
      <c r="F6780" s="60" t="s">
        <v>1810</v>
      </c>
      <c r="G6780" s="8" t="s">
        <v>353</v>
      </c>
      <c r="H6780" s="60">
        <v>44739</v>
      </c>
      <c r="I6780" s="60" t="s">
        <v>317</v>
      </c>
      <c r="J6780" s="60" t="s">
        <v>317</v>
      </c>
      <c r="K6780" s="60" t="s">
        <v>333</v>
      </c>
    </row>
    <row r="6781" spans="4:11">
      <c r="D6781" s="1" t="s">
        <v>7069</v>
      </c>
      <c r="E6781" s="60" t="s">
        <v>1812</v>
      </c>
      <c r="F6781" s="60" t="s">
        <v>1810</v>
      </c>
      <c r="G6781" s="8" t="s">
        <v>353</v>
      </c>
      <c r="H6781" s="60">
        <v>44739</v>
      </c>
      <c r="I6781" s="60" t="s">
        <v>317</v>
      </c>
      <c r="J6781" s="60" t="s">
        <v>317</v>
      </c>
      <c r="K6781" s="60" t="s">
        <v>333</v>
      </c>
    </row>
    <row r="6782" spans="4:11">
      <c r="D6782" s="1" t="s">
        <v>7070</v>
      </c>
      <c r="E6782" s="60" t="s">
        <v>1812</v>
      </c>
      <c r="F6782" s="60" t="s">
        <v>1810</v>
      </c>
      <c r="G6782" s="8" t="s">
        <v>353</v>
      </c>
      <c r="H6782" s="60">
        <v>44673</v>
      </c>
      <c r="I6782" s="60" t="s">
        <v>317</v>
      </c>
      <c r="J6782" s="60" t="s">
        <v>317</v>
      </c>
      <c r="K6782" s="60" t="s">
        <v>333</v>
      </c>
    </row>
    <row r="6783" spans="4:11">
      <c r="D6783" s="1" t="s">
        <v>7071</v>
      </c>
      <c r="E6783" s="60" t="s">
        <v>922</v>
      </c>
      <c r="F6783" s="60" t="s">
        <v>1810</v>
      </c>
      <c r="G6783" s="8" t="s">
        <v>353</v>
      </c>
      <c r="H6783" s="60">
        <v>44442</v>
      </c>
      <c r="I6783" s="60" t="s">
        <v>317</v>
      </c>
      <c r="J6783" s="60" t="s">
        <v>317</v>
      </c>
      <c r="K6783" s="60" t="s">
        <v>333</v>
      </c>
    </row>
    <row r="6784" spans="4:11">
      <c r="D6784" s="1" t="s">
        <v>7072</v>
      </c>
      <c r="E6784" s="60" t="s">
        <v>1812</v>
      </c>
      <c r="F6784" s="60" t="s">
        <v>1810</v>
      </c>
      <c r="G6784" s="8" t="s">
        <v>353</v>
      </c>
      <c r="H6784" s="60">
        <v>44649</v>
      </c>
      <c r="I6784" s="60" t="s">
        <v>317</v>
      </c>
      <c r="J6784" s="60" t="s">
        <v>317</v>
      </c>
      <c r="K6784" s="60" t="s">
        <v>333</v>
      </c>
    </row>
    <row r="6785" spans="4:11">
      <c r="D6785" s="1" t="s">
        <v>7073</v>
      </c>
      <c r="E6785" s="60" t="s">
        <v>1812</v>
      </c>
      <c r="F6785" s="60" t="s">
        <v>1810</v>
      </c>
      <c r="G6785" s="8" t="s">
        <v>353</v>
      </c>
      <c r="H6785" s="60">
        <v>44649</v>
      </c>
      <c r="I6785" s="60" t="s">
        <v>317</v>
      </c>
      <c r="J6785" s="60" t="s">
        <v>317</v>
      </c>
      <c r="K6785" s="60" t="s">
        <v>333</v>
      </c>
    </row>
    <row r="6786" spans="4:11">
      <c r="D6786" s="1" t="s">
        <v>7074</v>
      </c>
      <c r="E6786" s="60" t="s">
        <v>1000</v>
      </c>
      <c r="F6786" s="60" t="s">
        <v>1810</v>
      </c>
      <c r="G6786" s="8" t="s">
        <v>353</v>
      </c>
      <c r="H6786" s="60">
        <v>44754</v>
      </c>
      <c r="I6786" s="60" t="s">
        <v>317</v>
      </c>
      <c r="J6786" s="60" t="s">
        <v>317</v>
      </c>
      <c r="K6786" s="60" t="s">
        <v>333</v>
      </c>
    </row>
    <row r="6787" spans="4:11">
      <c r="D6787" s="1" t="s">
        <v>7075</v>
      </c>
      <c r="E6787" s="60" t="s">
        <v>922</v>
      </c>
      <c r="F6787" s="60" t="s">
        <v>1810</v>
      </c>
      <c r="G6787" s="8" t="s">
        <v>353</v>
      </c>
      <c r="H6787" s="60">
        <v>44462</v>
      </c>
      <c r="I6787" s="60" t="s">
        <v>317</v>
      </c>
      <c r="J6787" s="60" t="s">
        <v>317</v>
      </c>
      <c r="K6787" s="60" t="s">
        <v>333</v>
      </c>
    </row>
    <row r="6788" spans="4:11">
      <c r="D6788" s="1" t="s">
        <v>7076</v>
      </c>
      <c r="E6788" s="60" t="s">
        <v>922</v>
      </c>
      <c r="F6788" s="60" t="s">
        <v>1810</v>
      </c>
      <c r="G6788" s="8" t="s">
        <v>353</v>
      </c>
      <c r="H6788" s="60">
        <v>44462</v>
      </c>
      <c r="I6788" s="60" t="s">
        <v>317</v>
      </c>
      <c r="J6788" s="60" t="s">
        <v>317</v>
      </c>
      <c r="K6788" s="60" t="s">
        <v>333</v>
      </c>
    </row>
    <row r="6789" spans="4:11">
      <c r="D6789" s="1" t="s">
        <v>7077</v>
      </c>
      <c r="E6789" s="60" t="s">
        <v>922</v>
      </c>
      <c r="F6789" s="60" t="s">
        <v>1810</v>
      </c>
      <c r="G6789" s="8" t="s">
        <v>353</v>
      </c>
      <c r="H6789" s="60">
        <v>44615</v>
      </c>
      <c r="I6789" s="60" t="s">
        <v>317</v>
      </c>
      <c r="J6789" s="60" t="s">
        <v>317</v>
      </c>
      <c r="K6789" s="60" t="s">
        <v>333</v>
      </c>
    </row>
    <row r="6790" spans="4:11">
      <c r="D6790" s="1" t="s">
        <v>7078</v>
      </c>
      <c r="E6790" s="60" t="s">
        <v>1812</v>
      </c>
      <c r="F6790" s="60" t="s">
        <v>1810</v>
      </c>
      <c r="G6790" s="8" t="s">
        <v>353</v>
      </c>
      <c r="H6790" s="60">
        <v>44615</v>
      </c>
      <c r="I6790" s="60" t="s">
        <v>317</v>
      </c>
      <c r="J6790" s="60" t="s">
        <v>317</v>
      </c>
      <c r="K6790" s="60" t="s">
        <v>333</v>
      </c>
    </row>
    <row r="6791" spans="4:11">
      <c r="D6791" s="1" t="s">
        <v>7079</v>
      </c>
      <c r="E6791" s="60" t="s">
        <v>922</v>
      </c>
      <c r="F6791" s="60" t="s">
        <v>1810</v>
      </c>
      <c r="G6791" s="8" t="s">
        <v>353</v>
      </c>
      <c r="H6791" s="60">
        <v>44428</v>
      </c>
      <c r="I6791" s="60" t="s">
        <v>317</v>
      </c>
      <c r="J6791" s="60" t="s">
        <v>317</v>
      </c>
      <c r="K6791" s="60" t="s">
        <v>333</v>
      </c>
    </row>
    <row r="6792" spans="4:11">
      <c r="D6792" s="1" t="s">
        <v>7080</v>
      </c>
      <c r="E6792" s="60" t="s">
        <v>1812</v>
      </c>
      <c r="F6792" s="60" t="s">
        <v>1810</v>
      </c>
      <c r="G6792" s="8" t="s">
        <v>353</v>
      </c>
      <c r="H6792" s="60">
        <v>44627</v>
      </c>
      <c r="I6792" s="60" t="s">
        <v>317</v>
      </c>
      <c r="J6792" s="60" t="s">
        <v>317</v>
      </c>
      <c r="K6792" s="60" t="s">
        <v>333</v>
      </c>
    </row>
    <row r="6793" spans="4:11">
      <c r="D6793" s="1" t="s">
        <v>7081</v>
      </c>
      <c r="E6793" s="60" t="s">
        <v>922</v>
      </c>
      <c r="F6793" s="60" t="s">
        <v>1810</v>
      </c>
      <c r="G6793" s="8" t="s">
        <v>353</v>
      </c>
      <c r="H6793" s="60">
        <v>44712</v>
      </c>
      <c r="I6793" s="60" t="s">
        <v>317</v>
      </c>
      <c r="J6793" s="60" t="s">
        <v>317</v>
      </c>
      <c r="K6793" s="60" t="s">
        <v>333</v>
      </c>
    </row>
    <row r="6794" spans="4:11">
      <c r="D6794" s="1" t="s">
        <v>7082</v>
      </c>
      <c r="E6794" s="60" t="s">
        <v>1812</v>
      </c>
      <c r="F6794" s="60" t="s">
        <v>1810</v>
      </c>
      <c r="G6794" s="8" t="s">
        <v>353</v>
      </c>
      <c r="H6794" s="60">
        <v>44747</v>
      </c>
      <c r="I6794" s="60" t="s">
        <v>317</v>
      </c>
      <c r="J6794" s="60" t="s">
        <v>317</v>
      </c>
      <c r="K6794" s="60" t="s">
        <v>333</v>
      </c>
    </row>
    <row r="6795" spans="4:11">
      <c r="D6795" s="1" t="s">
        <v>7082</v>
      </c>
      <c r="E6795" s="60" t="s">
        <v>1000</v>
      </c>
      <c r="F6795" s="60" t="s">
        <v>1810</v>
      </c>
      <c r="G6795" s="8" t="s">
        <v>353</v>
      </c>
      <c r="H6795" s="60">
        <v>44747</v>
      </c>
      <c r="I6795" s="60" t="s">
        <v>317</v>
      </c>
      <c r="J6795" s="60" t="s">
        <v>317</v>
      </c>
      <c r="K6795" s="60" t="s">
        <v>333</v>
      </c>
    </row>
    <row r="6796" spans="4:11">
      <c r="D6796" s="1" t="s">
        <v>7083</v>
      </c>
      <c r="E6796" s="60" t="s">
        <v>922</v>
      </c>
      <c r="F6796" s="60" t="s">
        <v>1810</v>
      </c>
      <c r="G6796" s="8" t="s">
        <v>353</v>
      </c>
      <c r="H6796" s="60">
        <v>44547</v>
      </c>
      <c r="I6796" s="60" t="s">
        <v>317</v>
      </c>
      <c r="J6796" s="60" t="s">
        <v>317</v>
      </c>
      <c r="K6796" s="60" t="s">
        <v>333</v>
      </c>
    </row>
    <row r="6797" spans="4:11">
      <c r="D6797" s="1" t="s">
        <v>7084</v>
      </c>
      <c r="E6797" s="60" t="s">
        <v>1812</v>
      </c>
      <c r="F6797" s="60" t="s">
        <v>1810</v>
      </c>
      <c r="G6797" s="8" t="s">
        <v>353</v>
      </c>
      <c r="H6797" s="60">
        <v>44628</v>
      </c>
      <c r="I6797" s="60" t="s">
        <v>317</v>
      </c>
      <c r="J6797" s="60" t="s">
        <v>317</v>
      </c>
      <c r="K6797" s="60" t="s">
        <v>333</v>
      </c>
    </row>
    <row r="6798" spans="4:11">
      <c r="D6798" s="1" t="s">
        <v>7085</v>
      </c>
      <c r="E6798" s="60" t="s">
        <v>1812</v>
      </c>
      <c r="F6798" s="60" t="s">
        <v>1810</v>
      </c>
      <c r="G6798" s="8" t="s">
        <v>353</v>
      </c>
      <c r="H6798" s="60">
        <v>44628</v>
      </c>
      <c r="I6798" s="60" t="s">
        <v>317</v>
      </c>
      <c r="J6798" s="60" t="s">
        <v>317</v>
      </c>
      <c r="K6798" s="60" t="s">
        <v>333</v>
      </c>
    </row>
    <row r="6799" spans="4:11">
      <c r="D6799" s="1" t="s">
        <v>7086</v>
      </c>
      <c r="E6799" s="60" t="s">
        <v>922</v>
      </c>
      <c r="F6799" s="60" t="s">
        <v>1810</v>
      </c>
      <c r="G6799" s="8" t="s">
        <v>353</v>
      </c>
      <c r="H6799" s="60">
        <v>44479</v>
      </c>
      <c r="I6799" s="60" t="s">
        <v>317</v>
      </c>
      <c r="J6799" s="60" t="s">
        <v>317</v>
      </c>
      <c r="K6799" s="60" t="s">
        <v>333</v>
      </c>
    </row>
    <row r="6800" spans="4:11">
      <c r="D6800" s="1" t="s">
        <v>7087</v>
      </c>
      <c r="E6800" s="60" t="s">
        <v>922</v>
      </c>
      <c r="F6800" s="60" t="s">
        <v>1810</v>
      </c>
      <c r="G6800" s="8" t="s">
        <v>353</v>
      </c>
      <c r="H6800" s="60">
        <v>44479</v>
      </c>
      <c r="I6800" s="60" t="s">
        <v>317</v>
      </c>
      <c r="J6800" s="60" t="s">
        <v>317</v>
      </c>
      <c r="K6800" s="60" t="s">
        <v>333</v>
      </c>
    </row>
    <row r="6801" spans="4:11">
      <c r="D6801" s="1" t="s">
        <v>7088</v>
      </c>
      <c r="E6801" s="60" t="s">
        <v>1814</v>
      </c>
      <c r="F6801" s="60" t="s">
        <v>1810</v>
      </c>
      <c r="G6801" s="8" t="s">
        <v>353</v>
      </c>
      <c r="H6801" s="60">
        <v>44734</v>
      </c>
      <c r="I6801" s="60" t="s">
        <v>317</v>
      </c>
      <c r="J6801" s="60" t="s">
        <v>317</v>
      </c>
      <c r="K6801" s="60" t="s">
        <v>333</v>
      </c>
    </row>
    <row r="6802" spans="4:11">
      <c r="D6802" s="1" t="s">
        <v>7089</v>
      </c>
      <c r="E6802" s="60" t="s">
        <v>1812</v>
      </c>
      <c r="F6802" s="60" t="s">
        <v>1810</v>
      </c>
      <c r="G6802" s="8" t="s">
        <v>353</v>
      </c>
      <c r="H6802" s="60">
        <v>44775</v>
      </c>
      <c r="I6802" s="60" t="s">
        <v>317</v>
      </c>
      <c r="J6802" s="60" t="s">
        <v>317</v>
      </c>
      <c r="K6802" s="60" t="s">
        <v>333</v>
      </c>
    </row>
    <row r="6803" spans="4:11">
      <c r="D6803" s="1" t="s">
        <v>7090</v>
      </c>
      <c r="E6803" s="60" t="s">
        <v>1813</v>
      </c>
      <c r="F6803" s="60" t="s">
        <v>1810</v>
      </c>
      <c r="G6803" s="8" t="s">
        <v>353</v>
      </c>
      <c r="H6803" s="60">
        <v>44775</v>
      </c>
      <c r="I6803" s="60" t="s">
        <v>317</v>
      </c>
      <c r="J6803" s="60" t="s">
        <v>317</v>
      </c>
      <c r="K6803" s="60" t="s">
        <v>333</v>
      </c>
    </row>
    <row r="6804" spans="4:11">
      <c r="D6804" s="1" t="s">
        <v>7091</v>
      </c>
      <c r="E6804" s="60" t="s">
        <v>922</v>
      </c>
      <c r="F6804" s="60" t="s">
        <v>1810</v>
      </c>
      <c r="G6804" s="8" t="s">
        <v>353</v>
      </c>
      <c r="H6804" s="60">
        <v>44519</v>
      </c>
      <c r="I6804" s="60" t="s">
        <v>317</v>
      </c>
      <c r="J6804" s="60" t="s">
        <v>317</v>
      </c>
      <c r="K6804" s="60" t="s">
        <v>333</v>
      </c>
    </row>
    <row r="6805" spans="4:11">
      <c r="D6805" s="1" t="s">
        <v>7092</v>
      </c>
      <c r="E6805" s="60" t="s">
        <v>922</v>
      </c>
      <c r="F6805" s="60" t="s">
        <v>1810</v>
      </c>
      <c r="G6805" s="8" t="s">
        <v>353</v>
      </c>
      <c r="H6805" s="60">
        <v>44637</v>
      </c>
      <c r="I6805" s="60" t="s">
        <v>317</v>
      </c>
      <c r="J6805" s="60" t="s">
        <v>317</v>
      </c>
      <c r="K6805" s="60" t="s">
        <v>333</v>
      </c>
    </row>
    <row r="6806" spans="4:11">
      <c r="D6806" s="1" t="s">
        <v>7093</v>
      </c>
      <c r="E6806" s="60" t="s">
        <v>922</v>
      </c>
      <c r="F6806" s="60" t="s">
        <v>1810</v>
      </c>
      <c r="G6806" s="8" t="s">
        <v>353</v>
      </c>
      <c r="H6806" s="60">
        <v>44673</v>
      </c>
      <c r="I6806" s="60" t="s">
        <v>317</v>
      </c>
      <c r="J6806" s="60" t="s">
        <v>317</v>
      </c>
      <c r="K6806" s="60" t="s">
        <v>333</v>
      </c>
    </row>
    <row r="6807" spans="4:11">
      <c r="D6807" s="1" t="s">
        <v>7094</v>
      </c>
      <c r="E6807" s="60" t="s">
        <v>922</v>
      </c>
      <c r="F6807" s="60" t="s">
        <v>1810</v>
      </c>
      <c r="G6807" s="8" t="s">
        <v>353</v>
      </c>
      <c r="H6807" s="60">
        <v>44636</v>
      </c>
      <c r="I6807" s="60" t="s">
        <v>317</v>
      </c>
      <c r="J6807" s="60" t="s">
        <v>317</v>
      </c>
      <c r="K6807" s="60" t="s">
        <v>333</v>
      </c>
    </row>
    <row r="6808" spans="4:11">
      <c r="D6808" s="1" t="s">
        <v>7095</v>
      </c>
      <c r="E6808" s="60" t="s">
        <v>1812</v>
      </c>
      <c r="F6808" s="60" t="s">
        <v>1810</v>
      </c>
      <c r="G6808" s="8" t="s">
        <v>353</v>
      </c>
      <c r="H6808" s="60">
        <v>44621</v>
      </c>
      <c r="I6808" s="60" t="s">
        <v>317</v>
      </c>
      <c r="J6808" s="60" t="s">
        <v>317</v>
      </c>
      <c r="K6808" s="60" t="s">
        <v>333</v>
      </c>
    </row>
    <row r="6809" spans="4:11">
      <c r="D6809" s="1" t="s">
        <v>7095</v>
      </c>
      <c r="E6809" s="60" t="s">
        <v>1812</v>
      </c>
      <c r="F6809" s="60" t="s">
        <v>1810</v>
      </c>
      <c r="G6809" s="8" t="s">
        <v>353</v>
      </c>
      <c r="H6809" s="60">
        <v>44621</v>
      </c>
      <c r="I6809" s="60" t="s">
        <v>317</v>
      </c>
      <c r="J6809" s="60" t="s">
        <v>317</v>
      </c>
      <c r="K6809" s="60" t="s">
        <v>333</v>
      </c>
    </row>
    <row r="6810" spans="4:11">
      <c r="D6810" s="1" t="s">
        <v>7095</v>
      </c>
      <c r="E6810" s="60" t="s">
        <v>922</v>
      </c>
      <c r="F6810" s="60" t="s">
        <v>1810</v>
      </c>
      <c r="G6810" s="8" t="s">
        <v>353</v>
      </c>
      <c r="H6810" s="60">
        <v>44621</v>
      </c>
      <c r="I6810" s="60" t="s">
        <v>317</v>
      </c>
      <c r="J6810" s="60" t="s">
        <v>317</v>
      </c>
      <c r="K6810" s="60" t="s">
        <v>333</v>
      </c>
    </row>
    <row r="6811" spans="4:11">
      <c r="D6811" s="1" t="s">
        <v>7096</v>
      </c>
      <c r="E6811" s="60" t="s">
        <v>922</v>
      </c>
      <c r="F6811" s="60" t="s">
        <v>1810</v>
      </c>
      <c r="G6811" s="8" t="s">
        <v>353</v>
      </c>
      <c r="H6811" s="60">
        <v>44670</v>
      </c>
      <c r="I6811" s="60" t="s">
        <v>317</v>
      </c>
      <c r="J6811" s="60" t="s">
        <v>317</v>
      </c>
      <c r="K6811" s="60" t="s">
        <v>333</v>
      </c>
    </row>
    <row r="6812" spans="4:11">
      <c r="D6812" s="1" t="s">
        <v>7097</v>
      </c>
      <c r="E6812" s="60" t="s">
        <v>922</v>
      </c>
      <c r="F6812" s="60" t="s">
        <v>1810</v>
      </c>
      <c r="G6812" s="8" t="s">
        <v>353</v>
      </c>
      <c r="H6812" s="60">
        <v>44484</v>
      </c>
      <c r="I6812" s="60" t="s">
        <v>317</v>
      </c>
      <c r="J6812" s="60" t="s">
        <v>317</v>
      </c>
      <c r="K6812" s="60" t="s">
        <v>333</v>
      </c>
    </row>
    <row r="6813" spans="4:11">
      <c r="D6813" s="1" t="s">
        <v>7098</v>
      </c>
      <c r="E6813" s="60" t="s">
        <v>1812</v>
      </c>
      <c r="F6813" s="60" t="s">
        <v>1810</v>
      </c>
      <c r="G6813" s="8" t="s">
        <v>353</v>
      </c>
      <c r="H6813" s="60">
        <v>44519</v>
      </c>
      <c r="I6813" s="60" t="s">
        <v>317</v>
      </c>
      <c r="J6813" s="60" t="s">
        <v>317</v>
      </c>
      <c r="K6813" s="60" t="s">
        <v>333</v>
      </c>
    </row>
    <row r="6814" spans="4:11">
      <c r="D6814" s="1" t="s">
        <v>7099</v>
      </c>
      <c r="E6814" s="60" t="s">
        <v>922</v>
      </c>
      <c r="F6814" s="60" t="s">
        <v>1810</v>
      </c>
      <c r="G6814" s="8" t="s">
        <v>353</v>
      </c>
      <c r="H6814" s="60">
        <v>44442</v>
      </c>
      <c r="I6814" s="60" t="s">
        <v>317</v>
      </c>
      <c r="J6814" s="60" t="s">
        <v>317</v>
      </c>
      <c r="K6814" s="60" t="s">
        <v>333</v>
      </c>
    </row>
    <row r="6815" spans="4:11">
      <c r="D6815" s="1" t="s">
        <v>7100</v>
      </c>
      <c r="E6815" s="60" t="s">
        <v>1813</v>
      </c>
      <c r="F6815" s="60" t="s">
        <v>1810</v>
      </c>
      <c r="G6815" s="8" t="s">
        <v>353</v>
      </c>
      <c r="H6815" s="60">
        <v>44479</v>
      </c>
      <c r="I6815" s="60" t="s">
        <v>317</v>
      </c>
      <c r="J6815" s="60" t="s">
        <v>317</v>
      </c>
      <c r="K6815" s="60" t="s">
        <v>333</v>
      </c>
    </row>
    <row r="6816" spans="4:11">
      <c r="D6816" s="1" t="s">
        <v>7100</v>
      </c>
      <c r="E6816" s="60" t="s">
        <v>1000</v>
      </c>
      <c r="F6816" s="60" t="s">
        <v>1810</v>
      </c>
      <c r="G6816" s="8" t="s">
        <v>353</v>
      </c>
      <c r="H6816" s="60">
        <v>44479</v>
      </c>
      <c r="I6816" s="60" t="s">
        <v>317</v>
      </c>
      <c r="J6816" s="60" t="s">
        <v>317</v>
      </c>
      <c r="K6816" s="60" t="s">
        <v>333</v>
      </c>
    </row>
    <row r="6817" spans="4:11">
      <c r="D6817" s="1" t="s">
        <v>7100</v>
      </c>
      <c r="E6817" s="60" t="s">
        <v>1000</v>
      </c>
      <c r="F6817" s="60" t="s">
        <v>1810</v>
      </c>
      <c r="G6817" s="8" t="s">
        <v>353</v>
      </c>
      <c r="H6817" s="60">
        <v>44479</v>
      </c>
      <c r="I6817" s="60" t="s">
        <v>317</v>
      </c>
      <c r="J6817" s="60" t="s">
        <v>317</v>
      </c>
      <c r="K6817" s="60" t="s">
        <v>333</v>
      </c>
    </row>
    <row r="6818" spans="4:11">
      <c r="D6818" s="1" t="s">
        <v>7101</v>
      </c>
      <c r="E6818" s="60" t="s">
        <v>922</v>
      </c>
      <c r="F6818" s="60" t="s">
        <v>1810</v>
      </c>
      <c r="G6818" s="8" t="s">
        <v>353</v>
      </c>
      <c r="H6818" s="60">
        <v>44763</v>
      </c>
      <c r="I6818" s="60" t="s">
        <v>317</v>
      </c>
      <c r="J6818" s="60" t="s">
        <v>317</v>
      </c>
      <c r="K6818" s="60" t="s">
        <v>333</v>
      </c>
    </row>
    <row r="6819" spans="4:11">
      <c r="D6819" s="1" t="s">
        <v>7102</v>
      </c>
      <c r="E6819" s="60" t="s">
        <v>1812</v>
      </c>
      <c r="F6819" s="60" t="s">
        <v>1810</v>
      </c>
      <c r="G6819" s="8" t="s">
        <v>353</v>
      </c>
      <c r="H6819" s="60">
        <v>44694</v>
      </c>
      <c r="I6819" s="60" t="s">
        <v>317</v>
      </c>
      <c r="J6819" s="60" t="s">
        <v>317</v>
      </c>
      <c r="K6819" s="60" t="s">
        <v>333</v>
      </c>
    </row>
    <row r="6820" spans="4:11">
      <c r="D6820" s="1" t="s">
        <v>7102</v>
      </c>
      <c r="E6820" s="60" t="s">
        <v>1000</v>
      </c>
      <c r="F6820" s="60" t="s">
        <v>1810</v>
      </c>
      <c r="G6820" s="8" t="s">
        <v>353</v>
      </c>
      <c r="H6820" s="60">
        <v>44694</v>
      </c>
      <c r="I6820" s="60" t="s">
        <v>317</v>
      </c>
      <c r="J6820" s="60" t="s">
        <v>317</v>
      </c>
      <c r="K6820" s="60" t="s">
        <v>333</v>
      </c>
    </row>
    <row r="6821" spans="4:11">
      <c r="D6821" s="1" t="s">
        <v>7103</v>
      </c>
      <c r="E6821" s="60" t="s">
        <v>922</v>
      </c>
      <c r="F6821" s="60" t="s">
        <v>1810</v>
      </c>
      <c r="G6821" s="8" t="s">
        <v>353</v>
      </c>
      <c r="H6821" s="60">
        <v>44491</v>
      </c>
      <c r="I6821" s="60" t="s">
        <v>317</v>
      </c>
      <c r="J6821" s="60" t="s">
        <v>317</v>
      </c>
      <c r="K6821" s="60" t="s">
        <v>333</v>
      </c>
    </row>
    <row r="6822" spans="4:11">
      <c r="D6822" s="1" t="s">
        <v>7104</v>
      </c>
      <c r="E6822" s="60" t="s">
        <v>1812</v>
      </c>
      <c r="F6822" s="60" t="s">
        <v>1810</v>
      </c>
      <c r="G6822" s="8" t="s">
        <v>353</v>
      </c>
      <c r="H6822" s="60">
        <v>44491</v>
      </c>
      <c r="I6822" s="60" t="s">
        <v>317</v>
      </c>
      <c r="J6822" s="60" t="s">
        <v>317</v>
      </c>
      <c r="K6822" s="60" t="s">
        <v>333</v>
      </c>
    </row>
    <row r="6823" spans="4:11">
      <c r="D6823" s="1" t="s">
        <v>7105</v>
      </c>
      <c r="E6823" s="60" t="s">
        <v>1812</v>
      </c>
      <c r="F6823" s="60" t="s">
        <v>1810</v>
      </c>
      <c r="G6823" s="8" t="s">
        <v>353</v>
      </c>
      <c r="H6823" s="60">
        <v>44498</v>
      </c>
      <c r="I6823" s="60" t="s">
        <v>317</v>
      </c>
      <c r="J6823" s="60" t="s">
        <v>317</v>
      </c>
      <c r="K6823" s="60" t="s">
        <v>333</v>
      </c>
    </row>
    <row r="6824" spans="4:11">
      <c r="D6824" s="1" t="s">
        <v>7106</v>
      </c>
      <c r="E6824" s="60" t="s">
        <v>1812</v>
      </c>
      <c r="F6824" s="60" t="s">
        <v>1810</v>
      </c>
      <c r="G6824" s="8" t="s">
        <v>353</v>
      </c>
      <c r="H6824" s="60">
        <v>44498</v>
      </c>
      <c r="I6824" s="60" t="s">
        <v>317</v>
      </c>
      <c r="J6824" s="60" t="s">
        <v>317</v>
      </c>
      <c r="K6824" s="60" t="s">
        <v>333</v>
      </c>
    </row>
    <row r="6825" spans="4:11">
      <c r="D6825" s="1" t="s">
        <v>7107</v>
      </c>
      <c r="E6825" s="60" t="s">
        <v>922</v>
      </c>
      <c r="F6825" s="60" t="s">
        <v>1810</v>
      </c>
      <c r="G6825" s="8" t="s">
        <v>353</v>
      </c>
      <c r="H6825" s="60">
        <v>44648</v>
      </c>
      <c r="I6825" s="60" t="s">
        <v>317</v>
      </c>
      <c r="J6825" s="60" t="s">
        <v>317</v>
      </c>
      <c r="K6825" s="60" t="s">
        <v>333</v>
      </c>
    </row>
    <row r="6826" spans="4:11">
      <c r="D6826" s="1" t="s">
        <v>7108</v>
      </c>
      <c r="E6826" s="60" t="s">
        <v>922</v>
      </c>
      <c r="F6826" s="60" t="s">
        <v>1810</v>
      </c>
      <c r="G6826" s="8" t="s">
        <v>353</v>
      </c>
      <c r="H6826" s="60">
        <v>44705</v>
      </c>
      <c r="I6826" s="60" t="s">
        <v>317</v>
      </c>
      <c r="J6826" s="60" t="s">
        <v>317</v>
      </c>
      <c r="K6826" s="60" t="s">
        <v>333</v>
      </c>
    </row>
    <row r="6827" spans="4:11">
      <c r="D6827" s="1" t="s">
        <v>7109</v>
      </c>
      <c r="E6827" s="60" t="s">
        <v>922</v>
      </c>
      <c r="F6827" s="60" t="s">
        <v>1810</v>
      </c>
      <c r="G6827" s="8" t="s">
        <v>353</v>
      </c>
      <c r="H6827" s="60">
        <v>44450</v>
      </c>
      <c r="I6827" s="60" t="s">
        <v>317</v>
      </c>
      <c r="J6827" s="60" t="s">
        <v>317</v>
      </c>
      <c r="K6827" s="60" t="s">
        <v>333</v>
      </c>
    </row>
    <row r="6828" spans="4:11">
      <c r="D6828" s="1" t="s">
        <v>7110</v>
      </c>
      <c r="E6828" s="60" t="s">
        <v>922</v>
      </c>
      <c r="F6828" s="60" t="s">
        <v>1810</v>
      </c>
      <c r="G6828" s="8" t="s">
        <v>353</v>
      </c>
      <c r="H6828" s="60">
        <v>44478</v>
      </c>
      <c r="I6828" s="60" t="s">
        <v>317</v>
      </c>
      <c r="J6828" s="60" t="s">
        <v>317</v>
      </c>
      <c r="K6828" s="60" t="s">
        <v>333</v>
      </c>
    </row>
    <row r="6829" spans="4:11">
      <c r="D6829" s="1" t="s">
        <v>7111</v>
      </c>
      <c r="E6829" s="60" t="s">
        <v>1812</v>
      </c>
      <c r="F6829" s="60" t="s">
        <v>1810</v>
      </c>
      <c r="G6829" s="8" t="s">
        <v>353</v>
      </c>
      <c r="H6829" s="60">
        <v>44478</v>
      </c>
      <c r="I6829" s="60" t="s">
        <v>317</v>
      </c>
      <c r="J6829" s="60" t="s">
        <v>317</v>
      </c>
      <c r="K6829" s="60" t="s">
        <v>333</v>
      </c>
    </row>
    <row r="6830" spans="4:11">
      <c r="D6830" s="1" t="s">
        <v>7111</v>
      </c>
      <c r="E6830" s="60" t="s">
        <v>1000</v>
      </c>
      <c r="F6830" s="60" t="s">
        <v>1810</v>
      </c>
      <c r="G6830" s="8" t="s">
        <v>353</v>
      </c>
      <c r="H6830" s="60">
        <v>44478</v>
      </c>
      <c r="I6830" s="60" t="s">
        <v>317</v>
      </c>
      <c r="J6830" s="60" t="s">
        <v>317</v>
      </c>
      <c r="K6830" s="60" t="s">
        <v>333</v>
      </c>
    </row>
    <row r="6831" spans="4:11">
      <c r="D6831" s="1" t="s">
        <v>7111</v>
      </c>
      <c r="E6831" s="60" t="s">
        <v>922</v>
      </c>
      <c r="F6831" s="60" t="s">
        <v>1810</v>
      </c>
      <c r="G6831" s="8" t="s">
        <v>353</v>
      </c>
      <c r="H6831" s="60">
        <v>44478</v>
      </c>
      <c r="I6831" s="60" t="s">
        <v>317</v>
      </c>
      <c r="J6831" s="60" t="s">
        <v>317</v>
      </c>
      <c r="K6831" s="60" t="s">
        <v>333</v>
      </c>
    </row>
    <row r="6832" spans="4:11">
      <c r="D6832" s="1" t="s">
        <v>7112</v>
      </c>
      <c r="E6832" s="60" t="s">
        <v>1000</v>
      </c>
      <c r="F6832" s="60" t="s">
        <v>1810</v>
      </c>
      <c r="G6832" s="8" t="s">
        <v>353</v>
      </c>
      <c r="H6832" s="60">
        <v>44559</v>
      </c>
      <c r="I6832" s="60" t="s">
        <v>317</v>
      </c>
      <c r="J6832" s="60" t="s">
        <v>317</v>
      </c>
      <c r="K6832" s="60" t="s">
        <v>333</v>
      </c>
    </row>
    <row r="6833" spans="4:11">
      <c r="D6833" s="1" t="s">
        <v>7113</v>
      </c>
      <c r="E6833" s="60" t="s">
        <v>1812</v>
      </c>
      <c r="F6833" s="60" t="s">
        <v>1810</v>
      </c>
      <c r="G6833" s="8" t="s">
        <v>353</v>
      </c>
      <c r="H6833" s="60">
        <v>44551</v>
      </c>
      <c r="I6833" s="60" t="s">
        <v>317</v>
      </c>
      <c r="J6833" s="60" t="s">
        <v>317</v>
      </c>
      <c r="K6833" s="60" t="s">
        <v>333</v>
      </c>
    </row>
    <row r="6834" spans="4:11">
      <c r="D6834" s="1" t="s">
        <v>7114</v>
      </c>
      <c r="E6834" s="60" t="s">
        <v>1000</v>
      </c>
      <c r="F6834" s="60" t="s">
        <v>1810</v>
      </c>
      <c r="G6834" s="8" t="s">
        <v>353</v>
      </c>
      <c r="H6834" s="60">
        <v>44513</v>
      </c>
      <c r="I6834" s="60" t="s">
        <v>317</v>
      </c>
      <c r="J6834" s="60" t="s">
        <v>317</v>
      </c>
      <c r="K6834" s="60" t="s">
        <v>333</v>
      </c>
    </row>
    <row r="6835" spans="4:11">
      <c r="D6835" s="1" t="s">
        <v>7115</v>
      </c>
      <c r="E6835" s="60" t="s">
        <v>922</v>
      </c>
      <c r="F6835" s="60" t="s">
        <v>1810</v>
      </c>
      <c r="G6835" s="8" t="s">
        <v>353</v>
      </c>
      <c r="H6835" s="60">
        <v>44908</v>
      </c>
      <c r="I6835" s="60" t="s">
        <v>317</v>
      </c>
      <c r="J6835" s="60" t="s">
        <v>317</v>
      </c>
      <c r="K6835" s="60" t="s">
        <v>333</v>
      </c>
    </row>
    <row r="6836" spans="4:11">
      <c r="D6836" s="1" t="s">
        <v>7116</v>
      </c>
      <c r="E6836" s="60" t="s">
        <v>922</v>
      </c>
      <c r="F6836" s="60" t="s">
        <v>1810</v>
      </c>
      <c r="G6836" s="8" t="s">
        <v>353</v>
      </c>
      <c r="H6836" s="60">
        <v>44479</v>
      </c>
      <c r="I6836" s="60" t="s">
        <v>317</v>
      </c>
      <c r="J6836" s="60" t="s">
        <v>317</v>
      </c>
      <c r="K6836" s="60" t="s">
        <v>333</v>
      </c>
    </row>
    <row r="6837" spans="4:11">
      <c r="D6837" s="1" t="s">
        <v>7117</v>
      </c>
      <c r="E6837" s="60" t="s">
        <v>1812</v>
      </c>
      <c r="F6837" s="60" t="s">
        <v>1810</v>
      </c>
      <c r="G6837" s="8" t="s">
        <v>353</v>
      </c>
      <c r="H6837" s="60">
        <v>44775</v>
      </c>
      <c r="I6837" s="60" t="s">
        <v>317</v>
      </c>
      <c r="J6837" s="60" t="s">
        <v>317</v>
      </c>
      <c r="K6837" s="60" t="s">
        <v>333</v>
      </c>
    </row>
    <row r="6838" spans="4:11">
      <c r="D6838" s="1" t="s">
        <v>7118</v>
      </c>
      <c r="E6838" s="60" t="s">
        <v>1000</v>
      </c>
      <c r="F6838" s="60" t="s">
        <v>1810</v>
      </c>
      <c r="G6838" s="8" t="s">
        <v>353</v>
      </c>
      <c r="H6838" s="60">
        <v>44775</v>
      </c>
      <c r="I6838" s="60" t="s">
        <v>317</v>
      </c>
      <c r="J6838" s="60" t="s">
        <v>317</v>
      </c>
      <c r="K6838" s="60" t="s">
        <v>333</v>
      </c>
    </row>
    <row r="6839" spans="4:11">
      <c r="D6839" s="1" t="s">
        <v>7119</v>
      </c>
      <c r="E6839" s="60" t="s">
        <v>1812</v>
      </c>
      <c r="F6839" s="60" t="s">
        <v>1810</v>
      </c>
      <c r="G6839" s="8" t="s">
        <v>353</v>
      </c>
      <c r="H6839" s="60">
        <v>44650</v>
      </c>
      <c r="I6839" s="60" t="s">
        <v>317</v>
      </c>
      <c r="J6839" s="60" t="s">
        <v>317</v>
      </c>
      <c r="K6839" s="60" t="s">
        <v>333</v>
      </c>
    </row>
    <row r="6840" spans="4:11">
      <c r="D6840" s="1" t="s">
        <v>7119</v>
      </c>
      <c r="E6840" s="60" t="s">
        <v>922</v>
      </c>
      <c r="F6840" s="60" t="s">
        <v>1810</v>
      </c>
      <c r="G6840" s="8" t="s">
        <v>353</v>
      </c>
      <c r="H6840" s="60">
        <v>44650</v>
      </c>
      <c r="I6840" s="60" t="s">
        <v>317</v>
      </c>
      <c r="J6840" s="60" t="s">
        <v>317</v>
      </c>
      <c r="K6840" s="60" t="s">
        <v>333</v>
      </c>
    </row>
    <row r="6841" spans="4:11">
      <c r="D6841" s="1" t="s">
        <v>7120</v>
      </c>
      <c r="E6841" s="60" t="s">
        <v>1000</v>
      </c>
      <c r="F6841" s="60" t="s">
        <v>1810</v>
      </c>
      <c r="G6841" s="8" t="s">
        <v>353</v>
      </c>
      <c r="H6841" s="60">
        <v>44473</v>
      </c>
      <c r="I6841" s="60" t="s">
        <v>317</v>
      </c>
      <c r="J6841" s="60" t="s">
        <v>317</v>
      </c>
      <c r="K6841" s="60" t="s">
        <v>333</v>
      </c>
    </row>
    <row r="6842" spans="4:11">
      <c r="D6842" s="1" t="s">
        <v>7120</v>
      </c>
      <c r="E6842" s="60" t="s">
        <v>922</v>
      </c>
      <c r="F6842" s="60" t="s">
        <v>1810</v>
      </c>
      <c r="G6842" s="8" t="s">
        <v>353</v>
      </c>
      <c r="H6842" s="60">
        <v>44473</v>
      </c>
      <c r="I6842" s="60" t="s">
        <v>317</v>
      </c>
      <c r="J6842" s="60" t="s">
        <v>317</v>
      </c>
      <c r="K6842" s="60" t="s">
        <v>333</v>
      </c>
    </row>
    <row r="6843" spans="4:11">
      <c r="D6843" s="1" t="s">
        <v>7121</v>
      </c>
      <c r="E6843" s="60" t="s">
        <v>1000</v>
      </c>
      <c r="F6843" s="60" t="s">
        <v>1810</v>
      </c>
      <c r="G6843" s="8" t="s">
        <v>353</v>
      </c>
      <c r="H6843" s="60">
        <v>44473</v>
      </c>
      <c r="I6843" s="60" t="s">
        <v>317</v>
      </c>
      <c r="J6843" s="60" t="s">
        <v>317</v>
      </c>
      <c r="K6843" s="60" t="s">
        <v>333</v>
      </c>
    </row>
    <row r="6844" spans="4:11">
      <c r="D6844" s="1" t="s">
        <v>7121</v>
      </c>
      <c r="E6844" s="60" t="s">
        <v>922</v>
      </c>
      <c r="F6844" s="60" t="s">
        <v>1810</v>
      </c>
      <c r="G6844" s="8" t="s">
        <v>353</v>
      </c>
      <c r="H6844" s="60">
        <v>44473</v>
      </c>
      <c r="I6844" s="60" t="s">
        <v>317</v>
      </c>
      <c r="J6844" s="60" t="s">
        <v>317</v>
      </c>
      <c r="K6844" s="60" t="s">
        <v>333</v>
      </c>
    </row>
    <row r="6845" spans="4:11">
      <c r="D6845" s="1" t="s">
        <v>7122</v>
      </c>
      <c r="E6845" s="60" t="s">
        <v>922</v>
      </c>
      <c r="F6845" s="60" t="s">
        <v>1810</v>
      </c>
      <c r="G6845" s="8" t="s">
        <v>353</v>
      </c>
      <c r="H6845" s="60">
        <v>44473</v>
      </c>
      <c r="I6845" s="60" t="s">
        <v>317</v>
      </c>
      <c r="J6845" s="60" t="s">
        <v>317</v>
      </c>
      <c r="K6845" s="60" t="s">
        <v>333</v>
      </c>
    </row>
    <row r="6846" spans="4:11">
      <c r="D6846" s="1" t="s">
        <v>7123</v>
      </c>
      <c r="E6846" s="60" t="s">
        <v>1812</v>
      </c>
      <c r="F6846" s="60" t="s">
        <v>1810</v>
      </c>
      <c r="G6846" s="8" t="s">
        <v>353</v>
      </c>
      <c r="H6846" s="60">
        <v>44519</v>
      </c>
      <c r="I6846" s="60" t="s">
        <v>317</v>
      </c>
      <c r="J6846" s="60" t="s">
        <v>317</v>
      </c>
      <c r="K6846" s="60" t="s">
        <v>333</v>
      </c>
    </row>
    <row r="6847" spans="4:11">
      <c r="D6847" s="1" t="s">
        <v>7124</v>
      </c>
      <c r="E6847" s="60" t="s">
        <v>1812</v>
      </c>
      <c r="F6847" s="60" t="s">
        <v>1810</v>
      </c>
      <c r="G6847" s="8" t="s">
        <v>353</v>
      </c>
      <c r="H6847" s="60">
        <v>44630</v>
      </c>
      <c r="I6847" s="60" t="s">
        <v>317</v>
      </c>
      <c r="J6847" s="60" t="s">
        <v>317</v>
      </c>
      <c r="K6847" s="60" t="s">
        <v>333</v>
      </c>
    </row>
    <row r="6848" spans="4:11">
      <c r="D6848" s="1" t="s">
        <v>7125</v>
      </c>
      <c r="E6848" s="60" t="s">
        <v>922</v>
      </c>
      <c r="F6848" s="60" t="s">
        <v>1810</v>
      </c>
      <c r="G6848" s="8" t="s">
        <v>353</v>
      </c>
      <c r="H6848" s="60">
        <v>44893</v>
      </c>
      <c r="I6848" s="60" t="s">
        <v>317</v>
      </c>
      <c r="J6848" s="60" t="s">
        <v>317</v>
      </c>
      <c r="K6848" s="60" t="s">
        <v>333</v>
      </c>
    </row>
    <row r="6849" spans="4:11">
      <c r="D6849" s="1" t="s">
        <v>7126</v>
      </c>
      <c r="E6849" s="60" t="s">
        <v>1812</v>
      </c>
      <c r="F6849" s="60" t="s">
        <v>1810</v>
      </c>
      <c r="G6849" s="8" t="s">
        <v>353</v>
      </c>
      <c r="H6849" s="60">
        <v>44421</v>
      </c>
      <c r="I6849" s="60" t="s">
        <v>317</v>
      </c>
      <c r="J6849" s="60" t="s">
        <v>317</v>
      </c>
      <c r="K6849" s="60" t="s">
        <v>333</v>
      </c>
    </row>
    <row r="6850" spans="4:11">
      <c r="D6850" s="1" t="s">
        <v>7127</v>
      </c>
      <c r="E6850" s="60" t="s">
        <v>922</v>
      </c>
      <c r="F6850" s="60" t="s">
        <v>1810</v>
      </c>
      <c r="G6850" s="8" t="s">
        <v>353</v>
      </c>
      <c r="H6850" s="60">
        <v>44747</v>
      </c>
      <c r="I6850" s="60" t="s">
        <v>317</v>
      </c>
      <c r="J6850" s="60" t="s">
        <v>317</v>
      </c>
      <c r="K6850" s="60" t="s">
        <v>333</v>
      </c>
    </row>
    <row r="6851" spans="4:11">
      <c r="D6851" s="1" t="s">
        <v>7128</v>
      </c>
      <c r="E6851" s="60" t="s">
        <v>1812</v>
      </c>
      <c r="F6851" s="60" t="s">
        <v>1810</v>
      </c>
      <c r="G6851" s="8" t="s">
        <v>353</v>
      </c>
      <c r="H6851" s="60">
        <v>44453</v>
      </c>
      <c r="I6851" s="60" t="s">
        <v>317</v>
      </c>
      <c r="J6851" s="60" t="s">
        <v>317</v>
      </c>
      <c r="K6851" s="60" t="s">
        <v>333</v>
      </c>
    </row>
    <row r="6852" spans="4:11">
      <c r="D6852" s="1" t="s">
        <v>7128</v>
      </c>
      <c r="E6852" s="60" t="s">
        <v>922</v>
      </c>
      <c r="F6852" s="60" t="s">
        <v>1810</v>
      </c>
      <c r="G6852" s="8" t="s">
        <v>353</v>
      </c>
      <c r="H6852" s="60">
        <v>44453</v>
      </c>
      <c r="I6852" s="60" t="s">
        <v>317</v>
      </c>
      <c r="J6852" s="60" t="s">
        <v>317</v>
      </c>
      <c r="K6852" s="60" t="s">
        <v>333</v>
      </c>
    </row>
    <row r="6853" spans="4:11">
      <c r="D6853" s="1" t="s">
        <v>7129</v>
      </c>
      <c r="E6853" s="60" t="s">
        <v>1812</v>
      </c>
      <c r="F6853" s="60" t="s">
        <v>1810</v>
      </c>
      <c r="G6853" s="8" t="s">
        <v>353</v>
      </c>
      <c r="H6853" s="60">
        <v>44636</v>
      </c>
      <c r="I6853" s="60" t="s">
        <v>317</v>
      </c>
      <c r="J6853" s="60" t="s">
        <v>317</v>
      </c>
      <c r="K6853" s="60" t="s">
        <v>333</v>
      </c>
    </row>
    <row r="6854" spans="4:11">
      <c r="D6854" s="1" t="s">
        <v>7129</v>
      </c>
      <c r="E6854" s="60" t="s">
        <v>922</v>
      </c>
      <c r="F6854" s="60" t="s">
        <v>1810</v>
      </c>
      <c r="G6854" s="8" t="s">
        <v>353</v>
      </c>
      <c r="H6854" s="60">
        <v>44636</v>
      </c>
      <c r="I6854" s="60" t="s">
        <v>317</v>
      </c>
      <c r="J6854" s="60" t="s">
        <v>317</v>
      </c>
      <c r="K6854" s="60" t="s">
        <v>333</v>
      </c>
    </row>
    <row r="6855" spans="4:11">
      <c r="D6855" s="1" t="s">
        <v>7130</v>
      </c>
      <c r="E6855" s="60" t="s">
        <v>1000</v>
      </c>
      <c r="F6855" s="60" t="s">
        <v>1810</v>
      </c>
      <c r="G6855" s="8" t="s">
        <v>353</v>
      </c>
      <c r="H6855" s="60">
        <v>44636</v>
      </c>
      <c r="I6855" s="60" t="s">
        <v>317</v>
      </c>
      <c r="J6855" s="60" t="s">
        <v>317</v>
      </c>
      <c r="K6855" s="60" t="s">
        <v>333</v>
      </c>
    </row>
    <row r="6856" spans="4:11">
      <c r="D6856" s="1" t="s">
        <v>7131</v>
      </c>
      <c r="E6856" s="60" t="s">
        <v>922</v>
      </c>
      <c r="F6856" s="60" t="s">
        <v>1810</v>
      </c>
      <c r="G6856" s="8" t="s">
        <v>353</v>
      </c>
      <c r="H6856" s="60">
        <v>44558</v>
      </c>
      <c r="I6856" s="60" t="s">
        <v>317</v>
      </c>
      <c r="J6856" s="60" t="s">
        <v>317</v>
      </c>
      <c r="K6856" s="60" t="s">
        <v>333</v>
      </c>
    </row>
    <row r="6857" spans="4:11">
      <c r="D6857" s="1" t="s">
        <v>7132</v>
      </c>
      <c r="E6857" s="60" t="s">
        <v>922</v>
      </c>
      <c r="F6857" s="60" t="s">
        <v>1810</v>
      </c>
      <c r="G6857" s="8" t="s">
        <v>353</v>
      </c>
      <c r="H6857" s="60">
        <v>44540</v>
      </c>
      <c r="I6857" s="60" t="s">
        <v>317</v>
      </c>
      <c r="J6857" s="60" t="s">
        <v>317</v>
      </c>
      <c r="K6857" s="60" t="s">
        <v>333</v>
      </c>
    </row>
    <row r="6858" spans="4:11">
      <c r="D6858" s="1" t="s">
        <v>7133</v>
      </c>
      <c r="E6858" s="60" t="s">
        <v>1812</v>
      </c>
      <c r="F6858" s="60" t="s">
        <v>1810</v>
      </c>
      <c r="G6858" s="8" t="s">
        <v>353</v>
      </c>
      <c r="H6858" s="60">
        <v>44450</v>
      </c>
      <c r="I6858" s="60" t="s">
        <v>317</v>
      </c>
      <c r="J6858" s="60" t="s">
        <v>317</v>
      </c>
      <c r="K6858" s="60" t="s">
        <v>333</v>
      </c>
    </row>
    <row r="6859" spans="4:11">
      <c r="D6859" s="1" t="s">
        <v>7133</v>
      </c>
      <c r="E6859" s="60" t="s">
        <v>1000</v>
      </c>
      <c r="F6859" s="60" t="s">
        <v>1810</v>
      </c>
      <c r="G6859" s="8" t="s">
        <v>353</v>
      </c>
      <c r="H6859" s="60">
        <v>44450</v>
      </c>
      <c r="I6859" s="60" t="s">
        <v>317</v>
      </c>
      <c r="J6859" s="60" t="s">
        <v>317</v>
      </c>
      <c r="K6859" s="60" t="s">
        <v>333</v>
      </c>
    </row>
    <row r="6860" spans="4:11">
      <c r="D6860" s="1" t="s">
        <v>7134</v>
      </c>
      <c r="E6860" s="60" t="s">
        <v>1812</v>
      </c>
      <c r="F6860" s="60" t="s">
        <v>1810</v>
      </c>
      <c r="G6860" s="8" t="s">
        <v>353</v>
      </c>
      <c r="H6860" s="60">
        <v>44615</v>
      </c>
      <c r="I6860" s="60" t="s">
        <v>317</v>
      </c>
      <c r="J6860" s="60" t="s">
        <v>317</v>
      </c>
      <c r="K6860" s="60" t="s">
        <v>333</v>
      </c>
    </row>
    <row r="6861" spans="4:11">
      <c r="D6861" s="1" t="s">
        <v>7135</v>
      </c>
      <c r="E6861" s="60" t="s">
        <v>1000</v>
      </c>
      <c r="F6861" s="60" t="s">
        <v>1815</v>
      </c>
      <c r="G6861" s="8" t="s">
        <v>353</v>
      </c>
      <c r="H6861" s="60">
        <v>43948</v>
      </c>
      <c r="I6861" s="60" t="s">
        <v>317</v>
      </c>
      <c r="J6861" s="60" t="s">
        <v>317</v>
      </c>
      <c r="K6861" s="60" t="s">
        <v>333</v>
      </c>
    </row>
    <row r="6862" spans="4:11">
      <c r="D6862" s="1" t="s">
        <v>7136</v>
      </c>
      <c r="E6862" s="60" t="s">
        <v>922</v>
      </c>
      <c r="F6862" s="60" t="s">
        <v>1810</v>
      </c>
      <c r="G6862" s="8" t="s">
        <v>353</v>
      </c>
      <c r="H6862" s="60">
        <v>44831</v>
      </c>
      <c r="I6862" s="60" t="s">
        <v>317</v>
      </c>
      <c r="J6862" s="60" t="s">
        <v>317</v>
      </c>
      <c r="K6862" s="60" t="s">
        <v>333</v>
      </c>
    </row>
    <row r="6863" spans="4:11">
      <c r="D6863" s="1" t="s">
        <v>7137</v>
      </c>
      <c r="E6863" s="60" t="s">
        <v>922</v>
      </c>
      <c r="F6863" s="60" t="s">
        <v>1810</v>
      </c>
      <c r="G6863" s="8" t="s">
        <v>353</v>
      </c>
      <c r="H6863" s="60">
        <v>44831</v>
      </c>
      <c r="I6863" s="60" t="s">
        <v>317</v>
      </c>
      <c r="J6863" s="60" t="s">
        <v>317</v>
      </c>
      <c r="K6863" s="60" t="s">
        <v>333</v>
      </c>
    </row>
    <row r="6864" spans="4:11">
      <c r="D6864" s="1" t="s">
        <v>7138</v>
      </c>
      <c r="E6864" s="60" t="s">
        <v>1000</v>
      </c>
      <c r="F6864" s="60" t="s">
        <v>1810</v>
      </c>
      <c r="G6864" s="8" t="s">
        <v>353</v>
      </c>
      <c r="H6864" s="60">
        <v>44831</v>
      </c>
      <c r="I6864" s="60" t="s">
        <v>317</v>
      </c>
      <c r="J6864" s="60" t="s">
        <v>317</v>
      </c>
      <c r="K6864" s="60" t="s">
        <v>333</v>
      </c>
    </row>
    <row r="6865" spans="4:11">
      <c r="D6865" s="1" t="s">
        <v>7138</v>
      </c>
      <c r="E6865" s="60" t="s">
        <v>922</v>
      </c>
      <c r="F6865" s="60" t="s">
        <v>1810</v>
      </c>
      <c r="G6865" s="8" t="s">
        <v>353</v>
      </c>
      <c r="H6865" s="60">
        <v>44831</v>
      </c>
      <c r="I6865" s="60" t="s">
        <v>317</v>
      </c>
      <c r="J6865" s="60" t="s">
        <v>317</v>
      </c>
      <c r="K6865" s="60" t="s">
        <v>333</v>
      </c>
    </row>
    <row r="6866" spans="4:11">
      <c r="D6866" s="1" t="s">
        <v>7139</v>
      </c>
      <c r="E6866" s="60" t="s">
        <v>1000</v>
      </c>
      <c r="F6866" s="60" t="s">
        <v>1810</v>
      </c>
      <c r="G6866" s="8" t="s">
        <v>353</v>
      </c>
      <c r="H6866" s="60">
        <v>44831</v>
      </c>
      <c r="I6866" s="60" t="s">
        <v>317</v>
      </c>
      <c r="J6866" s="60" t="s">
        <v>317</v>
      </c>
      <c r="K6866" s="60" t="s">
        <v>333</v>
      </c>
    </row>
    <row r="6867" spans="4:11">
      <c r="D6867" s="1" t="s">
        <v>7140</v>
      </c>
      <c r="E6867" s="60" t="s">
        <v>1812</v>
      </c>
      <c r="F6867" s="60" t="s">
        <v>1810</v>
      </c>
      <c r="G6867" s="8" t="s">
        <v>353</v>
      </c>
      <c r="H6867" s="60">
        <v>44831</v>
      </c>
      <c r="I6867" s="60" t="s">
        <v>317</v>
      </c>
      <c r="J6867" s="60" t="s">
        <v>317</v>
      </c>
      <c r="K6867" s="60" t="s">
        <v>333</v>
      </c>
    </row>
    <row r="6868" spans="4:11">
      <c r="D6868" s="1" t="s">
        <v>7141</v>
      </c>
      <c r="E6868" s="60" t="s">
        <v>922</v>
      </c>
      <c r="F6868" s="60" t="s">
        <v>1810</v>
      </c>
      <c r="G6868" s="8" t="s">
        <v>353</v>
      </c>
      <c r="H6868" s="60">
        <v>44831</v>
      </c>
      <c r="I6868" s="60" t="s">
        <v>317</v>
      </c>
      <c r="J6868" s="60" t="s">
        <v>317</v>
      </c>
      <c r="K6868" s="60" t="s">
        <v>333</v>
      </c>
    </row>
    <row r="6869" spans="4:11">
      <c r="D6869" s="1" t="s">
        <v>7142</v>
      </c>
      <c r="E6869" s="60" t="s">
        <v>1000</v>
      </c>
      <c r="F6869" s="60" t="s">
        <v>1810</v>
      </c>
      <c r="G6869" s="8" t="s">
        <v>353</v>
      </c>
      <c r="H6869" s="60">
        <v>44734</v>
      </c>
      <c r="I6869" s="60" t="s">
        <v>317</v>
      </c>
      <c r="J6869" s="60" t="s">
        <v>317</v>
      </c>
      <c r="K6869" s="60" t="s">
        <v>333</v>
      </c>
    </row>
    <row r="6870" spans="4:11">
      <c r="D6870" s="1" t="s">
        <v>7142</v>
      </c>
      <c r="E6870" s="60" t="s">
        <v>922</v>
      </c>
      <c r="F6870" s="60" t="s">
        <v>1810</v>
      </c>
      <c r="G6870" s="8" t="s">
        <v>353</v>
      </c>
      <c r="H6870" s="60">
        <v>44734</v>
      </c>
      <c r="I6870" s="60" t="s">
        <v>317</v>
      </c>
      <c r="J6870" s="60" t="s">
        <v>317</v>
      </c>
      <c r="K6870" s="60" t="s">
        <v>333</v>
      </c>
    </row>
    <row r="6871" spans="4:11">
      <c r="D6871" s="1" t="s">
        <v>7143</v>
      </c>
      <c r="E6871" s="60" t="s">
        <v>1812</v>
      </c>
      <c r="F6871" s="60" t="s">
        <v>1810</v>
      </c>
      <c r="G6871" s="8" t="s">
        <v>353</v>
      </c>
      <c r="H6871" s="60">
        <v>44428</v>
      </c>
      <c r="I6871" s="60" t="s">
        <v>317</v>
      </c>
      <c r="J6871" s="60" t="s">
        <v>317</v>
      </c>
      <c r="K6871" s="60" t="s">
        <v>333</v>
      </c>
    </row>
    <row r="6872" spans="4:11">
      <c r="D6872" s="1" t="s">
        <v>7144</v>
      </c>
      <c r="E6872" s="60" t="s">
        <v>979</v>
      </c>
      <c r="F6872" s="60" t="s">
        <v>1810</v>
      </c>
      <c r="G6872" s="8" t="s">
        <v>353</v>
      </c>
      <c r="H6872" s="60">
        <v>44712</v>
      </c>
      <c r="I6872" s="60" t="s">
        <v>317</v>
      </c>
      <c r="J6872" s="60" t="s">
        <v>317</v>
      </c>
      <c r="K6872" s="60" t="s">
        <v>333</v>
      </c>
    </row>
    <row r="6873" spans="4:11">
      <c r="D6873" s="1" t="s">
        <v>7145</v>
      </c>
      <c r="E6873" s="60" t="s">
        <v>922</v>
      </c>
      <c r="F6873" s="60" t="s">
        <v>1810</v>
      </c>
      <c r="G6873" s="8" t="s">
        <v>353</v>
      </c>
      <c r="H6873" s="60">
        <v>44479</v>
      </c>
      <c r="I6873" s="60" t="s">
        <v>317</v>
      </c>
      <c r="J6873" s="60" t="s">
        <v>317</v>
      </c>
      <c r="K6873" s="60" t="s">
        <v>333</v>
      </c>
    </row>
    <row r="6874" spans="4:11">
      <c r="D6874" s="1" t="s">
        <v>7146</v>
      </c>
      <c r="E6874" s="60" t="s">
        <v>1812</v>
      </c>
      <c r="F6874" s="60" t="s">
        <v>1810</v>
      </c>
      <c r="G6874" s="8" t="s">
        <v>353</v>
      </c>
      <c r="H6874" s="60">
        <v>44479</v>
      </c>
      <c r="I6874" s="60" t="s">
        <v>317</v>
      </c>
      <c r="J6874" s="60" t="s">
        <v>317</v>
      </c>
      <c r="K6874" s="60" t="s">
        <v>333</v>
      </c>
    </row>
    <row r="6875" spans="4:11">
      <c r="D6875" s="1" t="s">
        <v>7147</v>
      </c>
      <c r="E6875" s="60" t="s">
        <v>1000</v>
      </c>
      <c r="F6875" s="60" t="s">
        <v>1810</v>
      </c>
      <c r="G6875" s="8" t="s">
        <v>353</v>
      </c>
      <c r="H6875" s="60">
        <v>44479</v>
      </c>
      <c r="I6875" s="60" t="s">
        <v>317</v>
      </c>
      <c r="J6875" s="60" t="s">
        <v>317</v>
      </c>
      <c r="K6875" s="60" t="s">
        <v>333</v>
      </c>
    </row>
    <row r="6876" spans="4:11">
      <c r="D6876" s="1" t="s">
        <v>7148</v>
      </c>
      <c r="E6876" s="60" t="s">
        <v>1812</v>
      </c>
      <c r="F6876" s="60" t="s">
        <v>1810</v>
      </c>
      <c r="G6876" s="8" t="s">
        <v>353</v>
      </c>
      <c r="H6876" s="60">
        <v>44458</v>
      </c>
      <c r="I6876" s="60" t="s">
        <v>317</v>
      </c>
      <c r="J6876" s="60" t="s">
        <v>317</v>
      </c>
      <c r="K6876" s="60" t="s">
        <v>333</v>
      </c>
    </row>
    <row r="6877" spans="4:11">
      <c r="D6877" s="1" t="s">
        <v>7148</v>
      </c>
      <c r="E6877" s="60" t="s">
        <v>1000</v>
      </c>
      <c r="F6877" s="60" t="s">
        <v>1810</v>
      </c>
      <c r="G6877" s="8" t="s">
        <v>353</v>
      </c>
      <c r="H6877" s="60">
        <v>44458</v>
      </c>
      <c r="I6877" s="60" t="s">
        <v>317</v>
      </c>
      <c r="J6877" s="60" t="s">
        <v>317</v>
      </c>
      <c r="K6877" s="60" t="s">
        <v>333</v>
      </c>
    </row>
    <row r="6878" spans="4:11">
      <c r="D6878" s="1" t="s">
        <v>7149</v>
      </c>
      <c r="E6878" s="60" t="s">
        <v>922</v>
      </c>
      <c r="F6878" s="60" t="s">
        <v>1810</v>
      </c>
      <c r="G6878" s="8" t="s">
        <v>353</v>
      </c>
      <c r="H6878" s="60">
        <v>44641</v>
      </c>
      <c r="I6878" s="60" t="s">
        <v>317</v>
      </c>
      <c r="J6878" s="60" t="s">
        <v>317</v>
      </c>
      <c r="K6878" s="60" t="s">
        <v>333</v>
      </c>
    </row>
    <row r="6879" spans="4:11">
      <c r="D6879" s="1" t="s">
        <v>7150</v>
      </c>
      <c r="E6879" s="60" t="s">
        <v>922</v>
      </c>
      <c r="F6879" s="60" t="s">
        <v>1810</v>
      </c>
      <c r="G6879" s="8" t="s">
        <v>353</v>
      </c>
      <c r="H6879" s="60">
        <v>44479</v>
      </c>
      <c r="I6879" s="60" t="s">
        <v>317</v>
      </c>
      <c r="J6879" s="60" t="s">
        <v>317</v>
      </c>
      <c r="K6879" s="60" t="s">
        <v>333</v>
      </c>
    </row>
    <row r="6880" spans="4:11">
      <c r="D6880" s="1" t="s">
        <v>7151</v>
      </c>
      <c r="E6880" s="60" t="s">
        <v>1000</v>
      </c>
      <c r="F6880" s="60" t="s">
        <v>1810</v>
      </c>
      <c r="G6880" s="8" t="s">
        <v>353</v>
      </c>
      <c r="H6880" s="60">
        <v>44498</v>
      </c>
      <c r="I6880" s="60" t="s">
        <v>317</v>
      </c>
      <c r="J6880" s="60" t="s">
        <v>317</v>
      </c>
      <c r="K6880" s="60" t="s">
        <v>333</v>
      </c>
    </row>
    <row r="6881" spans="4:11">
      <c r="D6881" s="1" t="s">
        <v>7151</v>
      </c>
      <c r="E6881" s="60" t="s">
        <v>922</v>
      </c>
      <c r="F6881" s="60" t="s">
        <v>1810</v>
      </c>
      <c r="G6881" s="8" t="s">
        <v>353</v>
      </c>
      <c r="H6881" s="60">
        <v>44498</v>
      </c>
      <c r="I6881" s="60" t="s">
        <v>317</v>
      </c>
      <c r="J6881" s="60" t="s">
        <v>317</v>
      </c>
      <c r="K6881" s="60" t="s">
        <v>333</v>
      </c>
    </row>
    <row r="6882" spans="4:11">
      <c r="D6882" s="1" t="s">
        <v>7152</v>
      </c>
      <c r="E6882" s="60" t="s">
        <v>1000</v>
      </c>
      <c r="F6882" s="60" t="s">
        <v>1810</v>
      </c>
      <c r="G6882" s="8" t="s">
        <v>353</v>
      </c>
      <c r="H6882" s="60">
        <v>44450</v>
      </c>
      <c r="I6882" s="60" t="s">
        <v>317</v>
      </c>
      <c r="J6882" s="60" t="s">
        <v>317</v>
      </c>
      <c r="K6882" s="60" t="s">
        <v>333</v>
      </c>
    </row>
    <row r="6883" spans="4:11">
      <c r="D6883" s="1" t="s">
        <v>7152</v>
      </c>
      <c r="E6883" s="60" t="s">
        <v>922</v>
      </c>
      <c r="F6883" s="60" t="s">
        <v>1810</v>
      </c>
      <c r="G6883" s="8" t="s">
        <v>353</v>
      </c>
      <c r="H6883" s="60">
        <v>44450</v>
      </c>
      <c r="I6883" s="60" t="s">
        <v>317</v>
      </c>
      <c r="J6883" s="60" t="s">
        <v>317</v>
      </c>
      <c r="K6883" s="60" t="s">
        <v>333</v>
      </c>
    </row>
    <row r="6884" spans="4:11">
      <c r="D6884" s="1" t="s">
        <v>7153</v>
      </c>
      <c r="E6884" s="60" t="s">
        <v>1812</v>
      </c>
      <c r="F6884" s="60" t="s">
        <v>1810</v>
      </c>
      <c r="G6884" s="8" t="s">
        <v>353</v>
      </c>
      <c r="H6884" s="60">
        <v>44473</v>
      </c>
      <c r="I6884" s="60" t="s">
        <v>317</v>
      </c>
      <c r="J6884" s="60" t="s">
        <v>317</v>
      </c>
      <c r="K6884" s="60" t="s">
        <v>333</v>
      </c>
    </row>
    <row r="6885" spans="4:11">
      <c r="D6885" s="1" t="s">
        <v>7153</v>
      </c>
      <c r="E6885" s="60" t="s">
        <v>922</v>
      </c>
      <c r="F6885" s="60" t="s">
        <v>1810</v>
      </c>
      <c r="G6885" s="8" t="s">
        <v>353</v>
      </c>
      <c r="H6885" s="60">
        <v>44473</v>
      </c>
      <c r="I6885" s="60" t="s">
        <v>317</v>
      </c>
      <c r="J6885" s="60" t="s">
        <v>317</v>
      </c>
      <c r="K6885" s="60" t="s">
        <v>333</v>
      </c>
    </row>
    <row r="6886" spans="4:11">
      <c r="D6886" s="1" t="s">
        <v>7154</v>
      </c>
      <c r="E6886" s="60" t="s">
        <v>1812</v>
      </c>
      <c r="F6886" s="60" t="s">
        <v>1810</v>
      </c>
      <c r="G6886" s="8" t="s">
        <v>353</v>
      </c>
      <c r="H6886" s="60">
        <v>44498</v>
      </c>
      <c r="I6886" s="60" t="s">
        <v>317</v>
      </c>
      <c r="J6886" s="60" t="s">
        <v>317</v>
      </c>
      <c r="K6886" s="60" t="s">
        <v>333</v>
      </c>
    </row>
    <row r="6887" spans="4:11">
      <c r="D6887" s="1" t="s">
        <v>7154</v>
      </c>
      <c r="E6887" s="60" t="s">
        <v>1000</v>
      </c>
      <c r="F6887" s="60" t="s">
        <v>1810</v>
      </c>
      <c r="G6887" s="8" t="s">
        <v>353</v>
      </c>
      <c r="H6887" s="60">
        <v>44498</v>
      </c>
      <c r="I6887" s="60" t="s">
        <v>317</v>
      </c>
      <c r="J6887" s="60" t="s">
        <v>317</v>
      </c>
      <c r="K6887" s="60" t="s">
        <v>333</v>
      </c>
    </row>
    <row r="6888" spans="4:11">
      <c r="D6888" s="1" t="s">
        <v>7155</v>
      </c>
      <c r="E6888" s="60" t="s">
        <v>1812</v>
      </c>
      <c r="F6888" s="60" t="s">
        <v>1810</v>
      </c>
      <c r="G6888" s="8" t="s">
        <v>353</v>
      </c>
      <c r="H6888" s="60">
        <v>44641</v>
      </c>
      <c r="I6888" s="60" t="s">
        <v>317</v>
      </c>
      <c r="J6888" s="60" t="s">
        <v>317</v>
      </c>
      <c r="K6888" s="60" t="s">
        <v>333</v>
      </c>
    </row>
    <row r="6889" spans="4:11">
      <c r="D6889" s="1" t="s">
        <v>7155</v>
      </c>
      <c r="E6889" s="60" t="s">
        <v>922</v>
      </c>
      <c r="F6889" s="60" t="s">
        <v>1810</v>
      </c>
      <c r="G6889" s="8" t="s">
        <v>353</v>
      </c>
      <c r="H6889" s="60">
        <v>44641</v>
      </c>
      <c r="I6889" s="60" t="s">
        <v>317</v>
      </c>
      <c r="J6889" s="60" t="s">
        <v>317</v>
      </c>
      <c r="K6889" s="60" t="s">
        <v>333</v>
      </c>
    </row>
    <row r="6890" spans="4:11">
      <c r="D6890" s="1" t="s">
        <v>7156</v>
      </c>
      <c r="E6890" s="60" t="s">
        <v>1000</v>
      </c>
      <c r="F6890" s="60" t="s">
        <v>1810</v>
      </c>
      <c r="G6890" s="8" t="s">
        <v>353</v>
      </c>
      <c r="H6890" s="60">
        <v>44903</v>
      </c>
      <c r="I6890" s="60" t="s">
        <v>317</v>
      </c>
      <c r="J6890" s="60" t="s">
        <v>317</v>
      </c>
      <c r="K6890" s="60" t="s">
        <v>333</v>
      </c>
    </row>
    <row r="6891" spans="4:11">
      <c r="D6891" s="1" t="s">
        <v>7157</v>
      </c>
      <c r="E6891" s="60" t="s">
        <v>1814</v>
      </c>
      <c r="F6891" s="60" t="s">
        <v>1810</v>
      </c>
      <c r="G6891" s="8" t="s">
        <v>353</v>
      </c>
      <c r="H6891" s="60">
        <v>44498</v>
      </c>
      <c r="I6891" s="60" t="s">
        <v>317</v>
      </c>
      <c r="J6891" s="60" t="s">
        <v>317</v>
      </c>
      <c r="K6891" s="60" t="s">
        <v>333</v>
      </c>
    </row>
    <row r="6892" spans="4:11">
      <c r="D6892" s="1" t="s">
        <v>7158</v>
      </c>
      <c r="E6892" s="60" t="s">
        <v>1814</v>
      </c>
      <c r="F6892" s="60" t="s">
        <v>1810</v>
      </c>
      <c r="G6892" s="8" t="s">
        <v>353</v>
      </c>
      <c r="H6892" s="60">
        <v>44498</v>
      </c>
      <c r="I6892" s="60" t="s">
        <v>317</v>
      </c>
      <c r="J6892" s="60" t="s">
        <v>317</v>
      </c>
      <c r="K6892" s="60" t="s">
        <v>333</v>
      </c>
    </row>
    <row r="6893" spans="4:11">
      <c r="D6893" s="1" t="s">
        <v>7158</v>
      </c>
      <c r="E6893" s="60" t="s">
        <v>1000</v>
      </c>
      <c r="F6893" s="60" t="s">
        <v>1810</v>
      </c>
      <c r="G6893" s="8" t="s">
        <v>353</v>
      </c>
      <c r="H6893" s="60">
        <v>44498</v>
      </c>
      <c r="I6893" s="60" t="s">
        <v>317</v>
      </c>
      <c r="J6893" s="60" t="s">
        <v>317</v>
      </c>
      <c r="K6893" s="60" t="s">
        <v>333</v>
      </c>
    </row>
    <row r="6894" spans="4:11">
      <c r="D6894" s="1" t="s">
        <v>7159</v>
      </c>
      <c r="E6894" s="60" t="s">
        <v>922</v>
      </c>
      <c r="F6894" s="60" t="s">
        <v>1810</v>
      </c>
      <c r="G6894" s="8" t="s">
        <v>353</v>
      </c>
      <c r="H6894" s="60">
        <v>44450</v>
      </c>
      <c r="I6894" s="60" t="s">
        <v>317</v>
      </c>
      <c r="J6894" s="60" t="s">
        <v>317</v>
      </c>
      <c r="K6894" s="60" t="s">
        <v>333</v>
      </c>
    </row>
    <row r="6895" spans="4:11">
      <c r="D6895" s="1" t="s">
        <v>7160</v>
      </c>
      <c r="E6895" s="60" t="s">
        <v>922</v>
      </c>
      <c r="F6895" s="60" t="s">
        <v>1810</v>
      </c>
      <c r="G6895" s="8" t="s">
        <v>353</v>
      </c>
      <c r="H6895" s="60">
        <v>44649</v>
      </c>
      <c r="I6895" s="60" t="s">
        <v>317</v>
      </c>
      <c r="J6895" s="60" t="s">
        <v>317</v>
      </c>
      <c r="K6895" s="60" t="s">
        <v>333</v>
      </c>
    </row>
    <row r="6896" spans="4:11">
      <c r="D6896" s="1" t="s">
        <v>7161</v>
      </c>
      <c r="E6896" s="60" t="s">
        <v>1000</v>
      </c>
      <c r="F6896" s="60" t="s">
        <v>1810</v>
      </c>
      <c r="G6896" s="8" t="s">
        <v>353</v>
      </c>
      <c r="H6896" s="60">
        <v>44649</v>
      </c>
      <c r="I6896" s="60" t="s">
        <v>317</v>
      </c>
      <c r="J6896" s="60" t="s">
        <v>317</v>
      </c>
      <c r="K6896" s="60" t="s">
        <v>333</v>
      </c>
    </row>
    <row r="6897" spans="4:11">
      <c r="D6897" s="1" t="s">
        <v>7161</v>
      </c>
      <c r="E6897" s="60" t="s">
        <v>922</v>
      </c>
      <c r="F6897" s="60" t="s">
        <v>1810</v>
      </c>
      <c r="G6897" s="8" t="s">
        <v>353</v>
      </c>
      <c r="H6897" s="60">
        <v>44649</v>
      </c>
      <c r="I6897" s="60" t="s">
        <v>317</v>
      </c>
      <c r="J6897" s="60" t="s">
        <v>317</v>
      </c>
      <c r="K6897" s="60" t="s">
        <v>333</v>
      </c>
    </row>
    <row r="6898" spans="4:11">
      <c r="D6898" s="1" t="s">
        <v>7162</v>
      </c>
      <c r="E6898" s="60" t="s">
        <v>1812</v>
      </c>
      <c r="F6898" s="60" t="s">
        <v>1810</v>
      </c>
      <c r="G6898" s="8" t="s">
        <v>353</v>
      </c>
      <c r="H6898" s="60">
        <v>44615</v>
      </c>
      <c r="I6898" s="60" t="s">
        <v>317</v>
      </c>
      <c r="J6898" s="60" t="s">
        <v>317</v>
      </c>
      <c r="K6898" s="60" t="s">
        <v>333</v>
      </c>
    </row>
    <row r="6899" spans="4:11">
      <c r="D6899" s="1" t="s">
        <v>7162</v>
      </c>
      <c r="E6899" s="60" t="s">
        <v>922</v>
      </c>
      <c r="F6899" s="60" t="s">
        <v>1810</v>
      </c>
      <c r="G6899" s="8" t="s">
        <v>353</v>
      </c>
      <c r="H6899" s="60">
        <v>44615</v>
      </c>
      <c r="I6899" s="60" t="s">
        <v>317</v>
      </c>
      <c r="J6899" s="60" t="s">
        <v>317</v>
      </c>
      <c r="K6899" s="60" t="s">
        <v>333</v>
      </c>
    </row>
    <row r="6900" spans="4:11">
      <c r="D6900" s="1" t="s">
        <v>7163</v>
      </c>
      <c r="E6900" s="60" t="s">
        <v>1812</v>
      </c>
      <c r="F6900" s="60" t="s">
        <v>1810</v>
      </c>
      <c r="G6900" s="8" t="s">
        <v>353</v>
      </c>
      <c r="H6900" s="60">
        <v>44634</v>
      </c>
      <c r="I6900" s="60" t="s">
        <v>317</v>
      </c>
      <c r="J6900" s="60" t="s">
        <v>317</v>
      </c>
      <c r="K6900" s="60" t="s">
        <v>333</v>
      </c>
    </row>
    <row r="6901" spans="4:11">
      <c r="D6901" s="1" t="s">
        <v>7163</v>
      </c>
      <c r="E6901" s="60" t="s">
        <v>1000</v>
      </c>
      <c r="F6901" s="60" t="s">
        <v>1810</v>
      </c>
      <c r="G6901" s="8" t="s">
        <v>353</v>
      </c>
      <c r="H6901" s="60">
        <v>44634</v>
      </c>
      <c r="I6901" s="60" t="s">
        <v>317</v>
      </c>
      <c r="J6901" s="60" t="s">
        <v>317</v>
      </c>
      <c r="K6901" s="60" t="s">
        <v>333</v>
      </c>
    </row>
    <row r="6902" spans="4:11">
      <c r="D6902" s="1" t="s">
        <v>7163</v>
      </c>
      <c r="E6902" s="60" t="s">
        <v>922</v>
      </c>
      <c r="F6902" s="60" t="s">
        <v>1810</v>
      </c>
      <c r="G6902" s="8" t="s">
        <v>353</v>
      </c>
      <c r="H6902" s="60">
        <v>44634</v>
      </c>
      <c r="I6902" s="60" t="s">
        <v>317</v>
      </c>
      <c r="J6902" s="60" t="s">
        <v>317</v>
      </c>
      <c r="K6902" s="60" t="s">
        <v>333</v>
      </c>
    </row>
    <row r="6903" spans="4:11">
      <c r="D6903" s="1" t="s">
        <v>7164</v>
      </c>
      <c r="E6903" s="60" t="s">
        <v>922</v>
      </c>
      <c r="F6903" s="60" t="s">
        <v>1810</v>
      </c>
      <c r="G6903" s="8" t="s">
        <v>353</v>
      </c>
      <c r="H6903" s="60">
        <v>44831</v>
      </c>
      <c r="I6903" s="60" t="s">
        <v>317</v>
      </c>
      <c r="J6903" s="60" t="s">
        <v>317</v>
      </c>
      <c r="K6903" s="60" t="s">
        <v>333</v>
      </c>
    </row>
    <row r="6904" spans="4:11">
      <c r="D6904" s="1" t="s">
        <v>7165</v>
      </c>
      <c r="E6904" s="60" t="s">
        <v>922</v>
      </c>
      <c r="F6904" s="60" t="s">
        <v>1810</v>
      </c>
      <c r="G6904" s="8" t="s">
        <v>353</v>
      </c>
      <c r="H6904" s="60">
        <v>44831</v>
      </c>
      <c r="I6904" s="60" t="s">
        <v>317</v>
      </c>
      <c r="J6904" s="60" t="s">
        <v>317</v>
      </c>
      <c r="K6904" s="60" t="s">
        <v>333</v>
      </c>
    </row>
    <row r="6905" spans="4:11">
      <c r="D6905" s="1" t="s">
        <v>7166</v>
      </c>
      <c r="E6905" s="60" t="s">
        <v>1813</v>
      </c>
      <c r="F6905" s="60" t="s">
        <v>1810</v>
      </c>
      <c r="G6905" s="8" t="s">
        <v>353</v>
      </c>
      <c r="H6905" s="60">
        <v>44484</v>
      </c>
      <c r="I6905" s="60" t="s">
        <v>317</v>
      </c>
      <c r="J6905" s="60" t="s">
        <v>317</v>
      </c>
      <c r="K6905" s="60" t="s">
        <v>333</v>
      </c>
    </row>
    <row r="6906" spans="4:11">
      <c r="D6906" s="1" t="s">
        <v>7166</v>
      </c>
      <c r="E6906" s="60" t="s">
        <v>922</v>
      </c>
      <c r="F6906" s="60" t="s">
        <v>1810</v>
      </c>
      <c r="G6906" s="8" t="s">
        <v>353</v>
      </c>
      <c r="H6906" s="60">
        <v>44484</v>
      </c>
      <c r="I6906" s="60" t="s">
        <v>317</v>
      </c>
      <c r="J6906" s="60" t="s">
        <v>317</v>
      </c>
      <c r="K6906" s="60" t="s">
        <v>333</v>
      </c>
    </row>
    <row r="6907" spans="4:11">
      <c r="D6907" s="1" t="s">
        <v>7167</v>
      </c>
      <c r="E6907" s="60" t="s">
        <v>922</v>
      </c>
      <c r="F6907" s="60" t="s">
        <v>1810</v>
      </c>
      <c r="G6907" s="8" t="s">
        <v>353</v>
      </c>
      <c r="H6907" s="60">
        <v>44781</v>
      </c>
      <c r="I6907" s="60" t="s">
        <v>317</v>
      </c>
      <c r="J6907" s="60" t="s">
        <v>317</v>
      </c>
      <c r="K6907" s="60" t="s">
        <v>333</v>
      </c>
    </row>
    <row r="6908" spans="4:11">
      <c r="D6908" s="1" t="s">
        <v>7168</v>
      </c>
      <c r="E6908" s="60" t="s">
        <v>922</v>
      </c>
      <c r="F6908" s="60" t="s">
        <v>1810</v>
      </c>
      <c r="G6908" s="8" t="s">
        <v>353</v>
      </c>
      <c r="H6908" s="60">
        <v>44524</v>
      </c>
      <c r="I6908" s="60" t="s">
        <v>317</v>
      </c>
      <c r="J6908" s="60" t="s">
        <v>317</v>
      </c>
      <c r="K6908" s="60" t="s">
        <v>333</v>
      </c>
    </row>
    <row r="6909" spans="4:11">
      <c r="D6909" s="1" t="s">
        <v>7169</v>
      </c>
      <c r="E6909" s="60" t="s">
        <v>1000</v>
      </c>
      <c r="F6909" s="60" t="s">
        <v>1810</v>
      </c>
      <c r="G6909" s="8" t="s">
        <v>353</v>
      </c>
      <c r="H6909" s="60">
        <v>44524</v>
      </c>
      <c r="I6909" s="60" t="s">
        <v>317</v>
      </c>
      <c r="J6909" s="60" t="s">
        <v>317</v>
      </c>
      <c r="K6909" s="60" t="s">
        <v>333</v>
      </c>
    </row>
    <row r="6910" spans="4:11">
      <c r="D6910" s="1" t="s">
        <v>7170</v>
      </c>
      <c r="E6910" s="60" t="s">
        <v>1000</v>
      </c>
      <c r="F6910" s="60" t="s">
        <v>1810</v>
      </c>
      <c r="G6910" s="8" t="s">
        <v>353</v>
      </c>
      <c r="H6910" s="60">
        <v>44491</v>
      </c>
      <c r="I6910" s="60" t="s">
        <v>317</v>
      </c>
      <c r="J6910" s="60" t="s">
        <v>317</v>
      </c>
      <c r="K6910" s="60" t="s">
        <v>333</v>
      </c>
    </row>
    <row r="6911" spans="4:11">
      <c r="D6911" s="1" t="s">
        <v>7170</v>
      </c>
      <c r="E6911" s="60" t="s">
        <v>922</v>
      </c>
      <c r="F6911" s="60" t="s">
        <v>1810</v>
      </c>
      <c r="G6911" s="8" t="s">
        <v>353</v>
      </c>
      <c r="H6911" s="60">
        <v>44491</v>
      </c>
      <c r="I6911" s="60" t="s">
        <v>317</v>
      </c>
      <c r="J6911" s="60" t="s">
        <v>317</v>
      </c>
      <c r="K6911" s="60" t="s">
        <v>333</v>
      </c>
    </row>
    <row r="6912" spans="4:11">
      <c r="D6912" s="1" t="s">
        <v>7171</v>
      </c>
      <c r="E6912" s="60" t="s">
        <v>1812</v>
      </c>
      <c r="F6912" s="60" t="s">
        <v>1810</v>
      </c>
      <c r="G6912" s="8" t="s">
        <v>353</v>
      </c>
      <c r="H6912" s="60">
        <v>44491</v>
      </c>
      <c r="I6912" s="60" t="s">
        <v>317</v>
      </c>
      <c r="J6912" s="60" t="s">
        <v>317</v>
      </c>
      <c r="K6912" s="60" t="s">
        <v>333</v>
      </c>
    </row>
    <row r="6913" spans="4:11">
      <c r="D6913" s="1" t="s">
        <v>7171</v>
      </c>
      <c r="E6913" s="60" t="s">
        <v>922</v>
      </c>
      <c r="F6913" s="60" t="s">
        <v>1810</v>
      </c>
      <c r="G6913" s="8" t="s">
        <v>353</v>
      </c>
      <c r="H6913" s="60">
        <v>44491</v>
      </c>
      <c r="I6913" s="60" t="s">
        <v>317</v>
      </c>
      <c r="J6913" s="60" t="s">
        <v>317</v>
      </c>
      <c r="K6913" s="60" t="s">
        <v>333</v>
      </c>
    </row>
    <row r="6914" spans="4:11">
      <c r="D6914" s="1" t="s">
        <v>7172</v>
      </c>
      <c r="E6914" s="60" t="s">
        <v>1812</v>
      </c>
      <c r="F6914" s="60" t="s">
        <v>1810</v>
      </c>
      <c r="G6914" s="8" t="s">
        <v>353</v>
      </c>
      <c r="H6914" s="60">
        <v>44491</v>
      </c>
      <c r="I6914" s="60" t="s">
        <v>317</v>
      </c>
      <c r="J6914" s="60" t="s">
        <v>317</v>
      </c>
      <c r="K6914" s="60" t="s">
        <v>333</v>
      </c>
    </row>
    <row r="6915" spans="4:11">
      <c r="D6915" s="1" t="s">
        <v>7173</v>
      </c>
      <c r="E6915" s="60" t="s">
        <v>922</v>
      </c>
      <c r="F6915" s="60" t="s">
        <v>1810</v>
      </c>
      <c r="G6915" s="8" t="s">
        <v>353</v>
      </c>
      <c r="H6915" s="60">
        <v>44547</v>
      </c>
      <c r="I6915" s="60" t="s">
        <v>317</v>
      </c>
      <c r="J6915" s="60" t="s">
        <v>317</v>
      </c>
      <c r="K6915" s="60" t="s">
        <v>333</v>
      </c>
    </row>
    <row r="6916" spans="4:11">
      <c r="D6916" s="1" t="s">
        <v>7174</v>
      </c>
      <c r="E6916" s="60" t="s">
        <v>1000</v>
      </c>
      <c r="F6916" s="60" t="s">
        <v>1810</v>
      </c>
      <c r="G6916" s="8" t="s">
        <v>353</v>
      </c>
      <c r="H6916" s="60">
        <v>44629</v>
      </c>
      <c r="I6916" s="60" t="s">
        <v>317</v>
      </c>
      <c r="J6916" s="60" t="s">
        <v>317</v>
      </c>
      <c r="K6916" s="60" t="s">
        <v>333</v>
      </c>
    </row>
    <row r="6917" spans="4:11">
      <c r="D6917" s="1" t="s">
        <v>7174</v>
      </c>
      <c r="E6917" s="60" t="s">
        <v>922</v>
      </c>
      <c r="F6917" s="60" t="s">
        <v>1810</v>
      </c>
      <c r="G6917" s="8" t="s">
        <v>353</v>
      </c>
      <c r="H6917" s="60">
        <v>44629</v>
      </c>
      <c r="I6917" s="60" t="s">
        <v>317</v>
      </c>
      <c r="J6917" s="60" t="s">
        <v>317</v>
      </c>
      <c r="K6917" s="60" t="s">
        <v>333</v>
      </c>
    </row>
    <row r="6918" spans="4:11">
      <c r="D6918" s="1" t="s">
        <v>7175</v>
      </c>
      <c r="E6918" s="60" t="s">
        <v>1813</v>
      </c>
      <c r="F6918" s="60" t="s">
        <v>1810</v>
      </c>
      <c r="G6918" s="8" t="s">
        <v>353</v>
      </c>
      <c r="H6918" s="60">
        <v>44629</v>
      </c>
      <c r="I6918" s="60" t="s">
        <v>317</v>
      </c>
      <c r="J6918" s="60" t="s">
        <v>317</v>
      </c>
      <c r="K6918" s="60" t="s">
        <v>333</v>
      </c>
    </row>
    <row r="6919" spans="4:11">
      <c r="D6919" s="1" t="s">
        <v>7176</v>
      </c>
      <c r="E6919" s="60" t="s">
        <v>1812</v>
      </c>
      <c r="F6919" s="60" t="s">
        <v>1810</v>
      </c>
      <c r="G6919" s="8" t="s">
        <v>353</v>
      </c>
      <c r="H6919" s="60">
        <v>44831</v>
      </c>
      <c r="I6919" s="60" t="s">
        <v>317</v>
      </c>
      <c r="J6919" s="60" t="s">
        <v>317</v>
      </c>
      <c r="K6919" s="60" t="s">
        <v>333</v>
      </c>
    </row>
    <row r="6920" spans="4:11">
      <c r="D6920" s="1" t="s">
        <v>7176</v>
      </c>
      <c r="E6920" s="60" t="s">
        <v>922</v>
      </c>
      <c r="F6920" s="60" t="s">
        <v>1810</v>
      </c>
      <c r="G6920" s="8" t="s">
        <v>353</v>
      </c>
      <c r="H6920" s="60">
        <v>44831</v>
      </c>
      <c r="I6920" s="60" t="s">
        <v>317</v>
      </c>
      <c r="J6920" s="60" t="s">
        <v>317</v>
      </c>
      <c r="K6920" s="60" t="s">
        <v>333</v>
      </c>
    </row>
    <row r="6921" spans="4:11">
      <c r="D6921" s="1" t="s">
        <v>7177</v>
      </c>
      <c r="E6921" s="60" t="s">
        <v>1812</v>
      </c>
      <c r="F6921" s="60" t="s">
        <v>1810</v>
      </c>
      <c r="G6921" s="8" t="s">
        <v>353</v>
      </c>
      <c r="H6921" s="60">
        <v>44673</v>
      </c>
      <c r="I6921" s="60" t="s">
        <v>317</v>
      </c>
      <c r="J6921" s="60" t="s">
        <v>317</v>
      </c>
      <c r="K6921" s="60" t="s">
        <v>333</v>
      </c>
    </row>
    <row r="6922" spans="4:11">
      <c r="D6922" s="1" t="s">
        <v>7178</v>
      </c>
      <c r="E6922" s="60" t="s">
        <v>1000</v>
      </c>
      <c r="F6922" s="60" t="s">
        <v>1810</v>
      </c>
      <c r="G6922" s="8" t="s">
        <v>353</v>
      </c>
      <c r="H6922" s="60">
        <v>44629</v>
      </c>
      <c r="I6922" s="60" t="s">
        <v>317</v>
      </c>
      <c r="J6922" s="60" t="s">
        <v>317</v>
      </c>
      <c r="K6922" s="60" t="s">
        <v>333</v>
      </c>
    </row>
    <row r="6923" spans="4:11">
      <c r="D6923" s="1" t="s">
        <v>7178</v>
      </c>
      <c r="E6923" s="60" t="s">
        <v>922</v>
      </c>
      <c r="F6923" s="60" t="s">
        <v>1810</v>
      </c>
      <c r="G6923" s="8" t="s">
        <v>353</v>
      </c>
      <c r="H6923" s="60">
        <v>44629</v>
      </c>
      <c r="I6923" s="60" t="s">
        <v>317</v>
      </c>
      <c r="J6923" s="60" t="s">
        <v>317</v>
      </c>
      <c r="K6923" s="60" t="s">
        <v>333</v>
      </c>
    </row>
    <row r="6924" spans="4:11">
      <c r="D6924" s="1" t="s">
        <v>7179</v>
      </c>
      <c r="E6924" s="60" t="s">
        <v>922</v>
      </c>
      <c r="F6924" s="60" t="s">
        <v>1810</v>
      </c>
      <c r="G6924" s="8" t="s">
        <v>353</v>
      </c>
      <c r="H6924" s="60">
        <v>44712</v>
      </c>
      <c r="I6924" s="60" t="s">
        <v>317</v>
      </c>
      <c r="J6924" s="60" t="s">
        <v>317</v>
      </c>
      <c r="K6924" s="60" t="s">
        <v>333</v>
      </c>
    </row>
    <row r="6925" spans="4:11">
      <c r="D6925" s="1" t="s">
        <v>7180</v>
      </c>
      <c r="E6925" s="60" t="s">
        <v>922</v>
      </c>
      <c r="F6925" s="60" t="s">
        <v>1810</v>
      </c>
      <c r="G6925" s="8" t="s">
        <v>353</v>
      </c>
      <c r="H6925" s="60">
        <v>44775</v>
      </c>
      <c r="I6925" s="60" t="s">
        <v>317</v>
      </c>
      <c r="J6925" s="60" t="s">
        <v>317</v>
      </c>
      <c r="K6925" s="60" t="s">
        <v>333</v>
      </c>
    </row>
    <row r="6926" spans="4:11">
      <c r="D6926" s="1" t="s">
        <v>7181</v>
      </c>
      <c r="E6926" s="60" t="s">
        <v>922</v>
      </c>
      <c r="F6926" s="60" t="s">
        <v>1810</v>
      </c>
      <c r="G6926" s="8" t="s">
        <v>353</v>
      </c>
      <c r="H6926" s="60">
        <v>44775</v>
      </c>
      <c r="I6926" s="60" t="s">
        <v>317</v>
      </c>
      <c r="J6926" s="60" t="s">
        <v>317</v>
      </c>
      <c r="K6926" s="60" t="s">
        <v>333</v>
      </c>
    </row>
    <row r="6927" spans="4:11">
      <c r="D6927" s="1" t="s">
        <v>7182</v>
      </c>
      <c r="E6927" s="60" t="s">
        <v>1812</v>
      </c>
      <c r="F6927" s="60" t="s">
        <v>1810</v>
      </c>
      <c r="G6927" s="8" t="s">
        <v>353</v>
      </c>
      <c r="H6927" s="60">
        <v>44651</v>
      </c>
      <c r="I6927" s="60" t="s">
        <v>317</v>
      </c>
      <c r="J6927" s="60" t="s">
        <v>317</v>
      </c>
      <c r="K6927" s="60" t="s">
        <v>333</v>
      </c>
    </row>
    <row r="6928" spans="4:11">
      <c r="D6928" s="1" t="s">
        <v>7183</v>
      </c>
      <c r="E6928" s="60" t="s">
        <v>1000</v>
      </c>
      <c r="F6928" s="60" t="s">
        <v>1810</v>
      </c>
      <c r="G6928" s="8" t="s">
        <v>353</v>
      </c>
      <c r="H6928" s="60">
        <v>44412</v>
      </c>
      <c r="I6928" s="60" t="s">
        <v>317</v>
      </c>
      <c r="J6928" s="60" t="s">
        <v>317</v>
      </c>
      <c r="K6928" s="60" t="s">
        <v>333</v>
      </c>
    </row>
    <row r="6929" spans="4:11">
      <c r="D6929" s="1" t="s">
        <v>7183</v>
      </c>
      <c r="E6929" s="60" t="s">
        <v>922</v>
      </c>
      <c r="F6929" s="60" t="s">
        <v>1810</v>
      </c>
      <c r="G6929" s="8" t="s">
        <v>353</v>
      </c>
      <c r="H6929" s="60">
        <v>44412</v>
      </c>
      <c r="I6929" s="60" t="s">
        <v>317</v>
      </c>
      <c r="J6929" s="60" t="s">
        <v>317</v>
      </c>
      <c r="K6929" s="60" t="s">
        <v>333</v>
      </c>
    </row>
    <row r="6930" spans="4:11">
      <c r="D6930" s="1" t="s">
        <v>7184</v>
      </c>
      <c r="E6930" s="60" t="s">
        <v>922</v>
      </c>
      <c r="F6930" s="60" t="s">
        <v>1810</v>
      </c>
      <c r="G6930" s="8" t="s">
        <v>353</v>
      </c>
      <c r="H6930" s="60">
        <v>44412</v>
      </c>
      <c r="I6930" s="60" t="s">
        <v>317</v>
      </c>
      <c r="J6930" s="60" t="s">
        <v>317</v>
      </c>
      <c r="K6930" s="60" t="s">
        <v>333</v>
      </c>
    </row>
    <row r="6931" spans="4:11">
      <c r="D6931" s="1" t="s">
        <v>7185</v>
      </c>
      <c r="E6931" s="60" t="s">
        <v>922</v>
      </c>
      <c r="F6931" s="60" t="s">
        <v>1810</v>
      </c>
      <c r="G6931" s="8" t="s">
        <v>353</v>
      </c>
      <c r="H6931" s="60">
        <v>44565</v>
      </c>
      <c r="I6931" s="60" t="s">
        <v>317</v>
      </c>
      <c r="J6931" s="60" t="s">
        <v>317</v>
      </c>
      <c r="K6931" s="60" t="s">
        <v>333</v>
      </c>
    </row>
    <row r="6932" spans="4:11">
      <c r="D6932" s="1" t="s">
        <v>7186</v>
      </c>
      <c r="E6932" s="60" t="s">
        <v>1812</v>
      </c>
      <c r="F6932" s="60" t="s">
        <v>1810</v>
      </c>
      <c r="G6932" s="8" t="s">
        <v>353</v>
      </c>
      <c r="H6932" s="60">
        <v>44747</v>
      </c>
      <c r="I6932" s="60" t="s">
        <v>317</v>
      </c>
      <c r="J6932" s="60" t="s">
        <v>317</v>
      </c>
      <c r="K6932" s="60" t="s">
        <v>333</v>
      </c>
    </row>
    <row r="6933" spans="4:11">
      <c r="D6933" s="1" t="s">
        <v>7187</v>
      </c>
      <c r="E6933" s="60" t="s">
        <v>1000</v>
      </c>
      <c r="F6933" s="60" t="s">
        <v>1810</v>
      </c>
      <c r="G6933" s="8" t="s">
        <v>353</v>
      </c>
      <c r="H6933" s="60">
        <v>44479</v>
      </c>
      <c r="I6933" s="60" t="s">
        <v>317</v>
      </c>
      <c r="J6933" s="60" t="s">
        <v>317</v>
      </c>
      <c r="K6933" s="60" t="s">
        <v>333</v>
      </c>
    </row>
    <row r="6934" spans="4:11">
      <c r="D6934" s="1" t="s">
        <v>7187</v>
      </c>
      <c r="E6934" s="60" t="s">
        <v>922</v>
      </c>
      <c r="F6934" s="60" t="s">
        <v>1810</v>
      </c>
      <c r="G6934" s="8" t="s">
        <v>353</v>
      </c>
      <c r="H6934" s="60">
        <v>44479</v>
      </c>
      <c r="I6934" s="60" t="s">
        <v>317</v>
      </c>
      <c r="J6934" s="60" t="s">
        <v>317</v>
      </c>
      <c r="K6934" s="60" t="s">
        <v>333</v>
      </c>
    </row>
    <row r="6935" spans="4:11">
      <c r="D6935" s="1" t="s">
        <v>7188</v>
      </c>
      <c r="E6935" s="60" t="s">
        <v>1812</v>
      </c>
      <c r="F6935" s="60" t="s">
        <v>1810</v>
      </c>
      <c r="G6935" s="8" t="s">
        <v>353</v>
      </c>
      <c r="H6935" s="60">
        <v>44671</v>
      </c>
      <c r="I6935" s="60" t="s">
        <v>317</v>
      </c>
      <c r="J6935" s="60" t="s">
        <v>317</v>
      </c>
      <c r="K6935" s="60" t="s">
        <v>333</v>
      </c>
    </row>
    <row r="6936" spans="4:11">
      <c r="D6936" s="1" t="s">
        <v>7189</v>
      </c>
      <c r="E6936" s="60" t="s">
        <v>1812</v>
      </c>
      <c r="F6936" s="60" t="s">
        <v>1810</v>
      </c>
      <c r="G6936" s="8" t="s">
        <v>353</v>
      </c>
      <c r="H6936" s="60">
        <v>44750</v>
      </c>
      <c r="I6936" s="60" t="s">
        <v>317</v>
      </c>
      <c r="J6936" s="60" t="s">
        <v>317</v>
      </c>
      <c r="K6936" s="60" t="s">
        <v>333</v>
      </c>
    </row>
    <row r="6937" spans="4:11">
      <c r="D6937" s="1" t="s">
        <v>7190</v>
      </c>
      <c r="E6937" s="60" t="s">
        <v>1812</v>
      </c>
      <c r="F6937" s="60" t="s">
        <v>1810</v>
      </c>
      <c r="G6937" s="8" t="s">
        <v>353</v>
      </c>
      <c r="H6937" s="60">
        <v>44641</v>
      </c>
      <c r="I6937" s="60" t="s">
        <v>317</v>
      </c>
      <c r="J6937" s="60" t="s">
        <v>317</v>
      </c>
      <c r="K6937" s="60" t="s">
        <v>333</v>
      </c>
    </row>
    <row r="6938" spans="4:11">
      <c r="D6938" s="1" t="s">
        <v>7190</v>
      </c>
      <c r="E6938" s="60" t="s">
        <v>979</v>
      </c>
      <c r="F6938" s="60" t="s">
        <v>1810</v>
      </c>
      <c r="G6938" s="8" t="s">
        <v>353</v>
      </c>
      <c r="H6938" s="60">
        <v>44641</v>
      </c>
      <c r="I6938" s="60" t="s">
        <v>317</v>
      </c>
      <c r="J6938" s="60" t="s">
        <v>317</v>
      </c>
      <c r="K6938" s="60" t="s">
        <v>333</v>
      </c>
    </row>
    <row r="6939" spans="4:11">
      <c r="D6939" s="1" t="s">
        <v>7191</v>
      </c>
      <c r="E6939" s="60" t="s">
        <v>1813</v>
      </c>
      <c r="F6939" s="60" t="s">
        <v>1810</v>
      </c>
      <c r="G6939" s="8" t="s">
        <v>353</v>
      </c>
      <c r="H6939" s="60">
        <v>44621</v>
      </c>
      <c r="I6939" s="60" t="s">
        <v>317</v>
      </c>
      <c r="J6939" s="60" t="s">
        <v>317</v>
      </c>
      <c r="K6939" s="60" t="s">
        <v>333</v>
      </c>
    </row>
    <row r="6940" spans="4:11">
      <c r="D6940" s="1" t="s">
        <v>7192</v>
      </c>
      <c r="E6940" s="60" t="s">
        <v>1814</v>
      </c>
      <c r="F6940" s="60" t="s">
        <v>1810</v>
      </c>
      <c r="G6940" s="8" t="s">
        <v>353</v>
      </c>
      <c r="H6940" s="60">
        <v>44462</v>
      </c>
      <c r="I6940" s="60" t="s">
        <v>317</v>
      </c>
      <c r="J6940" s="60" t="s">
        <v>317</v>
      </c>
      <c r="K6940" s="60" t="s">
        <v>333</v>
      </c>
    </row>
    <row r="6941" spans="4:11">
      <c r="D6941" s="1" t="s">
        <v>7193</v>
      </c>
      <c r="E6941" s="60" t="s">
        <v>1000</v>
      </c>
      <c r="F6941" s="60" t="s">
        <v>1810</v>
      </c>
      <c r="G6941" s="8" t="s">
        <v>353</v>
      </c>
      <c r="H6941" s="60">
        <v>44707</v>
      </c>
      <c r="I6941" s="60" t="s">
        <v>317</v>
      </c>
      <c r="J6941" s="60" t="s">
        <v>317</v>
      </c>
      <c r="K6941" s="60" t="s">
        <v>333</v>
      </c>
    </row>
    <row r="6942" spans="4:11">
      <c r="D6942" s="1" t="s">
        <v>7194</v>
      </c>
      <c r="E6942" s="60" t="s">
        <v>1000</v>
      </c>
      <c r="F6942" s="60" t="s">
        <v>1810</v>
      </c>
      <c r="G6942" s="8" t="s">
        <v>353</v>
      </c>
      <c r="H6942" s="60">
        <v>44707</v>
      </c>
      <c r="I6942" s="60" t="s">
        <v>317</v>
      </c>
      <c r="J6942" s="60" t="s">
        <v>317</v>
      </c>
      <c r="K6942" s="60" t="s">
        <v>333</v>
      </c>
    </row>
    <row r="6943" spans="4:11">
      <c r="D6943" s="1" t="s">
        <v>7195</v>
      </c>
      <c r="E6943" s="60" t="s">
        <v>1000</v>
      </c>
      <c r="F6943" s="60" t="s">
        <v>1810</v>
      </c>
      <c r="G6943" s="8" t="s">
        <v>353</v>
      </c>
      <c r="H6943" s="60">
        <v>44707</v>
      </c>
      <c r="I6943" s="60" t="s">
        <v>317</v>
      </c>
      <c r="J6943" s="60" t="s">
        <v>317</v>
      </c>
      <c r="K6943" s="60" t="s">
        <v>333</v>
      </c>
    </row>
    <row r="6944" spans="4:11">
      <c r="D6944" s="1" t="s">
        <v>7196</v>
      </c>
      <c r="E6944" s="60" t="s">
        <v>1000</v>
      </c>
      <c r="F6944" s="60" t="s">
        <v>1810</v>
      </c>
      <c r="G6944" s="8" t="s">
        <v>353</v>
      </c>
      <c r="H6944" s="60">
        <v>44498</v>
      </c>
      <c r="I6944" s="60" t="s">
        <v>317</v>
      </c>
      <c r="J6944" s="60" t="s">
        <v>317</v>
      </c>
      <c r="K6944" s="60" t="s">
        <v>333</v>
      </c>
    </row>
    <row r="6945" spans="4:11">
      <c r="D6945" s="1" t="s">
        <v>7196</v>
      </c>
      <c r="E6945" s="60" t="s">
        <v>922</v>
      </c>
      <c r="F6945" s="60" t="s">
        <v>1810</v>
      </c>
      <c r="G6945" s="8" t="s">
        <v>353</v>
      </c>
      <c r="H6945" s="60">
        <v>44498</v>
      </c>
      <c r="I6945" s="60" t="s">
        <v>317</v>
      </c>
      <c r="J6945" s="60" t="s">
        <v>317</v>
      </c>
      <c r="K6945" s="60" t="s">
        <v>333</v>
      </c>
    </row>
    <row r="6946" spans="4:11">
      <c r="D6946" s="1" t="s">
        <v>7197</v>
      </c>
      <c r="E6946" s="60" t="s">
        <v>1000</v>
      </c>
      <c r="F6946" s="60" t="s">
        <v>1810</v>
      </c>
      <c r="G6946" s="8" t="s">
        <v>353</v>
      </c>
      <c r="H6946" s="60">
        <v>44498</v>
      </c>
      <c r="I6946" s="60" t="s">
        <v>317</v>
      </c>
      <c r="J6946" s="60" t="s">
        <v>317</v>
      </c>
      <c r="K6946" s="60" t="s">
        <v>333</v>
      </c>
    </row>
    <row r="6947" spans="4:11">
      <c r="D6947" s="1" t="s">
        <v>7197</v>
      </c>
      <c r="E6947" s="60" t="s">
        <v>922</v>
      </c>
      <c r="F6947" s="60" t="s">
        <v>1810</v>
      </c>
      <c r="G6947" s="8" t="s">
        <v>353</v>
      </c>
      <c r="H6947" s="60">
        <v>44498</v>
      </c>
      <c r="I6947" s="60" t="s">
        <v>317</v>
      </c>
      <c r="J6947" s="60" t="s">
        <v>317</v>
      </c>
      <c r="K6947" s="60" t="s">
        <v>333</v>
      </c>
    </row>
    <row r="6948" spans="4:11">
      <c r="D6948" s="1" t="s">
        <v>7198</v>
      </c>
      <c r="E6948" s="60" t="s">
        <v>922</v>
      </c>
      <c r="F6948" s="60" t="s">
        <v>1810</v>
      </c>
      <c r="G6948" s="8" t="s">
        <v>353</v>
      </c>
      <c r="H6948" s="60">
        <v>44617</v>
      </c>
      <c r="I6948" s="60" t="s">
        <v>317</v>
      </c>
      <c r="J6948" s="60" t="s">
        <v>317</v>
      </c>
      <c r="K6948" s="60" t="s">
        <v>333</v>
      </c>
    </row>
    <row r="6949" spans="4:11">
      <c r="D6949" s="1" t="s">
        <v>7199</v>
      </c>
      <c r="E6949" s="60" t="s">
        <v>1000</v>
      </c>
      <c r="F6949" s="60" t="s">
        <v>1810</v>
      </c>
      <c r="G6949" s="8" t="s">
        <v>353</v>
      </c>
      <c r="H6949" s="60">
        <v>44524</v>
      </c>
      <c r="I6949" s="60" t="s">
        <v>317</v>
      </c>
      <c r="J6949" s="60" t="s">
        <v>317</v>
      </c>
      <c r="K6949" s="60" t="s">
        <v>333</v>
      </c>
    </row>
    <row r="6950" spans="4:11">
      <c r="D6950" s="1" t="s">
        <v>7199</v>
      </c>
      <c r="E6950" s="60" t="s">
        <v>922</v>
      </c>
      <c r="F6950" s="60" t="s">
        <v>1810</v>
      </c>
      <c r="G6950" s="8" t="s">
        <v>353</v>
      </c>
      <c r="H6950" s="60">
        <v>44524</v>
      </c>
      <c r="I6950" s="60" t="s">
        <v>317</v>
      </c>
      <c r="J6950" s="60" t="s">
        <v>317</v>
      </c>
      <c r="K6950" s="60" t="s">
        <v>333</v>
      </c>
    </row>
    <row r="6951" spans="4:11">
      <c r="D6951" s="1" t="s">
        <v>7200</v>
      </c>
      <c r="E6951" s="60" t="s">
        <v>1000</v>
      </c>
      <c r="F6951" s="60" t="s">
        <v>1810</v>
      </c>
      <c r="G6951" s="8" t="s">
        <v>353</v>
      </c>
      <c r="H6951" s="60">
        <v>44491</v>
      </c>
      <c r="I6951" s="60" t="s">
        <v>317</v>
      </c>
      <c r="J6951" s="60" t="s">
        <v>317</v>
      </c>
      <c r="K6951" s="60" t="s">
        <v>333</v>
      </c>
    </row>
    <row r="6952" spans="4:11">
      <c r="D6952" s="1" t="s">
        <v>7201</v>
      </c>
      <c r="E6952" s="60" t="s">
        <v>922</v>
      </c>
      <c r="F6952" s="60" t="s">
        <v>1810</v>
      </c>
      <c r="G6952" s="8" t="s">
        <v>353</v>
      </c>
      <c r="H6952" s="60">
        <v>44519</v>
      </c>
      <c r="I6952" s="60" t="s">
        <v>317</v>
      </c>
      <c r="J6952" s="60" t="s">
        <v>317</v>
      </c>
      <c r="K6952" s="60" t="s">
        <v>333</v>
      </c>
    </row>
    <row r="6953" spans="4:11">
      <c r="D6953" s="1" t="s">
        <v>7202</v>
      </c>
      <c r="E6953" s="60" t="s">
        <v>1812</v>
      </c>
      <c r="F6953" s="60" t="s">
        <v>1810</v>
      </c>
      <c r="G6953" s="8" t="s">
        <v>353</v>
      </c>
      <c r="H6953" s="60">
        <v>44588</v>
      </c>
      <c r="I6953" s="60" t="s">
        <v>317</v>
      </c>
      <c r="J6953" s="60" t="s">
        <v>317</v>
      </c>
      <c r="K6953" s="60" t="s">
        <v>333</v>
      </c>
    </row>
    <row r="6954" spans="4:11">
      <c r="D6954" s="1" t="s">
        <v>7203</v>
      </c>
      <c r="E6954" s="60" t="s">
        <v>979</v>
      </c>
      <c r="F6954" s="60" t="s">
        <v>1810</v>
      </c>
      <c r="G6954" s="8" t="s">
        <v>353</v>
      </c>
      <c r="H6954" s="60">
        <v>44530</v>
      </c>
      <c r="I6954" s="60" t="s">
        <v>317</v>
      </c>
      <c r="J6954" s="60" t="s">
        <v>317</v>
      </c>
      <c r="K6954" s="60" t="s">
        <v>333</v>
      </c>
    </row>
    <row r="6955" spans="4:11">
      <c r="D6955" s="1" t="s">
        <v>7204</v>
      </c>
      <c r="E6955" s="60" t="s">
        <v>1000</v>
      </c>
      <c r="F6955" s="60" t="s">
        <v>1810</v>
      </c>
      <c r="G6955" s="8" t="s">
        <v>353</v>
      </c>
      <c r="H6955" s="60">
        <v>44803</v>
      </c>
      <c r="I6955" s="60" t="s">
        <v>317</v>
      </c>
      <c r="J6955" s="60" t="s">
        <v>317</v>
      </c>
      <c r="K6955" s="60" t="s">
        <v>333</v>
      </c>
    </row>
    <row r="6956" spans="4:11">
      <c r="D6956" s="1" t="s">
        <v>7205</v>
      </c>
      <c r="E6956" s="60" t="s">
        <v>1000</v>
      </c>
      <c r="F6956" s="60" t="s">
        <v>1810</v>
      </c>
      <c r="G6956" s="8" t="s">
        <v>353</v>
      </c>
      <c r="H6956" s="60">
        <v>44803</v>
      </c>
      <c r="I6956" s="60" t="s">
        <v>317</v>
      </c>
      <c r="J6956" s="60" t="s">
        <v>317</v>
      </c>
      <c r="K6956" s="60" t="s">
        <v>333</v>
      </c>
    </row>
    <row r="6957" spans="4:11">
      <c r="D6957" s="1" t="s">
        <v>7206</v>
      </c>
      <c r="E6957" s="60" t="s">
        <v>922</v>
      </c>
      <c r="F6957" s="60" t="s">
        <v>1810</v>
      </c>
      <c r="G6957" s="8" t="s">
        <v>353</v>
      </c>
      <c r="H6957" s="60">
        <v>44504</v>
      </c>
      <c r="I6957" s="60" t="s">
        <v>317</v>
      </c>
      <c r="J6957" s="60" t="s">
        <v>317</v>
      </c>
      <c r="K6957" s="60" t="s">
        <v>333</v>
      </c>
    </row>
    <row r="6958" spans="4:11">
      <c r="D6958" s="1" t="s">
        <v>7207</v>
      </c>
      <c r="E6958" s="60" t="s">
        <v>1812</v>
      </c>
      <c r="F6958" s="60" t="s">
        <v>1810</v>
      </c>
      <c r="G6958" s="8" t="s">
        <v>353</v>
      </c>
      <c r="H6958" s="60">
        <v>44504</v>
      </c>
      <c r="I6958" s="60" t="s">
        <v>317</v>
      </c>
      <c r="J6958" s="60" t="s">
        <v>317</v>
      </c>
      <c r="K6958" s="60" t="s">
        <v>333</v>
      </c>
    </row>
    <row r="6959" spans="4:11">
      <c r="D6959" s="1" t="s">
        <v>7208</v>
      </c>
      <c r="E6959" s="60" t="s">
        <v>922</v>
      </c>
      <c r="F6959" s="60" t="s">
        <v>1810</v>
      </c>
      <c r="G6959" s="8" t="s">
        <v>353</v>
      </c>
      <c r="H6959" s="60">
        <v>44504</v>
      </c>
      <c r="I6959" s="60" t="s">
        <v>317</v>
      </c>
      <c r="J6959" s="60" t="s">
        <v>317</v>
      </c>
      <c r="K6959" s="60" t="s">
        <v>333</v>
      </c>
    </row>
    <row r="6960" spans="4:11">
      <c r="D6960" s="1" t="s">
        <v>7209</v>
      </c>
      <c r="E6960" s="60" t="s">
        <v>1812</v>
      </c>
      <c r="F6960" s="60" t="s">
        <v>1810</v>
      </c>
      <c r="G6960" s="8" t="s">
        <v>353</v>
      </c>
      <c r="H6960" s="60">
        <v>44504</v>
      </c>
      <c r="I6960" s="60" t="s">
        <v>317</v>
      </c>
      <c r="J6960" s="60" t="s">
        <v>317</v>
      </c>
      <c r="K6960" s="60" t="s">
        <v>333</v>
      </c>
    </row>
    <row r="6961" spans="4:11">
      <c r="D6961" s="1" t="s">
        <v>7210</v>
      </c>
      <c r="E6961" s="60" t="s">
        <v>1814</v>
      </c>
      <c r="F6961" s="60" t="s">
        <v>1810</v>
      </c>
      <c r="G6961" s="8" t="s">
        <v>353</v>
      </c>
      <c r="H6961" s="60">
        <v>44498</v>
      </c>
      <c r="I6961" s="60" t="s">
        <v>317</v>
      </c>
      <c r="J6961" s="60" t="s">
        <v>317</v>
      </c>
      <c r="K6961" s="60" t="s">
        <v>333</v>
      </c>
    </row>
    <row r="6962" spans="4:11">
      <c r="D6962" s="1" t="s">
        <v>7211</v>
      </c>
      <c r="E6962" s="60" t="s">
        <v>1812</v>
      </c>
      <c r="F6962" s="60" t="s">
        <v>1810</v>
      </c>
      <c r="G6962" s="8" t="s">
        <v>353</v>
      </c>
      <c r="H6962" s="60">
        <v>44538</v>
      </c>
      <c r="I6962" s="60" t="s">
        <v>317</v>
      </c>
      <c r="J6962" s="60" t="s">
        <v>317</v>
      </c>
      <c r="K6962" s="60" t="s">
        <v>333</v>
      </c>
    </row>
    <row r="6963" spans="4:11">
      <c r="D6963" s="1" t="s">
        <v>7212</v>
      </c>
      <c r="E6963" s="60" t="s">
        <v>922</v>
      </c>
      <c r="F6963" s="60" t="s">
        <v>1810</v>
      </c>
      <c r="G6963" s="8" t="s">
        <v>353</v>
      </c>
      <c r="H6963" s="60">
        <v>44607</v>
      </c>
      <c r="I6963" s="60" t="s">
        <v>317</v>
      </c>
      <c r="J6963" s="60" t="s">
        <v>317</v>
      </c>
      <c r="K6963" s="60" t="s">
        <v>333</v>
      </c>
    </row>
    <row r="6964" spans="4:11">
      <c r="D6964" s="1" t="s">
        <v>7213</v>
      </c>
      <c r="E6964" s="60" t="s">
        <v>922</v>
      </c>
      <c r="F6964" s="60" t="s">
        <v>1810</v>
      </c>
      <c r="G6964" s="8" t="s">
        <v>353</v>
      </c>
      <c r="H6964" s="60">
        <v>44636</v>
      </c>
      <c r="I6964" s="60" t="s">
        <v>317</v>
      </c>
      <c r="J6964" s="60" t="s">
        <v>317</v>
      </c>
      <c r="K6964" s="60" t="s">
        <v>333</v>
      </c>
    </row>
    <row r="6965" spans="4:11">
      <c r="D6965" s="1" t="s">
        <v>7214</v>
      </c>
      <c r="E6965" s="60" t="s">
        <v>1812</v>
      </c>
      <c r="F6965" s="60" t="s">
        <v>1810</v>
      </c>
      <c r="G6965" s="8" t="s">
        <v>353</v>
      </c>
      <c r="H6965" s="60">
        <v>44538</v>
      </c>
      <c r="I6965" s="60" t="s">
        <v>317</v>
      </c>
      <c r="J6965" s="60" t="s">
        <v>317</v>
      </c>
      <c r="K6965" s="60" t="s">
        <v>333</v>
      </c>
    </row>
    <row r="6966" spans="4:11">
      <c r="D6966" s="1" t="s">
        <v>7215</v>
      </c>
      <c r="E6966" s="60" t="s">
        <v>1812</v>
      </c>
      <c r="F6966" s="60" t="s">
        <v>1810</v>
      </c>
      <c r="G6966" s="8" t="s">
        <v>353</v>
      </c>
      <c r="H6966" s="60">
        <v>44538</v>
      </c>
      <c r="I6966" s="60" t="s">
        <v>317</v>
      </c>
      <c r="J6966" s="60" t="s">
        <v>317</v>
      </c>
      <c r="K6966" s="60" t="s">
        <v>333</v>
      </c>
    </row>
    <row r="6967" spans="4:11">
      <c r="D6967" s="1" t="s">
        <v>7216</v>
      </c>
      <c r="E6967" s="60" t="s">
        <v>922</v>
      </c>
      <c r="F6967" s="60" t="s">
        <v>1810</v>
      </c>
      <c r="G6967" s="8" t="s">
        <v>353</v>
      </c>
      <c r="H6967" s="60">
        <v>44896</v>
      </c>
      <c r="I6967" s="60" t="s">
        <v>317</v>
      </c>
      <c r="J6967" s="60" t="s">
        <v>317</v>
      </c>
      <c r="K6967" s="60" t="s">
        <v>333</v>
      </c>
    </row>
    <row r="6968" spans="4:11">
      <c r="D6968" s="1" t="s">
        <v>7217</v>
      </c>
      <c r="E6968" s="60" t="s">
        <v>922</v>
      </c>
      <c r="F6968" s="60" t="s">
        <v>1810</v>
      </c>
      <c r="G6968" s="8" t="s">
        <v>353</v>
      </c>
      <c r="H6968" s="60">
        <v>44530</v>
      </c>
      <c r="I6968" s="60" t="s">
        <v>317</v>
      </c>
      <c r="J6968" s="60" t="s">
        <v>317</v>
      </c>
      <c r="K6968" s="60" t="s">
        <v>333</v>
      </c>
    </row>
    <row r="6969" spans="4:11">
      <c r="D6969" s="1" t="s">
        <v>7218</v>
      </c>
      <c r="E6969" s="60" t="s">
        <v>1812</v>
      </c>
      <c r="F6969" s="60" t="s">
        <v>1810</v>
      </c>
      <c r="G6969" s="8" t="s">
        <v>353</v>
      </c>
      <c r="H6969" s="60">
        <v>44615</v>
      </c>
      <c r="I6969" s="60" t="s">
        <v>317</v>
      </c>
      <c r="J6969" s="60" t="s">
        <v>317</v>
      </c>
      <c r="K6969" s="60" t="s">
        <v>333</v>
      </c>
    </row>
    <row r="6970" spans="4:11">
      <c r="D6970" s="1" t="s">
        <v>7218</v>
      </c>
      <c r="E6970" s="60" t="s">
        <v>1000</v>
      </c>
      <c r="F6970" s="60" t="s">
        <v>1810</v>
      </c>
      <c r="G6970" s="8" t="s">
        <v>353</v>
      </c>
      <c r="H6970" s="60">
        <v>44615</v>
      </c>
      <c r="I6970" s="60" t="s">
        <v>317</v>
      </c>
      <c r="J6970" s="60" t="s">
        <v>317</v>
      </c>
      <c r="K6970" s="60" t="s">
        <v>333</v>
      </c>
    </row>
    <row r="6971" spans="4:11">
      <c r="D6971" s="1" t="s">
        <v>7219</v>
      </c>
      <c r="E6971" s="60" t="s">
        <v>1000</v>
      </c>
      <c r="F6971" s="60" t="s">
        <v>1815</v>
      </c>
      <c r="G6971" s="8" t="s">
        <v>353</v>
      </c>
      <c r="H6971" s="60">
        <v>44042</v>
      </c>
      <c r="I6971" s="60" t="s">
        <v>317</v>
      </c>
      <c r="J6971" s="60" t="s">
        <v>317</v>
      </c>
      <c r="K6971" s="60" t="s">
        <v>333</v>
      </c>
    </row>
    <row r="6972" spans="4:11">
      <c r="D6972" s="1" t="s">
        <v>7220</v>
      </c>
      <c r="E6972" s="60" t="s">
        <v>1000</v>
      </c>
      <c r="F6972" s="60" t="s">
        <v>1815</v>
      </c>
      <c r="G6972" s="8" t="s">
        <v>353</v>
      </c>
      <c r="H6972" s="60">
        <v>43854</v>
      </c>
      <c r="I6972" s="60" t="s">
        <v>317</v>
      </c>
      <c r="J6972" s="60" t="s">
        <v>317</v>
      </c>
      <c r="K6972" s="60" t="s">
        <v>333</v>
      </c>
    </row>
    <row r="6973" spans="4:11">
      <c r="D6973" s="1" t="s">
        <v>7221</v>
      </c>
      <c r="E6973" s="60" t="s">
        <v>1000</v>
      </c>
      <c r="F6973" s="60" t="s">
        <v>1815</v>
      </c>
      <c r="G6973" s="8" t="s">
        <v>353</v>
      </c>
      <c r="H6973" s="60">
        <v>44042</v>
      </c>
      <c r="I6973" s="60" t="s">
        <v>317</v>
      </c>
      <c r="J6973" s="60" t="s">
        <v>317</v>
      </c>
      <c r="K6973" s="60" t="s">
        <v>333</v>
      </c>
    </row>
    <row r="6974" spans="4:11">
      <c r="D6974" s="1" t="s">
        <v>7222</v>
      </c>
      <c r="E6974" s="60" t="s">
        <v>1000</v>
      </c>
      <c r="F6974" s="60" t="s">
        <v>1815</v>
      </c>
      <c r="G6974" s="8" t="s">
        <v>353</v>
      </c>
      <c r="H6974" s="60">
        <v>43899</v>
      </c>
      <c r="I6974" s="60" t="s">
        <v>317</v>
      </c>
      <c r="J6974" s="60" t="s">
        <v>317</v>
      </c>
      <c r="K6974" s="60" t="s">
        <v>333</v>
      </c>
    </row>
    <row r="6975" spans="4:11">
      <c r="D6975" s="1" t="s">
        <v>7223</v>
      </c>
      <c r="E6975" s="60" t="s">
        <v>922</v>
      </c>
      <c r="F6975" s="60" t="s">
        <v>1810</v>
      </c>
      <c r="G6975" s="8" t="s">
        <v>353</v>
      </c>
      <c r="H6975" s="60">
        <v>44519</v>
      </c>
      <c r="I6975" s="60" t="s">
        <v>317</v>
      </c>
      <c r="J6975" s="60" t="s">
        <v>317</v>
      </c>
      <c r="K6975" s="60" t="s">
        <v>333</v>
      </c>
    </row>
    <row r="6976" spans="4:11">
      <c r="D6976" s="1" t="s">
        <v>7224</v>
      </c>
      <c r="E6976" s="60" t="s">
        <v>1000</v>
      </c>
      <c r="F6976" s="60" t="s">
        <v>1810</v>
      </c>
      <c r="G6976" s="8" t="s">
        <v>353</v>
      </c>
      <c r="H6976" s="60">
        <v>44498</v>
      </c>
      <c r="I6976" s="60" t="s">
        <v>317</v>
      </c>
      <c r="J6976" s="60" t="s">
        <v>317</v>
      </c>
      <c r="K6976" s="60" t="s">
        <v>333</v>
      </c>
    </row>
    <row r="6977" spans="4:11">
      <c r="D6977" s="1" t="s">
        <v>7225</v>
      </c>
      <c r="E6977" s="60" t="s">
        <v>1812</v>
      </c>
      <c r="F6977" s="60" t="s">
        <v>1810</v>
      </c>
      <c r="G6977" s="8" t="s">
        <v>353</v>
      </c>
      <c r="H6977" s="60">
        <v>44504</v>
      </c>
      <c r="I6977" s="60" t="s">
        <v>317</v>
      </c>
      <c r="J6977" s="60" t="s">
        <v>317</v>
      </c>
      <c r="K6977" s="60" t="s">
        <v>333</v>
      </c>
    </row>
    <row r="6978" spans="4:11">
      <c r="D6978" s="1" t="s">
        <v>7226</v>
      </c>
      <c r="E6978" s="60" t="s">
        <v>1812</v>
      </c>
      <c r="F6978" s="60" t="s">
        <v>1810</v>
      </c>
      <c r="G6978" s="8" t="s">
        <v>353</v>
      </c>
      <c r="H6978" s="60">
        <v>44507</v>
      </c>
      <c r="I6978" s="60" t="s">
        <v>317</v>
      </c>
      <c r="J6978" s="60" t="s">
        <v>317</v>
      </c>
      <c r="K6978" s="60" t="s">
        <v>333</v>
      </c>
    </row>
    <row r="6979" spans="4:11">
      <c r="D6979" s="1" t="s">
        <v>7227</v>
      </c>
      <c r="E6979" s="60" t="s">
        <v>1812</v>
      </c>
      <c r="F6979" s="60" t="s">
        <v>1810</v>
      </c>
      <c r="G6979" s="8" t="s">
        <v>353</v>
      </c>
      <c r="H6979" s="60">
        <v>44831</v>
      </c>
      <c r="I6979" s="60" t="s">
        <v>317</v>
      </c>
      <c r="J6979" s="60" t="s">
        <v>317</v>
      </c>
      <c r="K6979" s="60" t="s">
        <v>333</v>
      </c>
    </row>
    <row r="6980" spans="4:11">
      <c r="D6980" s="1" t="s">
        <v>7228</v>
      </c>
      <c r="E6980" s="60" t="s">
        <v>1812</v>
      </c>
      <c r="F6980" s="60" t="s">
        <v>1810</v>
      </c>
      <c r="G6980" s="8" t="s">
        <v>353</v>
      </c>
      <c r="H6980" s="60">
        <v>44831</v>
      </c>
      <c r="I6980" s="60" t="s">
        <v>317</v>
      </c>
      <c r="J6980" s="60" t="s">
        <v>317</v>
      </c>
      <c r="K6980" s="60" t="s">
        <v>333</v>
      </c>
    </row>
    <row r="6981" spans="4:11">
      <c r="D6981" s="1" t="s">
        <v>7229</v>
      </c>
      <c r="E6981" s="60" t="s">
        <v>1000</v>
      </c>
      <c r="F6981" s="60" t="s">
        <v>1810</v>
      </c>
      <c r="G6981" s="8" t="s">
        <v>353</v>
      </c>
      <c r="H6981" s="60">
        <v>44781</v>
      </c>
      <c r="I6981" s="60" t="s">
        <v>317</v>
      </c>
      <c r="J6981" s="60" t="s">
        <v>317</v>
      </c>
      <c r="K6981" s="60" t="s">
        <v>333</v>
      </c>
    </row>
    <row r="6982" spans="4:11">
      <c r="D6982" s="1" t="s">
        <v>7230</v>
      </c>
      <c r="E6982" s="60" t="s">
        <v>1812</v>
      </c>
      <c r="F6982" s="60" t="s">
        <v>1810</v>
      </c>
      <c r="G6982" s="8" t="s">
        <v>353</v>
      </c>
      <c r="H6982" s="60">
        <v>44831</v>
      </c>
      <c r="I6982" s="60" t="s">
        <v>317</v>
      </c>
      <c r="J6982" s="60" t="s">
        <v>317</v>
      </c>
      <c r="K6982" s="60" t="s">
        <v>333</v>
      </c>
    </row>
    <row r="6983" spans="4:11">
      <c r="D6983" s="1" t="s">
        <v>7230</v>
      </c>
      <c r="E6983" s="60" t="s">
        <v>1000</v>
      </c>
      <c r="F6983" s="60" t="s">
        <v>1810</v>
      </c>
      <c r="G6983" s="8" t="s">
        <v>353</v>
      </c>
      <c r="H6983" s="60">
        <v>44831</v>
      </c>
      <c r="I6983" s="60" t="s">
        <v>317</v>
      </c>
      <c r="J6983" s="60" t="s">
        <v>317</v>
      </c>
      <c r="K6983" s="60" t="s">
        <v>333</v>
      </c>
    </row>
    <row r="6984" spans="4:11">
      <c r="D6984" s="1" t="s">
        <v>7230</v>
      </c>
      <c r="E6984" s="60" t="s">
        <v>922</v>
      </c>
      <c r="F6984" s="60" t="s">
        <v>1810</v>
      </c>
      <c r="G6984" s="8" t="s">
        <v>353</v>
      </c>
      <c r="H6984" s="60">
        <v>44831</v>
      </c>
      <c r="I6984" s="60" t="s">
        <v>317</v>
      </c>
      <c r="J6984" s="60" t="s">
        <v>317</v>
      </c>
      <c r="K6984" s="60" t="s">
        <v>333</v>
      </c>
    </row>
    <row r="6985" spans="4:11">
      <c r="D6985" s="1" t="s">
        <v>7231</v>
      </c>
      <c r="E6985" s="60" t="s">
        <v>979</v>
      </c>
      <c r="F6985" s="60" t="s">
        <v>1810</v>
      </c>
      <c r="G6985" s="8" t="s">
        <v>353</v>
      </c>
      <c r="H6985" s="60">
        <v>44781</v>
      </c>
      <c r="I6985" s="60" t="s">
        <v>317</v>
      </c>
      <c r="J6985" s="60" t="s">
        <v>317</v>
      </c>
      <c r="K6985" s="60" t="s">
        <v>333</v>
      </c>
    </row>
    <row r="6986" spans="4:11">
      <c r="D6986" s="1" t="s">
        <v>7232</v>
      </c>
      <c r="E6986" s="60" t="s">
        <v>1812</v>
      </c>
      <c r="F6986" s="60" t="s">
        <v>1810</v>
      </c>
      <c r="G6986" s="8" t="s">
        <v>353</v>
      </c>
      <c r="H6986" s="60">
        <v>44781</v>
      </c>
      <c r="I6986" s="60" t="s">
        <v>317</v>
      </c>
      <c r="J6986" s="60" t="s">
        <v>317</v>
      </c>
      <c r="K6986" s="60" t="s">
        <v>333</v>
      </c>
    </row>
    <row r="6987" spans="4:11">
      <c r="D6987" s="1" t="s">
        <v>7233</v>
      </c>
      <c r="E6987" s="60" t="s">
        <v>922</v>
      </c>
      <c r="F6987" s="60" t="s">
        <v>1810</v>
      </c>
      <c r="G6987" s="8" t="s">
        <v>353</v>
      </c>
      <c r="H6987" s="60">
        <v>44831</v>
      </c>
      <c r="I6987" s="60" t="s">
        <v>317</v>
      </c>
      <c r="J6987" s="60" t="s">
        <v>317</v>
      </c>
      <c r="K6987" s="60" t="s">
        <v>333</v>
      </c>
    </row>
    <row r="6988" spans="4:11">
      <c r="D6988" s="1" t="s">
        <v>7234</v>
      </c>
      <c r="E6988" s="60" t="s">
        <v>1000</v>
      </c>
      <c r="F6988" s="60" t="s">
        <v>1810</v>
      </c>
      <c r="G6988" s="8" t="s">
        <v>353</v>
      </c>
      <c r="H6988" s="60">
        <v>44896</v>
      </c>
      <c r="I6988" s="60" t="s">
        <v>317</v>
      </c>
      <c r="J6988" s="60" t="s">
        <v>317</v>
      </c>
      <c r="K6988" s="60" t="s">
        <v>333</v>
      </c>
    </row>
    <row r="6989" spans="4:11">
      <c r="D6989" s="1" t="s">
        <v>7234</v>
      </c>
      <c r="E6989" s="60" t="s">
        <v>922</v>
      </c>
      <c r="F6989" s="60" t="s">
        <v>1810</v>
      </c>
      <c r="G6989" s="8" t="s">
        <v>353</v>
      </c>
      <c r="H6989" s="60">
        <v>44896</v>
      </c>
      <c r="I6989" s="60" t="s">
        <v>317</v>
      </c>
      <c r="J6989" s="60" t="s">
        <v>317</v>
      </c>
      <c r="K6989" s="60" t="s">
        <v>333</v>
      </c>
    </row>
    <row r="6990" spans="4:11">
      <c r="D6990" s="1" t="s">
        <v>7235</v>
      </c>
      <c r="E6990" s="60" t="s">
        <v>1000</v>
      </c>
      <c r="F6990" s="60" t="s">
        <v>1810</v>
      </c>
      <c r="G6990" s="8" t="s">
        <v>353</v>
      </c>
      <c r="H6990" s="60">
        <v>44894</v>
      </c>
      <c r="I6990" s="60" t="s">
        <v>317</v>
      </c>
      <c r="J6990" s="60" t="s">
        <v>317</v>
      </c>
      <c r="K6990" s="60" t="s">
        <v>333</v>
      </c>
    </row>
    <row r="6991" spans="4:11">
      <c r="D6991" s="1" t="s">
        <v>7236</v>
      </c>
      <c r="E6991" s="60" t="s">
        <v>1000</v>
      </c>
      <c r="F6991" s="60" t="s">
        <v>1815</v>
      </c>
      <c r="G6991" s="8" t="s">
        <v>353</v>
      </c>
      <c r="H6991" s="60">
        <v>43965</v>
      </c>
      <c r="I6991" s="60" t="s">
        <v>317</v>
      </c>
      <c r="J6991" s="60" t="s">
        <v>317</v>
      </c>
      <c r="K6991" s="60" t="s">
        <v>333</v>
      </c>
    </row>
    <row r="6992" spans="4:11">
      <c r="D6992" s="1" t="s">
        <v>7237</v>
      </c>
      <c r="E6992" s="60" t="s">
        <v>1000</v>
      </c>
      <c r="F6992" s="60" t="s">
        <v>1815</v>
      </c>
      <c r="G6992" s="8" t="s">
        <v>353</v>
      </c>
      <c r="H6992" s="60">
        <v>43959</v>
      </c>
      <c r="I6992" s="60" t="s">
        <v>317</v>
      </c>
      <c r="J6992" s="60" t="s">
        <v>317</v>
      </c>
      <c r="K6992" s="60" t="s">
        <v>333</v>
      </c>
    </row>
    <row r="6993" spans="4:11">
      <c r="D6993" s="1" t="s">
        <v>7238</v>
      </c>
      <c r="E6993" s="60" t="s">
        <v>922</v>
      </c>
      <c r="F6993" s="60" t="s">
        <v>1815</v>
      </c>
      <c r="G6993" s="8" t="s">
        <v>353</v>
      </c>
      <c r="H6993" s="60">
        <v>44799</v>
      </c>
      <c r="I6993" s="60" t="s">
        <v>317</v>
      </c>
      <c r="J6993" s="60" t="s">
        <v>317</v>
      </c>
      <c r="K6993" s="60" t="s">
        <v>333</v>
      </c>
    </row>
    <row r="6994" spans="4:11">
      <c r="D6994" s="1" t="s">
        <v>7239</v>
      </c>
      <c r="E6994" s="60" t="s">
        <v>1812</v>
      </c>
      <c r="F6994" s="60" t="s">
        <v>1810</v>
      </c>
      <c r="G6994" s="8" t="s">
        <v>353</v>
      </c>
      <c r="H6994" s="60">
        <v>44504</v>
      </c>
      <c r="I6994" s="60" t="s">
        <v>317</v>
      </c>
      <c r="J6994" s="60" t="s">
        <v>317</v>
      </c>
      <c r="K6994" s="60" t="s">
        <v>333</v>
      </c>
    </row>
    <row r="6995" spans="4:11">
      <c r="D6995" s="1" t="s">
        <v>7239</v>
      </c>
      <c r="E6995" s="60" t="s">
        <v>922</v>
      </c>
      <c r="F6995" s="60" t="s">
        <v>1810</v>
      </c>
      <c r="G6995" s="8" t="s">
        <v>353</v>
      </c>
      <c r="H6995" s="60">
        <v>44504</v>
      </c>
      <c r="I6995" s="60" t="s">
        <v>317</v>
      </c>
      <c r="J6995" s="60" t="s">
        <v>317</v>
      </c>
      <c r="K6995" s="60" t="s">
        <v>333</v>
      </c>
    </row>
    <row r="6996" spans="4:11">
      <c r="D6996" s="1" t="s">
        <v>7240</v>
      </c>
      <c r="E6996" s="60" t="s">
        <v>922</v>
      </c>
      <c r="F6996" s="60" t="s">
        <v>1810</v>
      </c>
      <c r="G6996" s="8" t="s">
        <v>353</v>
      </c>
      <c r="H6996" s="60">
        <v>44781</v>
      </c>
      <c r="I6996" s="60" t="s">
        <v>317</v>
      </c>
      <c r="J6996" s="60" t="s">
        <v>317</v>
      </c>
      <c r="K6996" s="60" t="s">
        <v>333</v>
      </c>
    </row>
    <row r="6997" spans="4:11">
      <c r="D6997" s="1" t="s">
        <v>7241</v>
      </c>
      <c r="E6997" s="60" t="s">
        <v>922</v>
      </c>
      <c r="F6997" s="60" t="s">
        <v>1810</v>
      </c>
      <c r="G6997" s="8" t="s">
        <v>353</v>
      </c>
      <c r="H6997" s="60">
        <v>44615</v>
      </c>
      <c r="I6997" s="60" t="s">
        <v>317</v>
      </c>
      <c r="J6997" s="60" t="s">
        <v>317</v>
      </c>
      <c r="K6997" s="60" t="s">
        <v>333</v>
      </c>
    </row>
    <row r="6998" spans="4:11">
      <c r="D6998" s="1" t="s">
        <v>7242</v>
      </c>
      <c r="E6998" s="60" t="s">
        <v>1812</v>
      </c>
      <c r="F6998" s="60" t="s">
        <v>1810</v>
      </c>
      <c r="G6998" s="8" t="s">
        <v>353</v>
      </c>
      <c r="H6998" s="60">
        <v>44831</v>
      </c>
      <c r="I6998" s="60" t="s">
        <v>317</v>
      </c>
      <c r="J6998" s="60" t="s">
        <v>317</v>
      </c>
      <c r="K6998" s="60" t="s">
        <v>333</v>
      </c>
    </row>
    <row r="6999" spans="4:11">
      <c r="D6999" s="1" t="s">
        <v>7243</v>
      </c>
      <c r="E6999" s="60" t="s">
        <v>1000</v>
      </c>
      <c r="F6999" s="60" t="s">
        <v>1815</v>
      </c>
      <c r="G6999" s="8" t="s">
        <v>353</v>
      </c>
      <c r="H6999" s="60">
        <v>43816</v>
      </c>
      <c r="I6999" s="60" t="s">
        <v>317</v>
      </c>
      <c r="J6999" s="60" t="s">
        <v>317</v>
      </c>
      <c r="K6999" s="60" t="s">
        <v>333</v>
      </c>
    </row>
    <row r="7000" spans="4:11">
      <c r="D7000" s="1" t="s">
        <v>7244</v>
      </c>
      <c r="E7000" s="60" t="s">
        <v>1812</v>
      </c>
      <c r="F7000" s="60" t="s">
        <v>1810</v>
      </c>
      <c r="G7000" s="8" t="s">
        <v>353</v>
      </c>
      <c r="H7000" s="60">
        <v>44789</v>
      </c>
      <c r="I7000" s="60" t="s">
        <v>317</v>
      </c>
      <c r="J7000" s="60" t="s">
        <v>317</v>
      </c>
      <c r="K7000" s="60" t="s">
        <v>333</v>
      </c>
    </row>
    <row r="7001" spans="4:11">
      <c r="D7001" s="1" t="s">
        <v>7245</v>
      </c>
      <c r="E7001" s="60" t="s">
        <v>1000</v>
      </c>
      <c r="F7001" s="60" t="s">
        <v>1810</v>
      </c>
      <c r="G7001" s="8" t="s">
        <v>353</v>
      </c>
      <c r="H7001" s="60">
        <v>44502</v>
      </c>
      <c r="I7001" s="60" t="s">
        <v>317</v>
      </c>
      <c r="J7001" s="60" t="s">
        <v>317</v>
      </c>
      <c r="K7001" s="60" t="s">
        <v>333</v>
      </c>
    </row>
    <row r="7002" spans="4:11">
      <c r="D7002" s="1" t="s">
        <v>7245</v>
      </c>
      <c r="E7002" s="60" t="s">
        <v>1000</v>
      </c>
      <c r="F7002" s="60" t="s">
        <v>1810</v>
      </c>
      <c r="G7002" s="8" t="s">
        <v>353</v>
      </c>
      <c r="H7002" s="60">
        <v>44502</v>
      </c>
      <c r="I7002" s="60" t="s">
        <v>317</v>
      </c>
      <c r="J7002" s="60" t="s">
        <v>317</v>
      </c>
      <c r="K7002" s="60" t="s">
        <v>333</v>
      </c>
    </row>
    <row r="7003" spans="4:11">
      <c r="D7003" s="1" t="s">
        <v>7246</v>
      </c>
      <c r="E7003" s="60" t="s">
        <v>922</v>
      </c>
      <c r="F7003" s="60" t="s">
        <v>1815</v>
      </c>
      <c r="G7003" s="8" t="s">
        <v>353</v>
      </c>
      <c r="H7003" s="60">
        <v>44897</v>
      </c>
      <c r="I7003" s="60" t="s">
        <v>317</v>
      </c>
      <c r="J7003" s="60" t="s">
        <v>317</v>
      </c>
      <c r="K7003" s="60" t="s">
        <v>333</v>
      </c>
    </row>
    <row r="7004" spans="4:11">
      <c r="D7004" s="1" t="s">
        <v>7247</v>
      </c>
      <c r="E7004" s="60" t="s">
        <v>873</v>
      </c>
      <c r="F7004" s="60" t="s">
        <v>1815</v>
      </c>
      <c r="G7004" s="8" t="s">
        <v>353</v>
      </c>
      <c r="H7004" s="60">
        <v>44897</v>
      </c>
      <c r="I7004" s="60" t="s">
        <v>317</v>
      </c>
      <c r="J7004" s="60" t="s">
        <v>317</v>
      </c>
      <c r="K7004" s="60" t="s">
        <v>333</v>
      </c>
    </row>
    <row r="7005" spans="4:11">
      <c r="D7005" s="1" t="s">
        <v>7247</v>
      </c>
      <c r="E7005" s="60" t="s">
        <v>922</v>
      </c>
      <c r="F7005" s="60" t="s">
        <v>1815</v>
      </c>
      <c r="G7005" s="8" t="s">
        <v>353</v>
      </c>
      <c r="H7005" s="60">
        <v>44897</v>
      </c>
      <c r="I7005" s="60" t="s">
        <v>317</v>
      </c>
      <c r="J7005" s="60" t="s">
        <v>317</v>
      </c>
      <c r="K7005" s="60" t="s">
        <v>333</v>
      </c>
    </row>
    <row r="7006" spans="4:11">
      <c r="D7006" s="1" t="s">
        <v>7248</v>
      </c>
      <c r="E7006" s="60" t="s">
        <v>1000</v>
      </c>
      <c r="F7006" s="60" t="s">
        <v>1815</v>
      </c>
      <c r="G7006" s="8" t="s">
        <v>353</v>
      </c>
      <c r="H7006" s="60">
        <v>43935</v>
      </c>
      <c r="I7006" s="60" t="s">
        <v>317</v>
      </c>
      <c r="J7006" s="60" t="s">
        <v>317</v>
      </c>
      <c r="K7006" s="60" t="s">
        <v>333</v>
      </c>
    </row>
    <row r="7007" spans="4:11">
      <c r="D7007" s="1" t="s">
        <v>7249</v>
      </c>
      <c r="E7007" s="60" t="s">
        <v>922</v>
      </c>
      <c r="F7007" s="60" t="s">
        <v>1810</v>
      </c>
      <c r="G7007" s="8" t="s">
        <v>353</v>
      </c>
      <c r="H7007" s="60">
        <v>44740</v>
      </c>
      <c r="I7007" s="60" t="s">
        <v>317</v>
      </c>
      <c r="J7007" s="60" t="s">
        <v>317</v>
      </c>
      <c r="K7007" s="60" t="s">
        <v>333</v>
      </c>
    </row>
    <row r="7008" spans="4:11">
      <c r="D7008" s="1" t="s">
        <v>7250</v>
      </c>
      <c r="E7008" s="60" t="s">
        <v>922</v>
      </c>
      <c r="F7008" s="60" t="s">
        <v>1810</v>
      </c>
      <c r="G7008" s="8" t="s">
        <v>353</v>
      </c>
      <c r="H7008" s="60">
        <v>44488</v>
      </c>
      <c r="I7008" s="60" t="s">
        <v>317</v>
      </c>
      <c r="J7008" s="60" t="s">
        <v>317</v>
      </c>
      <c r="K7008" s="60" t="s">
        <v>333</v>
      </c>
    </row>
    <row r="7009" spans="4:11">
      <c r="D7009" s="1" t="s">
        <v>7251</v>
      </c>
      <c r="E7009" s="60" t="s">
        <v>922</v>
      </c>
      <c r="F7009" s="60" t="s">
        <v>1810</v>
      </c>
      <c r="G7009" s="8" t="s">
        <v>353</v>
      </c>
      <c r="H7009" s="60">
        <v>44592</v>
      </c>
      <c r="I7009" s="60" t="s">
        <v>317</v>
      </c>
      <c r="J7009" s="60" t="s">
        <v>317</v>
      </c>
      <c r="K7009" s="60" t="s">
        <v>333</v>
      </c>
    </row>
    <row r="7010" spans="4:11">
      <c r="D7010" s="1" t="s">
        <v>7252</v>
      </c>
      <c r="E7010" s="60" t="s">
        <v>1000</v>
      </c>
      <c r="F7010" s="60" t="s">
        <v>1815</v>
      </c>
      <c r="G7010" s="8" t="s">
        <v>353</v>
      </c>
      <c r="H7010" s="60">
        <v>43833</v>
      </c>
      <c r="I7010" s="60" t="s">
        <v>317</v>
      </c>
      <c r="J7010" s="60" t="s">
        <v>317</v>
      </c>
      <c r="K7010" s="60" t="s">
        <v>333</v>
      </c>
    </row>
    <row r="7011" spans="4:11">
      <c r="D7011" s="1" t="s">
        <v>7253</v>
      </c>
      <c r="E7011" s="60" t="s">
        <v>1812</v>
      </c>
      <c r="F7011" s="60" t="s">
        <v>1810</v>
      </c>
      <c r="G7011" s="8" t="s">
        <v>353</v>
      </c>
      <c r="H7011" s="60">
        <v>44781</v>
      </c>
      <c r="I7011" s="60" t="s">
        <v>317</v>
      </c>
      <c r="J7011" s="60" t="s">
        <v>317</v>
      </c>
      <c r="K7011" s="60" t="s">
        <v>333</v>
      </c>
    </row>
    <row r="7012" spans="4:11">
      <c r="D7012" s="1" t="s">
        <v>7253</v>
      </c>
      <c r="E7012" s="60" t="s">
        <v>1813</v>
      </c>
      <c r="F7012" s="60" t="s">
        <v>1810</v>
      </c>
      <c r="G7012" s="8" t="s">
        <v>353</v>
      </c>
      <c r="H7012" s="60">
        <v>44781</v>
      </c>
      <c r="I7012" s="60" t="s">
        <v>317</v>
      </c>
      <c r="J7012" s="60" t="s">
        <v>317</v>
      </c>
      <c r="K7012" s="60" t="s">
        <v>333</v>
      </c>
    </row>
    <row r="7013" spans="4:11">
      <c r="D7013" s="1" t="s">
        <v>7253</v>
      </c>
      <c r="E7013" s="60" t="s">
        <v>922</v>
      </c>
      <c r="F7013" s="60" t="s">
        <v>1810</v>
      </c>
      <c r="G7013" s="8" t="s">
        <v>353</v>
      </c>
      <c r="H7013" s="60">
        <v>44781</v>
      </c>
      <c r="I7013" s="60" t="s">
        <v>317</v>
      </c>
      <c r="J7013" s="60" t="s">
        <v>317</v>
      </c>
      <c r="K7013" s="60" t="s">
        <v>333</v>
      </c>
    </row>
    <row r="7014" spans="4:11">
      <c r="D7014" s="1" t="s">
        <v>7254</v>
      </c>
      <c r="E7014" s="60" t="s">
        <v>979</v>
      </c>
      <c r="F7014" s="60" t="s">
        <v>1810</v>
      </c>
      <c r="G7014" s="8" t="s">
        <v>353</v>
      </c>
      <c r="H7014" s="60">
        <v>44781</v>
      </c>
      <c r="I7014" s="60" t="s">
        <v>317</v>
      </c>
      <c r="J7014" s="60" t="s">
        <v>317</v>
      </c>
      <c r="K7014" s="60" t="s">
        <v>333</v>
      </c>
    </row>
    <row r="7015" spans="4:11">
      <c r="D7015" s="1" t="s">
        <v>7255</v>
      </c>
      <c r="E7015" s="60" t="s">
        <v>922</v>
      </c>
      <c r="F7015" s="60" t="s">
        <v>1810</v>
      </c>
      <c r="G7015" s="8" t="s">
        <v>353</v>
      </c>
      <c r="H7015" s="60">
        <v>44775</v>
      </c>
      <c r="I7015" s="60" t="s">
        <v>317</v>
      </c>
      <c r="J7015" s="60" t="s">
        <v>317</v>
      </c>
      <c r="K7015" s="60" t="s">
        <v>333</v>
      </c>
    </row>
    <row r="7016" spans="4:11">
      <c r="D7016" s="1" t="s">
        <v>7256</v>
      </c>
      <c r="E7016" s="60" t="s">
        <v>922</v>
      </c>
      <c r="F7016" s="60" t="s">
        <v>1810</v>
      </c>
      <c r="G7016" s="8" t="s">
        <v>353</v>
      </c>
      <c r="H7016" s="60">
        <v>44488</v>
      </c>
      <c r="I7016" s="60" t="s">
        <v>317</v>
      </c>
      <c r="J7016" s="60" t="s">
        <v>317</v>
      </c>
      <c r="K7016" s="60" t="s">
        <v>333</v>
      </c>
    </row>
    <row r="7017" spans="4:11">
      <c r="D7017" s="1" t="s">
        <v>7257</v>
      </c>
      <c r="E7017" s="60" t="s">
        <v>1000</v>
      </c>
      <c r="F7017" s="60" t="s">
        <v>1810</v>
      </c>
      <c r="G7017" s="8" t="s">
        <v>353</v>
      </c>
      <c r="H7017" s="60">
        <v>44831</v>
      </c>
      <c r="I7017" s="60" t="s">
        <v>317</v>
      </c>
      <c r="J7017" s="60" t="s">
        <v>317</v>
      </c>
      <c r="K7017" s="60" t="s">
        <v>333</v>
      </c>
    </row>
    <row r="7018" spans="4:11">
      <c r="D7018" s="1" t="s">
        <v>7258</v>
      </c>
      <c r="E7018" s="60" t="s">
        <v>1813</v>
      </c>
      <c r="F7018" s="60" t="s">
        <v>1810</v>
      </c>
      <c r="G7018" s="8" t="s">
        <v>353</v>
      </c>
      <c r="H7018" s="60">
        <v>44775</v>
      </c>
      <c r="I7018" s="60" t="s">
        <v>317</v>
      </c>
      <c r="J7018" s="60" t="s">
        <v>317</v>
      </c>
      <c r="K7018" s="60" t="s">
        <v>333</v>
      </c>
    </row>
    <row r="7019" spans="4:11">
      <c r="D7019" s="1" t="s">
        <v>7259</v>
      </c>
      <c r="E7019" s="60" t="s">
        <v>1000</v>
      </c>
      <c r="F7019" s="60" t="s">
        <v>1815</v>
      </c>
      <c r="G7019" s="8" t="s">
        <v>353</v>
      </c>
      <c r="H7019" s="60">
        <v>43908</v>
      </c>
      <c r="I7019" s="60" t="s">
        <v>317</v>
      </c>
      <c r="J7019" s="60" t="s">
        <v>317</v>
      </c>
      <c r="K7019" s="60" t="s">
        <v>333</v>
      </c>
    </row>
    <row r="7020" spans="4:11">
      <c r="D7020" s="1" t="s">
        <v>7260</v>
      </c>
      <c r="E7020" s="60" t="s">
        <v>1812</v>
      </c>
      <c r="F7020" s="60" t="s">
        <v>1810</v>
      </c>
      <c r="G7020" s="8" t="s">
        <v>353</v>
      </c>
      <c r="H7020" s="60">
        <v>44775</v>
      </c>
      <c r="I7020" s="60" t="s">
        <v>317</v>
      </c>
      <c r="J7020" s="60" t="s">
        <v>317</v>
      </c>
      <c r="K7020" s="60" t="s">
        <v>333</v>
      </c>
    </row>
    <row r="7021" spans="4:11">
      <c r="D7021" s="1" t="s">
        <v>7261</v>
      </c>
      <c r="E7021" s="60" t="s">
        <v>1000</v>
      </c>
      <c r="F7021" s="60" t="s">
        <v>1815</v>
      </c>
      <c r="G7021" s="8" t="s">
        <v>353</v>
      </c>
      <c r="H7021" s="60">
        <v>43931</v>
      </c>
      <c r="I7021" s="60" t="s">
        <v>317</v>
      </c>
      <c r="J7021" s="60" t="s">
        <v>317</v>
      </c>
      <c r="K7021" s="60" t="s">
        <v>333</v>
      </c>
    </row>
    <row r="7022" spans="4:11">
      <c r="D7022" s="1" t="s">
        <v>7262</v>
      </c>
      <c r="E7022" s="60" t="s">
        <v>922</v>
      </c>
      <c r="F7022" s="60" t="s">
        <v>1810</v>
      </c>
      <c r="G7022" s="8" t="s">
        <v>353</v>
      </c>
      <c r="H7022" s="60">
        <v>44831</v>
      </c>
      <c r="I7022" s="60" t="s">
        <v>317</v>
      </c>
      <c r="J7022" s="60" t="s">
        <v>317</v>
      </c>
      <c r="K7022" s="60" t="s">
        <v>333</v>
      </c>
    </row>
    <row r="7023" spans="4:11">
      <c r="D7023" s="1" t="s">
        <v>7263</v>
      </c>
      <c r="E7023" s="60" t="s">
        <v>1812</v>
      </c>
      <c r="F7023" s="60" t="s">
        <v>1810</v>
      </c>
      <c r="G7023" s="8" t="s">
        <v>353</v>
      </c>
      <c r="H7023" s="60">
        <v>44498</v>
      </c>
      <c r="I7023" s="60" t="s">
        <v>317</v>
      </c>
      <c r="J7023" s="60" t="s">
        <v>317</v>
      </c>
      <c r="K7023" s="60" t="s">
        <v>333</v>
      </c>
    </row>
    <row r="7024" spans="4:11">
      <c r="D7024" s="1" t="s">
        <v>7264</v>
      </c>
      <c r="E7024" s="60" t="s">
        <v>922</v>
      </c>
      <c r="F7024" s="60" t="s">
        <v>1810</v>
      </c>
      <c r="G7024" s="8" t="s">
        <v>353</v>
      </c>
      <c r="H7024" s="60">
        <v>44538</v>
      </c>
      <c r="I7024" s="60" t="s">
        <v>317</v>
      </c>
      <c r="J7024" s="60" t="s">
        <v>317</v>
      </c>
      <c r="K7024" s="60" t="s">
        <v>333</v>
      </c>
    </row>
    <row r="7025" spans="4:11">
      <c r="D7025" s="1" t="s">
        <v>7265</v>
      </c>
      <c r="E7025" s="60" t="s">
        <v>1813</v>
      </c>
      <c r="F7025" s="60" t="s">
        <v>1810</v>
      </c>
      <c r="G7025" s="8" t="s">
        <v>353</v>
      </c>
      <c r="H7025" s="60">
        <v>44504</v>
      </c>
      <c r="I7025" s="60" t="s">
        <v>317</v>
      </c>
      <c r="J7025" s="60" t="s">
        <v>317</v>
      </c>
      <c r="K7025" s="60" t="s">
        <v>333</v>
      </c>
    </row>
    <row r="7026" spans="4:11">
      <c r="D7026" s="1" t="s">
        <v>7266</v>
      </c>
      <c r="E7026" s="60" t="s">
        <v>922</v>
      </c>
      <c r="F7026" s="60" t="s">
        <v>1810</v>
      </c>
      <c r="G7026" s="8" t="s">
        <v>353</v>
      </c>
      <c r="H7026" s="60">
        <v>44504</v>
      </c>
      <c r="I7026" s="60" t="s">
        <v>317</v>
      </c>
      <c r="J7026" s="60" t="s">
        <v>317</v>
      </c>
      <c r="K7026" s="60" t="s">
        <v>333</v>
      </c>
    </row>
    <row r="7027" spans="4:11">
      <c r="D7027" s="1" t="s">
        <v>7267</v>
      </c>
      <c r="E7027" s="60" t="s">
        <v>922</v>
      </c>
      <c r="F7027" s="60" t="s">
        <v>1810</v>
      </c>
      <c r="G7027" s="8" t="s">
        <v>353</v>
      </c>
      <c r="H7027" s="60">
        <v>44519</v>
      </c>
      <c r="I7027" s="60" t="s">
        <v>317</v>
      </c>
      <c r="J7027" s="60" t="s">
        <v>317</v>
      </c>
      <c r="K7027" s="60" t="s">
        <v>333</v>
      </c>
    </row>
    <row r="7028" spans="4:11">
      <c r="D7028" s="1" t="s">
        <v>7267</v>
      </c>
      <c r="E7028" s="60" t="s">
        <v>979</v>
      </c>
      <c r="F7028" s="60" t="s">
        <v>1810</v>
      </c>
      <c r="G7028" s="8" t="s">
        <v>353</v>
      </c>
      <c r="H7028" s="60">
        <v>44519</v>
      </c>
      <c r="I7028" s="60" t="s">
        <v>317</v>
      </c>
      <c r="J7028" s="60" t="s">
        <v>317</v>
      </c>
      <c r="K7028" s="60" t="s">
        <v>333</v>
      </c>
    </row>
    <row r="7029" spans="4:11">
      <c r="D7029" s="1" t="s">
        <v>7268</v>
      </c>
      <c r="E7029" s="60" t="s">
        <v>1000</v>
      </c>
      <c r="F7029" s="60" t="s">
        <v>1815</v>
      </c>
      <c r="G7029" s="8" t="s">
        <v>353</v>
      </c>
      <c r="H7029" s="60">
        <v>43936</v>
      </c>
      <c r="I7029" s="60" t="s">
        <v>317</v>
      </c>
      <c r="J7029" s="60" t="s">
        <v>317</v>
      </c>
      <c r="K7029" s="60" t="s">
        <v>333</v>
      </c>
    </row>
    <row r="7030" spans="4:11">
      <c r="D7030" s="1" t="s">
        <v>7269</v>
      </c>
      <c r="E7030" s="60" t="s">
        <v>922</v>
      </c>
      <c r="F7030" s="60" t="s">
        <v>1810</v>
      </c>
      <c r="G7030" s="8" t="s">
        <v>353</v>
      </c>
      <c r="H7030" s="60">
        <v>44781</v>
      </c>
      <c r="I7030" s="60" t="s">
        <v>317</v>
      </c>
      <c r="J7030" s="60" t="s">
        <v>317</v>
      </c>
      <c r="K7030" s="60" t="s">
        <v>333</v>
      </c>
    </row>
    <row r="7031" spans="4:11">
      <c r="D7031" s="1" t="s">
        <v>7270</v>
      </c>
      <c r="E7031" s="60" t="s">
        <v>922</v>
      </c>
      <c r="F7031" s="60" t="s">
        <v>1815</v>
      </c>
      <c r="G7031" s="8" t="s">
        <v>353</v>
      </c>
      <c r="H7031" s="60">
        <v>44886</v>
      </c>
      <c r="I7031" s="60" t="s">
        <v>317</v>
      </c>
      <c r="J7031" s="60" t="s">
        <v>317</v>
      </c>
      <c r="K7031" s="60" t="s">
        <v>333</v>
      </c>
    </row>
    <row r="7032" spans="4:11">
      <c r="D7032" s="1" t="s">
        <v>7271</v>
      </c>
      <c r="E7032" s="60" t="s">
        <v>1812</v>
      </c>
      <c r="F7032" s="60" t="s">
        <v>1815</v>
      </c>
      <c r="G7032" s="8" t="s">
        <v>353</v>
      </c>
      <c r="H7032" s="60">
        <v>44886</v>
      </c>
      <c r="I7032" s="60" t="s">
        <v>317</v>
      </c>
      <c r="J7032" s="60" t="s">
        <v>317</v>
      </c>
      <c r="K7032" s="60" t="s">
        <v>333</v>
      </c>
    </row>
    <row r="7033" spans="4:11">
      <c r="D7033" s="1" t="s">
        <v>7271</v>
      </c>
      <c r="E7033" s="60" t="s">
        <v>922</v>
      </c>
      <c r="F7033" s="60" t="s">
        <v>1815</v>
      </c>
      <c r="G7033" s="8" t="s">
        <v>353</v>
      </c>
      <c r="H7033" s="60">
        <v>44886</v>
      </c>
      <c r="I7033" s="60" t="s">
        <v>317</v>
      </c>
      <c r="J7033" s="60" t="s">
        <v>317</v>
      </c>
      <c r="K7033" s="60" t="s">
        <v>333</v>
      </c>
    </row>
    <row r="7034" spans="4:11">
      <c r="D7034" s="1" t="s">
        <v>7272</v>
      </c>
      <c r="E7034" s="60" t="s">
        <v>1000</v>
      </c>
      <c r="F7034" s="60" t="s">
        <v>1815</v>
      </c>
      <c r="G7034" s="8" t="s">
        <v>353</v>
      </c>
      <c r="H7034" s="60">
        <v>43908</v>
      </c>
      <c r="I7034" s="60" t="s">
        <v>317</v>
      </c>
      <c r="J7034" s="60" t="s">
        <v>317</v>
      </c>
      <c r="K7034" s="60" t="s">
        <v>333</v>
      </c>
    </row>
    <row r="7035" spans="4:11">
      <c r="D7035" s="1" t="s">
        <v>7273</v>
      </c>
      <c r="E7035" s="60" t="s">
        <v>979</v>
      </c>
      <c r="F7035" s="60" t="s">
        <v>1810</v>
      </c>
      <c r="G7035" s="8" t="s">
        <v>353</v>
      </c>
      <c r="H7035" s="60">
        <v>44565</v>
      </c>
      <c r="I7035" s="60" t="s">
        <v>317</v>
      </c>
      <c r="J7035" s="60" t="s">
        <v>317</v>
      </c>
      <c r="K7035" s="60" t="s">
        <v>333</v>
      </c>
    </row>
    <row r="7036" spans="4:11">
      <c r="D7036" s="1" t="s">
        <v>7274</v>
      </c>
      <c r="E7036" s="60" t="s">
        <v>922</v>
      </c>
      <c r="F7036" s="60" t="s">
        <v>1810</v>
      </c>
      <c r="G7036" s="8" t="s">
        <v>353</v>
      </c>
      <c r="H7036" s="60">
        <v>44538</v>
      </c>
      <c r="I7036" s="60" t="s">
        <v>317</v>
      </c>
      <c r="J7036" s="60" t="s">
        <v>317</v>
      </c>
      <c r="K7036" s="60" t="s">
        <v>333</v>
      </c>
    </row>
    <row r="7037" spans="4:11">
      <c r="D7037" s="1" t="s">
        <v>7275</v>
      </c>
      <c r="E7037" s="60" t="s">
        <v>922</v>
      </c>
      <c r="F7037" s="60" t="s">
        <v>1810</v>
      </c>
      <c r="G7037" s="8" t="s">
        <v>353</v>
      </c>
      <c r="H7037" s="60">
        <v>44538</v>
      </c>
      <c r="I7037" s="60" t="s">
        <v>317</v>
      </c>
      <c r="J7037" s="60" t="s">
        <v>317</v>
      </c>
      <c r="K7037" s="60" t="s">
        <v>333</v>
      </c>
    </row>
    <row r="7038" spans="4:11">
      <c r="D7038" s="1" t="s">
        <v>7276</v>
      </c>
      <c r="E7038" s="60" t="s">
        <v>922</v>
      </c>
      <c r="F7038" s="60" t="s">
        <v>1810</v>
      </c>
      <c r="G7038" s="8" t="s">
        <v>353</v>
      </c>
      <c r="H7038" s="60">
        <v>44789</v>
      </c>
      <c r="I7038" s="60" t="s">
        <v>317</v>
      </c>
      <c r="J7038" s="60" t="s">
        <v>317</v>
      </c>
      <c r="K7038" s="60" t="s">
        <v>333</v>
      </c>
    </row>
    <row r="7039" spans="4:11">
      <c r="D7039" s="1" t="s">
        <v>7277</v>
      </c>
      <c r="E7039" s="60" t="s">
        <v>1000</v>
      </c>
      <c r="F7039" s="60" t="s">
        <v>1810</v>
      </c>
      <c r="G7039" s="8" t="s">
        <v>353</v>
      </c>
      <c r="H7039" s="60">
        <v>44789</v>
      </c>
      <c r="I7039" s="60" t="s">
        <v>317</v>
      </c>
      <c r="J7039" s="60" t="s">
        <v>317</v>
      </c>
      <c r="K7039" s="60" t="s">
        <v>333</v>
      </c>
    </row>
    <row r="7040" spans="4:11">
      <c r="D7040" s="1" t="s">
        <v>7278</v>
      </c>
      <c r="E7040" s="60" t="s">
        <v>1000</v>
      </c>
      <c r="F7040" s="60" t="s">
        <v>1810</v>
      </c>
      <c r="G7040" s="8" t="s">
        <v>353</v>
      </c>
      <c r="H7040" s="60">
        <v>44831</v>
      </c>
      <c r="I7040" s="60" t="s">
        <v>317</v>
      </c>
      <c r="J7040" s="60" t="s">
        <v>317</v>
      </c>
      <c r="K7040" s="60" t="s">
        <v>333</v>
      </c>
    </row>
    <row r="7041" spans="4:11">
      <c r="D7041" s="1" t="s">
        <v>7279</v>
      </c>
      <c r="E7041" s="60" t="s">
        <v>922</v>
      </c>
      <c r="F7041" s="60" t="s">
        <v>1810</v>
      </c>
      <c r="G7041" s="8" t="s">
        <v>353</v>
      </c>
      <c r="H7041" s="60">
        <v>44831</v>
      </c>
      <c r="I7041" s="60" t="s">
        <v>317</v>
      </c>
      <c r="J7041" s="60" t="s">
        <v>317</v>
      </c>
      <c r="K7041" s="60" t="s">
        <v>333</v>
      </c>
    </row>
    <row r="7042" spans="4:11">
      <c r="D7042" s="1" t="s">
        <v>7279</v>
      </c>
      <c r="E7042" s="60" t="s">
        <v>979</v>
      </c>
      <c r="F7042" s="60" t="s">
        <v>1810</v>
      </c>
      <c r="G7042" s="8" t="s">
        <v>353</v>
      </c>
      <c r="H7042" s="60">
        <v>44831</v>
      </c>
      <c r="I7042" s="60" t="s">
        <v>317</v>
      </c>
      <c r="J7042" s="60" t="s">
        <v>317</v>
      </c>
      <c r="K7042" s="60" t="s">
        <v>333</v>
      </c>
    </row>
    <row r="7043" spans="4:11">
      <c r="D7043" s="1" t="s">
        <v>7280</v>
      </c>
      <c r="E7043" s="60" t="s">
        <v>922</v>
      </c>
      <c r="F7043" s="60" t="s">
        <v>1810</v>
      </c>
      <c r="G7043" s="8" t="s">
        <v>353</v>
      </c>
      <c r="H7043" s="60">
        <v>44781</v>
      </c>
      <c r="I7043" s="60" t="s">
        <v>317</v>
      </c>
      <c r="J7043" s="60" t="s">
        <v>317</v>
      </c>
      <c r="K7043" s="60" t="s">
        <v>333</v>
      </c>
    </row>
    <row r="7044" spans="4:11">
      <c r="D7044" s="1" t="s">
        <v>7281</v>
      </c>
      <c r="E7044" s="60" t="s">
        <v>922</v>
      </c>
      <c r="F7044" s="60" t="s">
        <v>1810</v>
      </c>
      <c r="G7044" s="8" t="s">
        <v>353</v>
      </c>
      <c r="H7044" s="60">
        <v>44615</v>
      </c>
      <c r="I7044" s="60" t="s">
        <v>317</v>
      </c>
      <c r="J7044" s="60" t="s">
        <v>317</v>
      </c>
      <c r="K7044" s="60" t="s">
        <v>333</v>
      </c>
    </row>
    <row r="7045" spans="4:11">
      <c r="D7045" s="1" t="s">
        <v>7282</v>
      </c>
      <c r="E7045" s="60" t="s">
        <v>922</v>
      </c>
      <c r="F7045" s="60" t="s">
        <v>1810</v>
      </c>
      <c r="G7045" s="8" t="s">
        <v>353</v>
      </c>
      <c r="H7045" s="60">
        <v>44775</v>
      </c>
      <c r="I7045" s="60" t="s">
        <v>317</v>
      </c>
      <c r="J7045" s="60" t="s">
        <v>317</v>
      </c>
      <c r="K7045" s="60" t="s">
        <v>333</v>
      </c>
    </row>
    <row r="7046" spans="4:11">
      <c r="D7046" s="1" t="s">
        <v>7283</v>
      </c>
      <c r="E7046" s="60" t="s">
        <v>1812</v>
      </c>
      <c r="F7046" s="60" t="s">
        <v>1810</v>
      </c>
      <c r="G7046" s="8" t="s">
        <v>353</v>
      </c>
      <c r="H7046" s="60">
        <v>44775</v>
      </c>
      <c r="I7046" s="60" t="s">
        <v>317</v>
      </c>
      <c r="J7046" s="60" t="s">
        <v>317</v>
      </c>
      <c r="K7046" s="60" t="s">
        <v>333</v>
      </c>
    </row>
    <row r="7047" spans="4:11">
      <c r="D7047" s="1" t="s">
        <v>7284</v>
      </c>
      <c r="E7047" s="60" t="s">
        <v>873</v>
      </c>
      <c r="F7047" s="60" t="s">
        <v>1810</v>
      </c>
      <c r="G7047" s="8" t="s">
        <v>353</v>
      </c>
      <c r="H7047" s="60">
        <v>44513</v>
      </c>
      <c r="I7047" s="60" t="s">
        <v>317</v>
      </c>
      <c r="J7047" s="60" t="s">
        <v>317</v>
      </c>
      <c r="K7047" s="60" t="s">
        <v>333</v>
      </c>
    </row>
    <row r="7048" spans="4:11">
      <c r="D7048" s="1" t="s">
        <v>7284</v>
      </c>
      <c r="E7048" s="60" t="s">
        <v>922</v>
      </c>
      <c r="F7048" s="60" t="s">
        <v>1810</v>
      </c>
      <c r="G7048" s="8" t="s">
        <v>353</v>
      </c>
      <c r="H7048" s="60">
        <v>44513</v>
      </c>
      <c r="I7048" s="60" t="s">
        <v>317</v>
      </c>
      <c r="J7048" s="60" t="s">
        <v>317</v>
      </c>
      <c r="K7048" s="60" t="s">
        <v>333</v>
      </c>
    </row>
    <row r="7049" spans="4:11">
      <c r="D7049" s="1" t="s">
        <v>7285</v>
      </c>
      <c r="E7049" s="60" t="s">
        <v>1000</v>
      </c>
      <c r="F7049" s="60" t="s">
        <v>1810</v>
      </c>
      <c r="G7049" s="8" t="s">
        <v>353</v>
      </c>
      <c r="H7049" s="60">
        <v>44824</v>
      </c>
      <c r="I7049" s="60" t="s">
        <v>317</v>
      </c>
      <c r="J7049" s="60" t="s">
        <v>317</v>
      </c>
      <c r="K7049" s="60" t="s">
        <v>333</v>
      </c>
    </row>
    <row r="7050" spans="4:11">
      <c r="D7050" s="1" t="s">
        <v>7286</v>
      </c>
      <c r="E7050" s="60" t="s">
        <v>1000</v>
      </c>
      <c r="F7050" s="60" t="s">
        <v>1815</v>
      </c>
      <c r="G7050" s="8" t="s">
        <v>353</v>
      </c>
      <c r="H7050" s="60">
        <v>44293</v>
      </c>
      <c r="I7050" s="60" t="s">
        <v>317</v>
      </c>
      <c r="J7050" s="60" t="s">
        <v>317</v>
      </c>
      <c r="K7050" s="60" t="s">
        <v>333</v>
      </c>
    </row>
    <row r="7051" spans="4:11">
      <c r="D7051" s="1" t="s">
        <v>7287</v>
      </c>
      <c r="E7051" s="60" t="s">
        <v>1813</v>
      </c>
      <c r="F7051" s="60" t="s">
        <v>1810</v>
      </c>
      <c r="G7051" s="8" t="s">
        <v>353</v>
      </c>
      <c r="H7051" s="60">
        <v>44502</v>
      </c>
      <c r="I7051" s="60" t="s">
        <v>317</v>
      </c>
      <c r="J7051" s="60" t="s">
        <v>317</v>
      </c>
      <c r="K7051" s="60" t="s">
        <v>333</v>
      </c>
    </row>
    <row r="7052" spans="4:11">
      <c r="D7052" s="1" t="s">
        <v>7287</v>
      </c>
      <c r="E7052" s="60" t="s">
        <v>922</v>
      </c>
      <c r="F7052" s="60" t="s">
        <v>1810</v>
      </c>
      <c r="G7052" s="8" t="s">
        <v>353</v>
      </c>
      <c r="H7052" s="60">
        <v>44502</v>
      </c>
      <c r="I7052" s="60" t="s">
        <v>317</v>
      </c>
      <c r="J7052" s="60" t="s">
        <v>317</v>
      </c>
      <c r="K7052" s="60" t="s">
        <v>333</v>
      </c>
    </row>
    <row r="7053" spans="4:11">
      <c r="D7053" s="1" t="s">
        <v>7288</v>
      </c>
      <c r="E7053" s="60" t="s">
        <v>1812</v>
      </c>
      <c r="F7053" s="60" t="s">
        <v>1810</v>
      </c>
      <c r="G7053" s="8" t="s">
        <v>353</v>
      </c>
      <c r="H7053" s="60">
        <v>44831</v>
      </c>
      <c r="I7053" s="60" t="s">
        <v>317</v>
      </c>
      <c r="J7053" s="60" t="s">
        <v>317</v>
      </c>
      <c r="K7053" s="60" t="s">
        <v>333</v>
      </c>
    </row>
    <row r="7054" spans="4:11">
      <c r="D7054" s="1" t="s">
        <v>7289</v>
      </c>
      <c r="E7054" s="60" t="s">
        <v>1000</v>
      </c>
      <c r="F7054" s="60" t="s">
        <v>1810</v>
      </c>
      <c r="G7054" s="8" t="s">
        <v>353</v>
      </c>
      <c r="H7054" s="60">
        <v>44831</v>
      </c>
      <c r="I7054" s="60" t="s">
        <v>317</v>
      </c>
      <c r="J7054" s="60" t="s">
        <v>317</v>
      </c>
      <c r="K7054" s="60" t="s">
        <v>333</v>
      </c>
    </row>
    <row r="7055" spans="4:11">
      <c r="D7055" s="1" t="s">
        <v>7290</v>
      </c>
      <c r="E7055" s="60" t="s">
        <v>979</v>
      </c>
      <c r="F7055" s="60" t="s">
        <v>1810</v>
      </c>
      <c r="G7055" s="8" t="s">
        <v>353</v>
      </c>
      <c r="H7055" s="60">
        <v>44558</v>
      </c>
      <c r="I7055" s="60" t="s">
        <v>317</v>
      </c>
      <c r="J7055" s="60" t="s">
        <v>317</v>
      </c>
      <c r="K7055" s="60" t="s">
        <v>333</v>
      </c>
    </row>
    <row r="7056" spans="4:11">
      <c r="D7056" s="1" t="s">
        <v>7291</v>
      </c>
      <c r="E7056" s="60" t="s">
        <v>922</v>
      </c>
      <c r="F7056" s="60" t="s">
        <v>1810</v>
      </c>
      <c r="G7056" s="8" t="s">
        <v>353</v>
      </c>
      <c r="H7056" s="60">
        <v>44540</v>
      </c>
      <c r="I7056" s="60" t="s">
        <v>317</v>
      </c>
      <c r="J7056" s="60" t="s">
        <v>317</v>
      </c>
      <c r="K7056" s="60" t="s">
        <v>333</v>
      </c>
    </row>
    <row r="7057" spans="4:11">
      <c r="D7057" s="1" t="s">
        <v>7292</v>
      </c>
      <c r="E7057" s="60" t="s">
        <v>1000</v>
      </c>
      <c r="F7057" s="60" t="s">
        <v>1810</v>
      </c>
      <c r="G7057" s="8" t="s">
        <v>353</v>
      </c>
      <c r="H7057" s="60">
        <v>44831</v>
      </c>
      <c r="I7057" s="60" t="s">
        <v>317</v>
      </c>
      <c r="J7057" s="60" t="s">
        <v>317</v>
      </c>
      <c r="K7057" s="60" t="s">
        <v>333</v>
      </c>
    </row>
    <row r="7058" spans="4:11">
      <c r="D7058" s="1" t="s">
        <v>7293</v>
      </c>
      <c r="E7058" s="60" t="s">
        <v>1000</v>
      </c>
      <c r="F7058" s="60" t="s">
        <v>1810</v>
      </c>
      <c r="G7058" s="8" t="s">
        <v>353</v>
      </c>
      <c r="H7058" s="60">
        <v>44831</v>
      </c>
      <c r="I7058" s="60" t="s">
        <v>317</v>
      </c>
      <c r="J7058" s="60" t="s">
        <v>317</v>
      </c>
      <c r="K7058" s="60" t="s">
        <v>333</v>
      </c>
    </row>
    <row r="7059" spans="4:11">
      <c r="D7059" s="1" t="s">
        <v>7294</v>
      </c>
      <c r="E7059" s="60" t="s">
        <v>1812</v>
      </c>
      <c r="F7059" s="60" t="s">
        <v>1810</v>
      </c>
      <c r="G7059" s="8" t="s">
        <v>353</v>
      </c>
      <c r="H7059" s="60">
        <v>44575</v>
      </c>
      <c r="I7059" s="60" t="s">
        <v>317</v>
      </c>
      <c r="J7059" s="60" t="s">
        <v>317</v>
      </c>
      <c r="K7059" s="60" t="s">
        <v>333</v>
      </c>
    </row>
    <row r="7060" spans="4:11">
      <c r="D7060" s="1" t="s">
        <v>7295</v>
      </c>
      <c r="E7060" s="60" t="s">
        <v>922</v>
      </c>
      <c r="F7060" s="60" t="s">
        <v>1810</v>
      </c>
      <c r="G7060" s="8" t="s">
        <v>353</v>
      </c>
      <c r="H7060" s="60">
        <v>44575</v>
      </c>
      <c r="I7060" s="60" t="s">
        <v>317</v>
      </c>
      <c r="J7060" s="60" t="s">
        <v>317</v>
      </c>
      <c r="K7060" s="60" t="s">
        <v>333</v>
      </c>
    </row>
    <row r="7061" spans="4:11">
      <c r="D7061" s="1" t="s">
        <v>7296</v>
      </c>
      <c r="E7061" s="60" t="s">
        <v>1000</v>
      </c>
      <c r="F7061" s="60" t="s">
        <v>1810</v>
      </c>
      <c r="G7061" s="8" t="s">
        <v>353</v>
      </c>
      <c r="H7061" s="60">
        <v>44894</v>
      </c>
      <c r="I7061" s="60" t="s">
        <v>317</v>
      </c>
      <c r="J7061" s="60" t="s">
        <v>317</v>
      </c>
      <c r="K7061" s="60" t="s">
        <v>333</v>
      </c>
    </row>
    <row r="7062" spans="4:11">
      <c r="D7062" s="1" t="s">
        <v>7297</v>
      </c>
      <c r="E7062" s="60" t="s">
        <v>922</v>
      </c>
      <c r="F7062" s="60" t="s">
        <v>1810</v>
      </c>
      <c r="G7062" s="8" t="s">
        <v>353</v>
      </c>
      <c r="H7062" s="60">
        <v>44570</v>
      </c>
      <c r="I7062" s="60" t="s">
        <v>317</v>
      </c>
      <c r="J7062" s="60" t="s">
        <v>317</v>
      </c>
      <c r="K7062" s="60" t="s">
        <v>333</v>
      </c>
    </row>
    <row r="7063" spans="4:11">
      <c r="D7063" s="1" t="s">
        <v>7298</v>
      </c>
      <c r="E7063" s="60" t="s">
        <v>1000</v>
      </c>
      <c r="F7063" s="60" t="s">
        <v>1810</v>
      </c>
      <c r="G7063" s="8" t="s">
        <v>353</v>
      </c>
      <c r="H7063" s="60">
        <v>44538</v>
      </c>
      <c r="I7063" s="60" t="s">
        <v>317</v>
      </c>
      <c r="J7063" s="60" t="s">
        <v>317</v>
      </c>
      <c r="K7063" s="60" t="s">
        <v>333</v>
      </c>
    </row>
    <row r="7064" spans="4:11">
      <c r="D7064" s="1" t="s">
        <v>7298</v>
      </c>
      <c r="E7064" s="60" t="s">
        <v>979</v>
      </c>
      <c r="F7064" s="60" t="s">
        <v>1810</v>
      </c>
      <c r="G7064" s="8" t="s">
        <v>353</v>
      </c>
      <c r="H7064" s="60">
        <v>44538</v>
      </c>
      <c r="I7064" s="60" t="s">
        <v>317</v>
      </c>
      <c r="J7064" s="60" t="s">
        <v>317</v>
      </c>
      <c r="K7064" s="60" t="s">
        <v>333</v>
      </c>
    </row>
    <row r="7065" spans="4:11">
      <c r="D7065" s="1" t="s">
        <v>7299</v>
      </c>
      <c r="E7065" s="60" t="s">
        <v>1812</v>
      </c>
      <c r="F7065" s="60" t="s">
        <v>1810</v>
      </c>
      <c r="G7065" s="8" t="s">
        <v>353</v>
      </c>
      <c r="H7065" s="60">
        <v>44519</v>
      </c>
      <c r="I7065" s="60" t="s">
        <v>317</v>
      </c>
      <c r="J7065" s="60" t="s">
        <v>317</v>
      </c>
      <c r="K7065" s="60" t="s">
        <v>333</v>
      </c>
    </row>
    <row r="7066" spans="4:11">
      <c r="D7066" s="1" t="s">
        <v>7300</v>
      </c>
      <c r="E7066" s="60" t="s">
        <v>922</v>
      </c>
      <c r="F7066" s="60" t="s">
        <v>1810</v>
      </c>
      <c r="G7066" s="8" t="s">
        <v>353</v>
      </c>
      <c r="H7066" s="60">
        <v>44781</v>
      </c>
      <c r="I7066" s="60" t="s">
        <v>317</v>
      </c>
      <c r="J7066" s="60" t="s">
        <v>317</v>
      </c>
      <c r="K7066" s="60" t="s">
        <v>333</v>
      </c>
    </row>
    <row r="7067" spans="4:11">
      <c r="D7067" s="1" t="s">
        <v>7301</v>
      </c>
      <c r="E7067" s="60" t="s">
        <v>922</v>
      </c>
      <c r="F7067" s="60" t="s">
        <v>1810</v>
      </c>
      <c r="G7067" s="8" t="s">
        <v>353</v>
      </c>
      <c r="H7067" s="60">
        <v>44775</v>
      </c>
      <c r="I7067" s="60" t="s">
        <v>317</v>
      </c>
      <c r="J7067" s="60" t="s">
        <v>317</v>
      </c>
      <c r="K7067" s="60" t="s">
        <v>333</v>
      </c>
    </row>
    <row r="7068" spans="4:11">
      <c r="D7068" s="1" t="s">
        <v>7302</v>
      </c>
      <c r="E7068" s="60" t="s">
        <v>873</v>
      </c>
      <c r="F7068" s="60" t="s">
        <v>1810</v>
      </c>
      <c r="G7068" s="8" t="s">
        <v>353</v>
      </c>
      <c r="H7068" s="60">
        <v>44781</v>
      </c>
      <c r="I7068" s="60" t="s">
        <v>317</v>
      </c>
      <c r="J7068" s="60" t="s">
        <v>317</v>
      </c>
      <c r="K7068" s="60" t="s">
        <v>333</v>
      </c>
    </row>
    <row r="7069" spans="4:11">
      <c r="D7069" s="1" t="s">
        <v>7302</v>
      </c>
      <c r="E7069" s="60" t="s">
        <v>922</v>
      </c>
      <c r="F7069" s="60" t="s">
        <v>1810</v>
      </c>
      <c r="G7069" s="8" t="s">
        <v>353</v>
      </c>
      <c r="H7069" s="60">
        <v>44781</v>
      </c>
      <c r="I7069" s="60" t="s">
        <v>317</v>
      </c>
      <c r="J7069" s="60" t="s">
        <v>317</v>
      </c>
      <c r="K7069" s="60" t="s">
        <v>333</v>
      </c>
    </row>
    <row r="7070" spans="4:11">
      <c r="D7070" s="1" t="s">
        <v>7303</v>
      </c>
      <c r="E7070" s="60" t="s">
        <v>1814</v>
      </c>
      <c r="F7070" s="60" t="s">
        <v>1810</v>
      </c>
      <c r="G7070" s="8" t="s">
        <v>353</v>
      </c>
      <c r="H7070" s="60">
        <v>44498</v>
      </c>
      <c r="I7070" s="60" t="s">
        <v>317</v>
      </c>
      <c r="J7070" s="60" t="s">
        <v>317</v>
      </c>
      <c r="K7070" s="60" t="s">
        <v>333</v>
      </c>
    </row>
    <row r="7071" spans="4:11">
      <c r="D7071" s="1" t="s">
        <v>7304</v>
      </c>
      <c r="E7071" s="60" t="s">
        <v>1812</v>
      </c>
      <c r="F7071" s="60" t="s">
        <v>1810</v>
      </c>
      <c r="G7071" s="8" t="s">
        <v>353</v>
      </c>
      <c r="H7071" s="60">
        <v>44547</v>
      </c>
      <c r="I7071" s="60" t="s">
        <v>317</v>
      </c>
      <c r="J7071" s="60" t="s">
        <v>317</v>
      </c>
      <c r="K7071" s="60" t="s">
        <v>333</v>
      </c>
    </row>
    <row r="7072" spans="4:11">
      <c r="D7072" s="1" t="s">
        <v>7305</v>
      </c>
      <c r="E7072" s="60" t="s">
        <v>1812</v>
      </c>
      <c r="F7072" s="60" t="s">
        <v>1810</v>
      </c>
      <c r="G7072" s="8" t="s">
        <v>353</v>
      </c>
      <c r="H7072" s="60">
        <v>44831</v>
      </c>
      <c r="I7072" s="60" t="s">
        <v>317</v>
      </c>
      <c r="J7072" s="60" t="s">
        <v>317</v>
      </c>
      <c r="K7072" s="60" t="s">
        <v>333</v>
      </c>
    </row>
    <row r="7073" spans="4:11">
      <c r="D7073" s="1" t="s">
        <v>7306</v>
      </c>
      <c r="E7073" s="60" t="s">
        <v>922</v>
      </c>
      <c r="F7073" s="60" t="s">
        <v>1810</v>
      </c>
      <c r="G7073" s="8" t="s">
        <v>353</v>
      </c>
      <c r="H7073" s="60">
        <v>44844</v>
      </c>
      <c r="I7073" s="60" t="s">
        <v>317</v>
      </c>
      <c r="J7073" s="60" t="s">
        <v>317</v>
      </c>
      <c r="K7073" s="60" t="s">
        <v>333</v>
      </c>
    </row>
    <row r="7074" spans="4:11">
      <c r="D7074" s="1" t="s">
        <v>7307</v>
      </c>
      <c r="E7074" s="60" t="s">
        <v>922</v>
      </c>
      <c r="F7074" s="60" t="s">
        <v>1810</v>
      </c>
      <c r="G7074" s="8" t="s">
        <v>353</v>
      </c>
      <c r="H7074" s="60">
        <v>44570</v>
      </c>
      <c r="I7074" s="60" t="s">
        <v>317</v>
      </c>
      <c r="J7074" s="60" t="s">
        <v>317</v>
      </c>
      <c r="K7074" s="60" t="s">
        <v>333</v>
      </c>
    </row>
    <row r="7075" spans="4:11">
      <c r="D7075" s="1" t="s">
        <v>7308</v>
      </c>
      <c r="E7075" s="60" t="s">
        <v>1000</v>
      </c>
      <c r="F7075" s="60" t="s">
        <v>1810</v>
      </c>
      <c r="G7075" s="8" t="s">
        <v>353</v>
      </c>
      <c r="H7075" s="60">
        <v>44615</v>
      </c>
      <c r="I7075" s="60" t="s">
        <v>317</v>
      </c>
      <c r="J7075" s="60" t="s">
        <v>317</v>
      </c>
      <c r="K7075" s="60" t="s">
        <v>333</v>
      </c>
    </row>
    <row r="7076" spans="4:11">
      <c r="D7076" s="1" t="s">
        <v>7308</v>
      </c>
      <c r="E7076" s="60" t="s">
        <v>922</v>
      </c>
      <c r="F7076" s="60" t="s">
        <v>1810</v>
      </c>
      <c r="G7076" s="8" t="s">
        <v>353</v>
      </c>
      <c r="H7076" s="60">
        <v>44615</v>
      </c>
      <c r="I7076" s="60" t="s">
        <v>317</v>
      </c>
      <c r="J7076" s="60" t="s">
        <v>317</v>
      </c>
      <c r="K7076" s="60" t="s">
        <v>333</v>
      </c>
    </row>
    <row r="7077" spans="4:11">
      <c r="D7077" s="1" t="s">
        <v>7309</v>
      </c>
      <c r="E7077" s="60" t="s">
        <v>922</v>
      </c>
      <c r="F7077" s="60" t="s">
        <v>1810</v>
      </c>
      <c r="G7077" s="8" t="s">
        <v>353</v>
      </c>
      <c r="H7077" s="60">
        <v>44775</v>
      </c>
      <c r="I7077" s="60" t="s">
        <v>317</v>
      </c>
      <c r="J7077" s="60" t="s">
        <v>317</v>
      </c>
      <c r="K7077" s="60" t="s">
        <v>333</v>
      </c>
    </row>
    <row r="7078" spans="4:11">
      <c r="D7078" s="1" t="s">
        <v>7310</v>
      </c>
      <c r="E7078" s="60" t="s">
        <v>922</v>
      </c>
      <c r="F7078" s="60" t="s">
        <v>1810</v>
      </c>
      <c r="G7078" s="8" t="s">
        <v>353</v>
      </c>
      <c r="H7078" s="60">
        <v>44789</v>
      </c>
      <c r="I7078" s="60" t="s">
        <v>317</v>
      </c>
      <c r="J7078" s="60" t="s">
        <v>317</v>
      </c>
      <c r="K7078" s="60" t="s">
        <v>333</v>
      </c>
    </row>
    <row r="7079" spans="4:11">
      <c r="D7079" s="1" t="s">
        <v>7311</v>
      </c>
      <c r="E7079" s="60" t="s">
        <v>1812</v>
      </c>
      <c r="F7079" s="60" t="s">
        <v>1810</v>
      </c>
      <c r="G7079" s="8" t="s">
        <v>353</v>
      </c>
      <c r="H7079" s="60">
        <v>44498</v>
      </c>
      <c r="I7079" s="60" t="s">
        <v>317</v>
      </c>
      <c r="J7079" s="60" t="s">
        <v>317</v>
      </c>
      <c r="K7079" s="60" t="s">
        <v>333</v>
      </c>
    </row>
    <row r="7080" spans="4:11">
      <c r="D7080" s="1" t="s">
        <v>7312</v>
      </c>
      <c r="E7080" s="60" t="s">
        <v>1000</v>
      </c>
      <c r="F7080" s="60" t="s">
        <v>1810</v>
      </c>
      <c r="G7080" s="8" t="s">
        <v>353</v>
      </c>
      <c r="H7080" s="60">
        <v>44831</v>
      </c>
      <c r="I7080" s="60" t="s">
        <v>317</v>
      </c>
      <c r="J7080" s="60" t="s">
        <v>317</v>
      </c>
      <c r="K7080" s="60" t="s">
        <v>333</v>
      </c>
    </row>
    <row r="7081" spans="4:11">
      <c r="D7081" s="1" t="s">
        <v>7313</v>
      </c>
      <c r="E7081" s="60" t="s">
        <v>1000</v>
      </c>
      <c r="F7081" s="60" t="s">
        <v>1815</v>
      </c>
      <c r="G7081" s="8" t="s">
        <v>353</v>
      </c>
      <c r="H7081" s="60">
        <v>44000</v>
      </c>
      <c r="I7081" s="60" t="s">
        <v>317</v>
      </c>
      <c r="J7081" s="60" t="s">
        <v>317</v>
      </c>
      <c r="K7081" s="60" t="s">
        <v>333</v>
      </c>
    </row>
    <row r="7082" spans="4:11">
      <c r="D7082" s="1" t="s">
        <v>7314</v>
      </c>
      <c r="E7082" s="60" t="s">
        <v>1000</v>
      </c>
      <c r="F7082" s="60" t="s">
        <v>1810</v>
      </c>
      <c r="G7082" s="8" t="s">
        <v>353</v>
      </c>
      <c r="H7082" s="60">
        <v>44507</v>
      </c>
      <c r="I7082" s="60" t="s">
        <v>317</v>
      </c>
      <c r="J7082" s="60" t="s">
        <v>317</v>
      </c>
      <c r="K7082" s="60" t="s">
        <v>333</v>
      </c>
    </row>
    <row r="7083" spans="4:11">
      <c r="D7083" s="1" t="s">
        <v>7314</v>
      </c>
      <c r="E7083" s="60" t="s">
        <v>1000</v>
      </c>
      <c r="F7083" s="60" t="s">
        <v>1810</v>
      </c>
      <c r="G7083" s="8" t="s">
        <v>353</v>
      </c>
      <c r="H7083" s="60">
        <v>44507</v>
      </c>
      <c r="I7083" s="60" t="s">
        <v>317</v>
      </c>
      <c r="J7083" s="60" t="s">
        <v>317</v>
      </c>
      <c r="K7083" s="60" t="s">
        <v>333</v>
      </c>
    </row>
    <row r="7084" spans="4:11">
      <c r="D7084" s="1" t="s">
        <v>7315</v>
      </c>
      <c r="E7084" s="60" t="s">
        <v>922</v>
      </c>
      <c r="F7084" s="60" t="s">
        <v>1810</v>
      </c>
      <c r="G7084" s="8" t="s">
        <v>353</v>
      </c>
      <c r="H7084" s="60">
        <v>44854</v>
      </c>
      <c r="I7084" s="60" t="s">
        <v>317</v>
      </c>
      <c r="J7084" s="60" t="s">
        <v>317</v>
      </c>
      <c r="K7084" s="60" t="s">
        <v>333</v>
      </c>
    </row>
    <row r="7085" spans="4:11">
      <c r="D7085" s="1" t="s">
        <v>7316</v>
      </c>
      <c r="E7085" s="60" t="s">
        <v>1000</v>
      </c>
      <c r="F7085" s="60" t="s">
        <v>1810</v>
      </c>
      <c r="G7085" s="8" t="s">
        <v>353</v>
      </c>
      <c r="H7085" s="60">
        <v>44775</v>
      </c>
      <c r="I7085" s="60" t="s">
        <v>317</v>
      </c>
      <c r="J7085" s="60" t="s">
        <v>317</v>
      </c>
      <c r="K7085" s="60" t="s">
        <v>333</v>
      </c>
    </row>
    <row r="7086" spans="4:11">
      <c r="D7086" s="1" t="s">
        <v>7317</v>
      </c>
      <c r="E7086" s="60" t="s">
        <v>1813</v>
      </c>
      <c r="F7086" s="60" t="s">
        <v>1810</v>
      </c>
      <c r="G7086" s="8" t="s">
        <v>353</v>
      </c>
      <c r="H7086" s="60">
        <v>44607</v>
      </c>
      <c r="I7086" s="60" t="s">
        <v>317</v>
      </c>
      <c r="J7086" s="60" t="s">
        <v>317</v>
      </c>
      <c r="K7086" s="60" t="s">
        <v>333</v>
      </c>
    </row>
    <row r="7087" spans="4:11">
      <c r="D7087" s="1" t="s">
        <v>7318</v>
      </c>
      <c r="E7087" s="60" t="s">
        <v>922</v>
      </c>
      <c r="F7087" s="60" t="s">
        <v>1815</v>
      </c>
      <c r="G7087" s="8" t="s">
        <v>353</v>
      </c>
      <c r="H7087" s="60">
        <v>44676</v>
      </c>
      <c r="I7087" s="60" t="s">
        <v>317</v>
      </c>
      <c r="J7087" s="60" t="s">
        <v>317</v>
      </c>
      <c r="K7087" s="60" t="s">
        <v>333</v>
      </c>
    </row>
    <row r="7088" spans="4:11">
      <c r="D7088" s="1" t="s">
        <v>7319</v>
      </c>
      <c r="E7088" s="60" t="s">
        <v>922</v>
      </c>
      <c r="F7088" s="60" t="s">
        <v>1815</v>
      </c>
      <c r="G7088" s="8" t="s">
        <v>353</v>
      </c>
      <c r="H7088" s="60">
        <v>43837</v>
      </c>
      <c r="I7088" s="60" t="s">
        <v>317</v>
      </c>
      <c r="J7088" s="60" t="s">
        <v>317</v>
      </c>
      <c r="K7088" s="60" t="s">
        <v>333</v>
      </c>
    </row>
    <row r="7089" spans="4:11">
      <c r="D7089" s="1" t="s">
        <v>7320</v>
      </c>
      <c r="E7089" s="60" t="s">
        <v>922</v>
      </c>
      <c r="F7089" s="60" t="s">
        <v>1810</v>
      </c>
      <c r="G7089" s="8" t="s">
        <v>353</v>
      </c>
      <c r="H7089" s="60">
        <v>44558</v>
      </c>
      <c r="I7089" s="60" t="s">
        <v>317</v>
      </c>
      <c r="J7089" s="60" t="s">
        <v>317</v>
      </c>
      <c r="K7089" s="60" t="s">
        <v>333</v>
      </c>
    </row>
    <row r="7090" spans="4:11">
      <c r="D7090" s="1" t="s">
        <v>7321</v>
      </c>
      <c r="E7090" s="60" t="s">
        <v>922</v>
      </c>
      <c r="F7090" s="60" t="s">
        <v>1810</v>
      </c>
      <c r="G7090" s="8" t="s">
        <v>353</v>
      </c>
      <c r="H7090" s="60">
        <v>44824</v>
      </c>
      <c r="I7090" s="60" t="s">
        <v>317</v>
      </c>
      <c r="J7090" s="60" t="s">
        <v>317</v>
      </c>
      <c r="K7090" s="60" t="s">
        <v>333</v>
      </c>
    </row>
    <row r="7091" spans="4:11">
      <c r="D7091" s="1" t="s">
        <v>7322</v>
      </c>
      <c r="E7091" s="60" t="s">
        <v>1813</v>
      </c>
      <c r="F7091" s="60" t="s">
        <v>1810</v>
      </c>
      <c r="G7091" s="8" t="s">
        <v>353</v>
      </c>
      <c r="H7091" s="60">
        <v>44781</v>
      </c>
      <c r="I7091" s="60" t="s">
        <v>317</v>
      </c>
      <c r="J7091" s="60" t="s">
        <v>317</v>
      </c>
      <c r="K7091" s="60" t="s">
        <v>333</v>
      </c>
    </row>
    <row r="7092" spans="4:11">
      <c r="D7092" s="1" t="s">
        <v>7323</v>
      </c>
      <c r="E7092" s="60" t="s">
        <v>922</v>
      </c>
      <c r="F7092" s="60" t="s">
        <v>1810</v>
      </c>
      <c r="G7092" s="8" t="s">
        <v>353</v>
      </c>
      <c r="H7092" s="60">
        <v>44507</v>
      </c>
      <c r="I7092" s="60" t="s">
        <v>317</v>
      </c>
      <c r="J7092" s="60" t="s">
        <v>317</v>
      </c>
      <c r="K7092" s="60" t="s">
        <v>333</v>
      </c>
    </row>
    <row r="7093" spans="4:11">
      <c r="D7093" s="1" t="s">
        <v>7324</v>
      </c>
      <c r="E7093" s="60" t="s">
        <v>922</v>
      </c>
      <c r="F7093" s="60" t="s">
        <v>1810</v>
      </c>
      <c r="G7093" s="8" t="s">
        <v>353</v>
      </c>
      <c r="H7093" s="60">
        <v>44909</v>
      </c>
      <c r="I7093" s="60" t="s">
        <v>317</v>
      </c>
      <c r="J7093" s="60" t="s">
        <v>317</v>
      </c>
      <c r="K7093" s="60" t="s">
        <v>333</v>
      </c>
    </row>
    <row r="7094" spans="4:11">
      <c r="D7094" s="1" t="s">
        <v>7325</v>
      </c>
      <c r="E7094" s="60" t="s">
        <v>922</v>
      </c>
      <c r="F7094" s="60" t="s">
        <v>1810</v>
      </c>
      <c r="G7094" s="8" t="s">
        <v>353</v>
      </c>
      <c r="H7094" s="60">
        <v>44615</v>
      </c>
      <c r="I7094" s="60" t="s">
        <v>317</v>
      </c>
      <c r="J7094" s="60" t="s">
        <v>317</v>
      </c>
      <c r="K7094" s="60" t="s">
        <v>333</v>
      </c>
    </row>
    <row r="7095" spans="4:11">
      <c r="D7095" s="1" t="s">
        <v>7326</v>
      </c>
      <c r="E7095" s="60" t="s">
        <v>1813</v>
      </c>
      <c r="F7095" s="60" t="s">
        <v>1810</v>
      </c>
      <c r="G7095" s="8" t="s">
        <v>353</v>
      </c>
      <c r="H7095" s="60">
        <v>44513</v>
      </c>
      <c r="I7095" s="60" t="s">
        <v>317</v>
      </c>
      <c r="J7095" s="60" t="s">
        <v>317</v>
      </c>
      <c r="K7095" s="60" t="s">
        <v>333</v>
      </c>
    </row>
    <row r="7096" spans="4:11">
      <c r="D7096" s="1" t="s">
        <v>7327</v>
      </c>
      <c r="E7096" s="60" t="s">
        <v>1000</v>
      </c>
      <c r="F7096" s="60" t="s">
        <v>1810</v>
      </c>
      <c r="G7096" s="8" t="s">
        <v>353</v>
      </c>
      <c r="H7096" s="60">
        <v>44781</v>
      </c>
      <c r="I7096" s="60" t="s">
        <v>317</v>
      </c>
      <c r="J7096" s="60" t="s">
        <v>317</v>
      </c>
      <c r="K7096" s="60" t="s">
        <v>333</v>
      </c>
    </row>
    <row r="7097" spans="4:11">
      <c r="D7097" s="1" t="s">
        <v>7328</v>
      </c>
      <c r="E7097" s="60" t="s">
        <v>1000</v>
      </c>
      <c r="F7097" s="60" t="s">
        <v>1810</v>
      </c>
      <c r="G7097" s="8" t="s">
        <v>353</v>
      </c>
      <c r="H7097" s="60">
        <v>44775</v>
      </c>
      <c r="I7097" s="60" t="s">
        <v>317</v>
      </c>
      <c r="J7097" s="60" t="s">
        <v>317</v>
      </c>
      <c r="K7097" s="60" t="s">
        <v>333</v>
      </c>
    </row>
    <row r="7098" spans="4:11">
      <c r="D7098" s="1" t="s">
        <v>7328</v>
      </c>
      <c r="E7098" s="60" t="s">
        <v>979</v>
      </c>
      <c r="F7098" s="60" t="s">
        <v>1810</v>
      </c>
      <c r="G7098" s="8" t="s">
        <v>353</v>
      </c>
      <c r="H7098" s="60">
        <v>44775</v>
      </c>
      <c r="I7098" s="60" t="s">
        <v>317</v>
      </c>
      <c r="J7098" s="60" t="s">
        <v>317</v>
      </c>
      <c r="K7098" s="60" t="s">
        <v>333</v>
      </c>
    </row>
    <row r="7099" spans="4:11">
      <c r="D7099" s="1" t="s">
        <v>7329</v>
      </c>
      <c r="E7099" s="60" t="s">
        <v>1000</v>
      </c>
      <c r="F7099" s="60" t="s">
        <v>1810</v>
      </c>
      <c r="G7099" s="8" t="s">
        <v>353</v>
      </c>
      <c r="H7099" s="60">
        <v>44781</v>
      </c>
      <c r="I7099" s="60" t="s">
        <v>317</v>
      </c>
      <c r="J7099" s="60" t="s">
        <v>317</v>
      </c>
      <c r="K7099" s="60" t="s">
        <v>333</v>
      </c>
    </row>
    <row r="7100" spans="4:11">
      <c r="D7100" s="1" t="s">
        <v>7330</v>
      </c>
      <c r="E7100" s="60" t="s">
        <v>922</v>
      </c>
      <c r="F7100" s="60" t="s">
        <v>1810</v>
      </c>
      <c r="G7100" s="8" t="s">
        <v>353</v>
      </c>
      <c r="H7100" s="60">
        <v>44498</v>
      </c>
      <c r="I7100" s="60" t="s">
        <v>317</v>
      </c>
      <c r="J7100" s="60" t="s">
        <v>317</v>
      </c>
      <c r="K7100" s="60" t="s">
        <v>333</v>
      </c>
    </row>
    <row r="7101" spans="4:11">
      <c r="D7101" s="1" t="s">
        <v>7331</v>
      </c>
      <c r="E7101" s="60" t="s">
        <v>1000</v>
      </c>
      <c r="F7101" s="60" t="s">
        <v>1810</v>
      </c>
      <c r="G7101" s="8" t="s">
        <v>353</v>
      </c>
      <c r="H7101" s="60">
        <v>44831</v>
      </c>
      <c r="I7101" s="60" t="s">
        <v>317</v>
      </c>
      <c r="J7101" s="60" t="s">
        <v>317</v>
      </c>
      <c r="K7101" s="60" t="s">
        <v>333</v>
      </c>
    </row>
    <row r="7102" spans="4:11">
      <c r="D7102" s="1" t="s">
        <v>7332</v>
      </c>
      <c r="E7102" s="60" t="s">
        <v>1000</v>
      </c>
      <c r="F7102" s="60" t="s">
        <v>1815</v>
      </c>
      <c r="G7102" s="8" t="s">
        <v>353</v>
      </c>
      <c r="H7102" s="60">
        <v>44399</v>
      </c>
      <c r="I7102" s="60" t="s">
        <v>317</v>
      </c>
      <c r="J7102" s="60" t="s">
        <v>317</v>
      </c>
      <c r="K7102" s="60" t="s">
        <v>333</v>
      </c>
    </row>
    <row r="7103" spans="4:11">
      <c r="D7103" s="1" t="s">
        <v>7333</v>
      </c>
      <c r="E7103" s="60" t="s">
        <v>1000</v>
      </c>
      <c r="F7103" s="60" t="s">
        <v>1810</v>
      </c>
      <c r="G7103" s="8" t="s">
        <v>353</v>
      </c>
      <c r="H7103" s="60">
        <v>44831</v>
      </c>
      <c r="I7103" s="60" t="s">
        <v>317</v>
      </c>
      <c r="J7103" s="60" t="s">
        <v>317</v>
      </c>
      <c r="K7103" s="60" t="s">
        <v>333</v>
      </c>
    </row>
    <row r="7104" spans="4:11">
      <c r="D7104" s="1" t="s">
        <v>7334</v>
      </c>
      <c r="E7104" s="60" t="s">
        <v>1000</v>
      </c>
      <c r="F7104" s="60" t="s">
        <v>1810</v>
      </c>
      <c r="G7104" s="8" t="s">
        <v>353</v>
      </c>
      <c r="H7104" s="60">
        <v>44831</v>
      </c>
      <c r="I7104" s="60" t="s">
        <v>317</v>
      </c>
      <c r="J7104" s="60" t="s">
        <v>317</v>
      </c>
      <c r="K7104" s="60" t="s">
        <v>333</v>
      </c>
    </row>
    <row r="7105" spans="4:11">
      <c r="D7105" s="1" t="s">
        <v>7335</v>
      </c>
      <c r="E7105" s="60" t="s">
        <v>873</v>
      </c>
      <c r="F7105" s="60" t="s">
        <v>1810</v>
      </c>
      <c r="G7105" s="8" t="s">
        <v>353</v>
      </c>
      <c r="H7105" s="60">
        <v>44781</v>
      </c>
      <c r="I7105" s="60" t="s">
        <v>317</v>
      </c>
      <c r="J7105" s="60" t="s">
        <v>317</v>
      </c>
      <c r="K7105" s="60" t="s">
        <v>333</v>
      </c>
    </row>
    <row r="7106" spans="4:11">
      <c r="D7106" s="1" t="s">
        <v>7336</v>
      </c>
      <c r="E7106" s="60" t="s">
        <v>1000</v>
      </c>
      <c r="F7106" s="60" t="s">
        <v>1815</v>
      </c>
      <c r="G7106" s="8" t="s">
        <v>353</v>
      </c>
      <c r="H7106" s="60">
        <v>43964</v>
      </c>
      <c r="I7106" s="60" t="s">
        <v>317</v>
      </c>
      <c r="J7106" s="60" t="s">
        <v>317</v>
      </c>
      <c r="K7106" s="60" t="s">
        <v>333</v>
      </c>
    </row>
    <row r="7107" spans="4:11">
      <c r="D7107" s="1" t="s">
        <v>7337</v>
      </c>
      <c r="E7107" s="60" t="s">
        <v>1000</v>
      </c>
      <c r="F7107" s="60" t="s">
        <v>1815</v>
      </c>
      <c r="G7107" s="8" t="s">
        <v>353</v>
      </c>
      <c r="H7107" s="60">
        <v>44547</v>
      </c>
      <c r="I7107" s="60" t="s">
        <v>317</v>
      </c>
      <c r="J7107" s="60" t="s">
        <v>317</v>
      </c>
      <c r="K7107" s="60" t="s">
        <v>333</v>
      </c>
    </row>
    <row r="7108" spans="4:11">
      <c r="D7108" s="1" t="s">
        <v>7337</v>
      </c>
      <c r="E7108" s="60" t="s">
        <v>922</v>
      </c>
      <c r="F7108" s="60" t="s">
        <v>1815</v>
      </c>
      <c r="G7108" s="8" t="s">
        <v>353</v>
      </c>
      <c r="H7108" s="60">
        <v>44547</v>
      </c>
      <c r="I7108" s="60" t="s">
        <v>317</v>
      </c>
      <c r="J7108" s="60" t="s">
        <v>317</v>
      </c>
      <c r="K7108" s="60" t="s">
        <v>333</v>
      </c>
    </row>
    <row r="7109" spans="4:11">
      <c r="D7109" s="1" t="s">
        <v>7338</v>
      </c>
      <c r="E7109" s="60" t="s">
        <v>1812</v>
      </c>
      <c r="F7109" s="60" t="s">
        <v>1810</v>
      </c>
      <c r="G7109" s="8" t="s">
        <v>353</v>
      </c>
      <c r="H7109" s="60">
        <v>44595</v>
      </c>
      <c r="I7109" s="60" t="s">
        <v>317</v>
      </c>
      <c r="J7109" s="60" t="s">
        <v>317</v>
      </c>
      <c r="K7109" s="60" t="s">
        <v>333</v>
      </c>
    </row>
    <row r="7110" spans="4:11">
      <c r="D7110" s="1" t="s">
        <v>7339</v>
      </c>
      <c r="E7110" s="60" t="s">
        <v>1000</v>
      </c>
      <c r="F7110" s="60" t="s">
        <v>1810</v>
      </c>
      <c r="G7110" s="8" t="s">
        <v>353</v>
      </c>
      <c r="H7110" s="60">
        <v>44484</v>
      </c>
      <c r="I7110" s="60" t="s">
        <v>317</v>
      </c>
      <c r="J7110" s="60" t="s">
        <v>317</v>
      </c>
      <c r="K7110" s="60" t="s">
        <v>333</v>
      </c>
    </row>
    <row r="7111" spans="4:11">
      <c r="D7111" s="1" t="s">
        <v>7340</v>
      </c>
      <c r="E7111" s="60" t="s">
        <v>922</v>
      </c>
      <c r="F7111" s="60" t="s">
        <v>1810</v>
      </c>
      <c r="G7111" s="8" t="s">
        <v>353</v>
      </c>
      <c r="H7111" s="60">
        <v>44519</v>
      </c>
      <c r="I7111" s="60" t="s">
        <v>317</v>
      </c>
      <c r="J7111" s="60" t="s">
        <v>317</v>
      </c>
      <c r="K7111" s="60" t="s">
        <v>333</v>
      </c>
    </row>
    <row r="7112" spans="4:11">
      <c r="D7112" s="1" t="s">
        <v>7341</v>
      </c>
      <c r="E7112" s="60" t="s">
        <v>979</v>
      </c>
      <c r="F7112" s="60" t="s">
        <v>1810</v>
      </c>
      <c r="G7112" s="8" t="s">
        <v>353</v>
      </c>
      <c r="H7112" s="60">
        <v>44478</v>
      </c>
      <c r="I7112" s="60" t="s">
        <v>317</v>
      </c>
      <c r="J7112" s="60" t="s">
        <v>317</v>
      </c>
      <c r="K7112" s="60" t="s">
        <v>333</v>
      </c>
    </row>
    <row r="7113" spans="4:11">
      <c r="D7113" s="1" t="s">
        <v>7342</v>
      </c>
      <c r="E7113" s="60" t="s">
        <v>922</v>
      </c>
      <c r="F7113" s="60" t="s">
        <v>1810</v>
      </c>
      <c r="G7113" s="8" t="s">
        <v>353</v>
      </c>
      <c r="H7113" s="60">
        <v>44540</v>
      </c>
      <c r="I7113" s="60" t="s">
        <v>317</v>
      </c>
      <c r="J7113" s="60" t="s">
        <v>317</v>
      </c>
      <c r="K7113" s="60" t="s">
        <v>333</v>
      </c>
    </row>
    <row r="7114" spans="4:11">
      <c r="D7114" s="1" t="s">
        <v>7343</v>
      </c>
      <c r="E7114" s="60" t="s">
        <v>1812</v>
      </c>
      <c r="F7114" s="60" t="s">
        <v>1810</v>
      </c>
      <c r="G7114" s="8" t="s">
        <v>353</v>
      </c>
      <c r="H7114" s="60">
        <v>44595</v>
      </c>
      <c r="I7114" s="60" t="s">
        <v>317</v>
      </c>
      <c r="J7114" s="60" t="s">
        <v>317</v>
      </c>
      <c r="K7114" s="60" t="s">
        <v>333</v>
      </c>
    </row>
    <row r="7115" spans="4:11">
      <c r="D7115" s="1" t="s">
        <v>7344</v>
      </c>
      <c r="E7115" s="60" t="s">
        <v>1812</v>
      </c>
      <c r="F7115" s="60" t="s">
        <v>1810</v>
      </c>
      <c r="G7115" s="8" t="s">
        <v>353</v>
      </c>
      <c r="H7115" s="60">
        <v>44621</v>
      </c>
      <c r="I7115" s="60" t="s">
        <v>317</v>
      </c>
      <c r="J7115" s="60" t="s">
        <v>317</v>
      </c>
      <c r="K7115" s="60" t="s">
        <v>333</v>
      </c>
    </row>
    <row r="7116" spans="4:11">
      <c r="D7116" s="1" t="s">
        <v>7344</v>
      </c>
      <c r="E7116" s="60" t="s">
        <v>922</v>
      </c>
      <c r="F7116" s="60" t="s">
        <v>1810</v>
      </c>
      <c r="G7116" s="8" t="s">
        <v>353</v>
      </c>
      <c r="H7116" s="60">
        <v>44621</v>
      </c>
      <c r="I7116" s="60" t="s">
        <v>317</v>
      </c>
      <c r="J7116" s="60" t="s">
        <v>317</v>
      </c>
      <c r="K7116" s="60" t="s">
        <v>333</v>
      </c>
    </row>
    <row r="7117" spans="4:11">
      <c r="D7117" s="1" t="s">
        <v>7345</v>
      </c>
      <c r="E7117" s="60" t="s">
        <v>922</v>
      </c>
      <c r="F7117" s="60" t="s">
        <v>1810</v>
      </c>
      <c r="G7117" s="8" t="s">
        <v>353</v>
      </c>
      <c r="H7117" s="60">
        <v>44705</v>
      </c>
      <c r="I7117" s="60" t="s">
        <v>317</v>
      </c>
      <c r="J7117" s="60" t="s">
        <v>317</v>
      </c>
      <c r="K7117" s="60" t="s">
        <v>333</v>
      </c>
    </row>
    <row r="7118" spans="4:11">
      <c r="D7118" s="1" t="s">
        <v>7346</v>
      </c>
      <c r="E7118" s="60" t="s">
        <v>922</v>
      </c>
      <c r="F7118" s="60" t="s">
        <v>1810</v>
      </c>
      <c r="G7118" s="8" t="s">
        <v>353</v>
      </c>
      <c r="H7118" s="60">
        <v>44575</v>
      </c>
      <c r="I7118" s="60" t="s">
        <v>317</v>
      </c>
      <c r="J7118" s="60" t="s">
        <v>317</v>
      </c>
      <c r="K7118" s="60" t="s">
        <v>333</v>
      </c>
    </row>
    <row r="7119" spans="4:11">
      <c r="D7119" s="1" t="s">
        <v>7347</v>
      </c>
      <c r="E7119" s="60" t="s">
        <v>922</v>
      </c>
      <c r="F7119" s="60" t="s">
        <v>1810</v>
      </c>
      <c r="G7119" s="8" t="s">
        <v>353</v>
      </c>
      <c r="H7119" s="60">
        <v>44621</v>
      </c>
      <c r="I7119" s="60" t="s">
        <v>317</v>
      </c>
      <c r="J7119" s="60" t="s">
        <v>317</v>
      </c>
      <c r="K7119" s="60" t="s">
        <v>333</v>
      </c>
    </row>
    <row r="7120" spans="4:11">
      <c r="D7120" s="1" t="s">
        <v>7348</v>
      </c>
      <c r="E7120" s="60" t="s">
        <v>1000</v>
      </c>
      <c r="F7120" s="60" t="s">
        <v>1810</v>
      </c>
      <c r="G7120" s="8" t="s">
        <v>353</v>
      </c>
      <c r="H7120" s="60">
        <v>44747</v>
      </c>
      <c r="I7120" s="60" t="s">
        <v>317</v>
      </c>
      <c r="J7120" s="60" t="s">
        <v>317</v>
      </c>
      <c r="K7120" s="60" t="s">
        <v>333</v>
      </c>
    </row>
    <row r="7121" spans="4:11">
      <c r="D7121" s="1" t="s">
        <v>7349</v>
      </c>
      <c r="E7121" s="60" t="s">
        <v>1000</v>
      </c>
      <c r="F7121" s="60" t="s">
        <v>1810</v>
      </c>
      <c r="G7121" s="8" t="s">
        <v>353</v>
      </c>
      <c r="H7121" s="60">
        <v>44747</v>
      </c>
      <c r="I7121" s="60" t="s">
        <v>317</v>
      </c>
      <c r="J7121" s="60" t="s">
        <v>317</v>
      </c>
      <c r="K7121" s="60" t="s">
        <v>333</v>
      </c>
    </row>
    <row r="7122" spans="4:11">
      <c r="D7122" s="1" t="s">
        <v>7350</v>
      </c>
      <c r="E7122" s="60" t="s">
        <v>1000</v>
      </c>
      <c r="F7122" s="60" t="s">
        <v>1810</v>
      </c>
      <c r="G7122" s="8" t="s">
        <v>353</v>
      </c>
      <c r="H7122" s="60">
        <v>44802</v>
      </c>
      <c r="I7122" s="60" t="s">
        <v>317</v>
      </c>
      <c r="J7122" s="60" t="s">
        <v>317</v>
      </c>
      <c r="K7122" s="60" t="s">
        <v>333</v>
      </c>
    </row>
    <row r="7123" spans="4:11">
      <c r="D7123" s="1" t="s">
        <v>7351</v>
      </c>
      <c r="E7123" s="60" t="s">
        <v>922</v>
      </c>
      <c r="F7123" s="60" t="s">
        <v>1810</v>
      </c>
      <c r="G7123" s="8" t="s">
        <v>353</v>
      </c>
      <c r="H7123" s="60">
        <v>44458</v>
      </c>
      <c r="I7123" s="60" t="s">
        <v>317</v>
      </c>
      <c r="J7123" s="60" t="s">
        <v>317</v>
      </c>
      <c r="K7123" s="60" t="s">
        <v>333</v>
      </c>
    </row>
    <row r="7124" spans="4:11">
      <c r="D7124" s="1" t="s">
        <v>7352</v>
      </c>
      <c r="E7124" s="60" t="s">
        <v>1000</v>
      </c>
      <c r="F7124" s="60" t="s">
        <v>1810</v>
      </c>
      <c r="G7124" s="8" t="s">
        <v>353</v>
      </c>
      <c r="H7124" s="60">
        <v>44673</v>
      </c>
      <c r="I7124" s="60" t="s">
        <v>317</v>
      </c>
      <c r="J7124" s="60" t="s">
        <v>317</v>
      </c>
      <c r="K7124" s="60" t="s">
        <v>333</v>
      </c>
    </row>
    <row r="7125" spans="4:11">
      <c r="D7125" s="1" t="s">
        <v>7352</v>
      </c>
      <c r="E7125" s="60" t="s">
        <v>922</v>
      </c>
      <c r="F7125" s="60" t="s">
        <v>1810</v>
      </c>
      <c r="G7125" s="8" t="s">
        <v>353</v>
      </c>
      <c r="H7125" s="60">
        <v>44673</v>
      </c>
      <c r="I7125" s="60" t="s">
        <v>317</v>
      </c>
      <c r="J7125" s="60" t="s">
        <v>317</v>
      </c>
      <c r="K7125" s="60" t="s">
        <v>333</v>
      </c>
    </row>
    <row r="7126" spans="4:11">
      <c r="D7126" s="1" t="s">
        <v>7353</v>
      </c>
      <c r="E7126" s="60" t="s">
        <v>1000</v>
      </c>
      <c r="F7126" s="60" t="s">
        <v>1815</v>
      </c>
      <c r="G7126" s="8" t="s">
        <v>353</v>
      </c>
      <c r="H7126" s="60">
        <v>43840</v>
      </c>
      <c r="I7126" s="60" t="s">
        <v>317</v>
      </c>
      <c r="J7126" s="60" t="s">
        <v>317</v>
      </c>
      <c r="K7126" s="60" t="s">
        <v>333</v>
      </c>
    </row>
    <row r="7127" spans="4:11">
      <c r="D7127" s="1" t="s">
        <v>7354</v>
      </c>
      <c r="E7127" s="60" t="s">
        <v>1812</v>
      </c>
      <c r="F7127" s="60" t="s">
        <v>1810</v>
      </c>
      <c r="G7127" s="8" t="s">
        <v>353</v>
      </c>
      <c r="H7127" s="60">
        <v>44676</v>
      </c>
      <c r="I7127" s="60" t="s">
        <v>317</v>
      </c>
      <c r="J7127" s="60" t="s">
        <v>317</v>
      </c>
      <c r="K7127" s="60" t="s">
        <v>333</v>
      </c>
    </row>
    <row r="7128" spans="4:11">
      <c r="D7128" s="1" t="s">
        <v>7355</v>
      </c>
      <c r="E7128" s="60" t="s">
        <v>1812</v>
      </c>
      <c r="F7128" s="60" t="s">
        <v>1810</v>
      </c>
      <c r="G7128" s="8" t="s">
        <v>353</v>
      </c>
      <c r="H7128" s="60">
        <v>44676</v>
      </c>
      <c r="I7128" s="60" t="s">
        <v>317</v>
      </c>
      <c r="J7128" s="60" t="s">
        <v>317</v>
      </c>
      <c r="K7128" s="60" t="s">
        <v>333</v>
      </c>
    </row>
    <row r="7129" spans="4:11">
      <c r="D7129" s="1" t="s">
        <v>7356</v>
      </c>
      <c r="E7129" s="60" t="s">
        <v>1812</v>
      </c>
      <c r="F7129" s="60" t="s">
        <v>1810</v>
      </c>
      <c r="G7129" s="8" t="s">
        <v>353</v>
      </c>
      <c r="H7129" s="60">
        <v>44676</v>
      </c>
      <c r="I7129" s="60" t="s">
        <v>317</v>
      </c>
      <c r="J7129" s="60" t="s">
        <v>317</v>
      </c>
      <c r="K7129" s="60" t="s">
        <v>333</v>
      </c>
    </row>
    <row r="7130" spans="4:11">
      <c r="D7130" s="1" t="s">
        <v>7356</v>
      </c>
      <c r="E7130" s="60" t="s">
        <v>922</v>
      </c>
      <c r="F7130" s="60" t="s">
        <v>1810</v>
      </c>
      <c r="G7130" s="8" t="s">
        <v>353</v>
      </c>
      <c r="H7130" s="60">
        <v>44676</v>
      </c>
      <c r="I7130" s="60" t="s">
        <v>317</v>
      </c>
      <c r="J7130" s="60" t="s">
        <v>317</v>
      </c>
      <c r="K7130" s="60" t="s">
        <v>333</v>
      </c>
    </row>
    <row r="7131" spans="4:11">
      <c r="D7131" s="1" t="s">
        <v>7357</v>
      </c>
      <c r="E7131" s="60" t="s">
        <v>922</v>
      </c>
      <c r="F7131" s="60" t="s">
        <v>1810</v>
      </c>
      <c r="G7131" s="8" t="s">
        <v>353</v>
      </c>
      <c r="H7131" s="60">
        <v>44676</v>
      </c>
      <c r="I7131" s="60" t="s">
        <v>317</v>
      </c>
      <c r="J7131" s="60" t="s">
        <v>317</v>
      </c>
      <c r="K7131" s="60" t="s">
        <v>333</v>
      </c>
    </row>
    <row r="7132" spans="4:11">
      <c r="D7132" s="1" t="s">
        <v>7358</v>
      </c>
      <c r="E7132" s="60" t="s">
        <v>922</v>
      </c>
      <c r="F7132" s="60" t="s">
        <v>1810</v>
      </c>
      <c r="G7132" s="8" t="s">
        <v>353</v>
      </c>
      <c r="H7132" s="60">
        <v>44676</v>
      </c>
      <c r="I7132" s="60" t="s">
        <v>317</v>
      </c>
      <c r="J7132" s="60" t="s">
        <v>317</v>
      </c>
      <c r="K7132" s="60" t="s">
        <v>333</v>
      </c>
    </row>
    <row r="7133" spans="4:11">
      <c r="D7133" s="1" t="s">
        <v>7359</v>
      </c>
      <c r="E7133" s="60" t="s">
        <v>922</v>
      </c>
      <c r="F7133" s="60" t="s">
        <v>1810</v>
      </c>
      <c r="G7133" s="8" t="s">
        <v>353</v>
      </c>
      <c r="H7133" s="60">
        <v>44479</v>
      </c>
      <c r="I7133" s="60" t="s">
        <v>317</v>
      </c>
      <c r="J7133" s="60" t="s">
        <v>317</v>
      </c>
      <c r="K7133" s="60" t="s">
        <v>333</v>
      </c>
    </row>
    <row r="7134" spans="4:11">
      <c r="D7134" s="1" t="s">
        <v>7360</v>
      </c>
      <c r="E7134" s="60" t="s">
        <v>922</v>
      </c>
      <c r="F7134" s="60" t="s">
        <v>1810</v>
      </c>
      <c r="G7134" s="8" t="s">
        <v>353</v>
      </c>
      <c r="H7134" s="60">
        <v>44479</v>
      </c>
      <c r="I7134" s="60" t="s">
        <v>317</v>
      </c>
      <c r="J7134" s="60" t="s">
        <v>317</v>
      </c>
      <c r="K7134" s="60" t="s">
        <v>333</v>
      </c>
    </row>
    <row r="7135" spans="4:11">
      <c r="D7135" s="1" t="s">
        <v>7361</v>
      </c>
      <c r="E7135" s="60" t="s">
        <v>1812</v>
      </c>
      <c r="F7135" s="60" t="s">
        <v>1810</v>
      </c>
      <c r="G7135" s="8" t="s">
        <v>353</v>
      </c>
      <c r="H7135" s="60">
        <v>44479</v>
      </c>
      <c r="I7135" s="60" t="s">
        <v>317</v>
      </c>
      <c r="J7135" s="60" t="s">
        <v>317</v>
      </c>
      <c r="K7135" s="60" t="s">
        <v>333</v>
      </c>
    </row>
    <row r="7136" spans="4:11">
      <c r="D7136" s="1" t="s">
        <v>7361</v>
      </c>
      <c r="E7136" s="60" t="s">
        <v>1000</v>
      </c>
      <c r="F7136" s="60" t="s">
        <v>1810</v>
      </c>
      <c r="G7136" s="8" t="s">
        <v>353</v>
      </c>
      <c r="H7136" s="60">
        <v>44479</v>
      </c>
      <c r="I7136" s="60" t="s">
        <v>317</v>
      </c>
      <c r="J7136" s="60" t="s">
        <v>317</v>
      </c>
      <c r="K7136" s="60" t="s">
        <v>333</v>
      </c>
    </row>
    <row r="7137" spans="4:11">
      <c r="D7137" s="1" t="s">
        <v>7361</v>
      </c>
      <c r="E7137" s="60" t="s">
        <v>1000</v>
      </c>
      <c r="F7137" s="60" t="s">
        <v>1810</v>
      </c>
      <c r="G7137" s="8" t="s">
        <v>353</v>
      </c>
      <c r="H7137" s="60">
        <v>44479</v>
      </c>
      <c r="I7137" s="60" t="s">
        <v>317</v>
      </c>
      <c r="J7137" s="60" t="s">
        <v>317</v>
      </c>
      <c r="K7137" s="60" t="s">
        <v>333</v>
      </c>
    </row>
    <row r="7138" spans="4:11">
      <c r="D7138" s="1" t="s">
        <v>7361</v>
      </c>
      <c r="E7138" s="60" t="s">
        <v>922</v>
      </c>
      <c r="F7138" s="60" t="s">
        <v>1810</v>
      </c>
      <c r="G7138" s="8" t="s">
        <v>353</v>
      </c>
      <c r="H7138" s="60">
        <v>44479</v>
      </c>
      <c r="I7138" s="60" t="s">
        <v>317</v>
      </c>
      <c r="J7138" s="60" t="s">
        <v>317</v>
      </c>
      <c r="K7138" s="60" t="s">
        <v>333</v>
      </c>
    </row>
    <row r="7139" spans="4:11">
      <c r="D7139" s="1" t="s">
        <v>7362</v>
      </c>
      <c r="E7139" s="60" t="s">
        <v>1812</v>
      </c>
      <c r="F7139" s="60" t="s">
        <v>1810</v>
      </c>
      <c r="G7139" s="8" t="s">
        <v>353</v>
      </c>
      <c r="H7139" s="60">
        <v>44734</v>
      </c>
      <c r="I7139" s="60" t="s">
        <v>317</v>
      </c>
      <c r="J7139" s="60" t="s">
        <v>317</v>
      </c>
      <c r="K7139" s="60" t="s">
        <v>333</v>
      </c>
    </row>
    <row r="7140" spans="4:11">
      <c r="D7140" s="1" t="s">
        <v>7363</v>
      </c>
      <c r="E7140" s="60" t="s">
        <v>922</v>
      </c>
      <c r="F7140" s="60" t="s">
        <v>1810</v>
      </c>
      <c r="G7140" s="8" t="s">
        <v>353</v>
      </c>
      <c r="H7140" s="60">
        <v>44458</v>
      </c>
      <c r="I7140" s="60" t="s">
        <v>317</v>
      </c>
      <c r="J7140" s="60" t="s">
        <v>317</v>
      </c>
      <c r="K7140" s="60" t="s">
        <v>333</v>
      </c>
    </row>
    <row r="7141" spans="4:11">
      <c r="D7141" s="1" t="s">
        <v>7364</v>
      </c>
      <c r="E7141" s="60" t="s">
        <v>922</v>
      </c>
      <c r="F7141" s="60" t="s">
        <v>1810</v>
      </c>
      <c r="G7141" s="8" t="s">
        <v>353</v>
      </c>
      <c r="H7141" s="60">
        <v>44628</v>
      </c>
      <c r="I7141" s="60" t="s">
        <v>317</v>
      </c>
      <c r="J7141" s="60" t="s">
        <v>317</v>
      </c>
      <c r="K7141" s="60" t="s">
        <v>333</v>
      </c>
    </row>
    <row r="7142" spans="4:11">
      <c r="D7142" s="1" t="s">
        <v>7365</v>
      </c>
      <c r="E7142" s="60" t="s">
        <v>1812</v>
      </c>
      <c r="F7142" s="60" t="s">
        <v>1810</v>
      </c>
      <c r="G7142" s="8" t="s">
        <v>353</v>
      </c>
      <c r="H7142" s="60">
        <v>44629</v>
      </c>
      <c r="I7142" s="60" t="s">
        <v>317</v>
      </c>
      <c r="J7142" s="60" t="s">
        <v>317</v>
      </c>
      <c r="K7142" s="60" t="s">
        <v>333</v>
      </c>
    </row>
    <row r="7143" spans="4:11">
      <c r="D7143" s="1" t="s">
        <v>7366</v>
      </c>
      <c r="E7143" s="60" t="s">
        <v>1812</v>
      </c>
      <c r="F7143" s="60" t="s">
        <v>1810</v>
      </c>
      <c r="G7143" s="8" t="s">
        <v>353</v>
      </c>
      <c r="H7143" s="60">
        <v>44629</v>
      </c>
      <c r="I7143" s="60" t="s">
        <v>317</v>
      </c>
      <c r="J7143" s="60" t="s">
        <v>317</v>
      </c>
      <c r="K7143" s="60" t="s">
        <v>333</v>
      </c>
    </row>
    <row r="7144" spans="4:11">
      <c r="D7144" s="1" t="s">
        <v>7367</v>
      </c>
      <c r="E7144" s="60" t="s">
        <v>922</v>
      </c>
      <c r="F7144" s="60" t="s">
        <v>1810</v>
      </c>
      <c r="G7144" s="8" t="s">
        <v>353</v>
      </c>
      <c r="H7144" s="60">
        <v>44671</v>
      </c>
      <c r="I7144" s="60" t="s">
        <v>317</v>
      </c>
      <c r="J7144" s="60" t="s">
        <v>317</v>
      </c>
      <c r="K7144" s="60" t="s">
        <v>333</v>
      </c>
    </row>
    <row r="7145" spans="4:11">
      <c r="D7145" s="1" t="s">
        <v>7368</v>
      </c>
      <c r="E7145" s="60" t="s">
        <v>1812</v>
      </c>
      <c r="F7145" s="60" t="s">
        <v>1810</v>
      </c>
      <c r="G7145" s="8" t="s">
        <v>353</v>
      </c>
      <c r="H7145" s="60">
        <v>44747</v>
      </c>
      <c r="I7145" s="60" t="s">
        <v>317</v>
      </c>
      <c r="J7145" s="60" t="s">
        <v>317</v>
      </c>
      <c r="K7145" s="60" t="s">
        <v>333</v>
      </c>
    </row>
    <row r="7146" spans="4:11">
      <c r="D7146" s="1" t="s">
        <v>7369</v>
      </c>
      <c r="E7146" s="60" t="s">
        <v>922</v>
      </c>
      <c r="F7146" s="60" t="s">
        <v>1810</v>
      </c>
      <c r="G7146" s="8" t="s">
        <v>353</v>
      </c>
      <c r="H7146" s="60">
        <v>44742</v>
      </c>
      <c r="I7146" s="60" t="s">
        <v>317</v>
      </c>
      <c r="J7146" s="60" t="s">
        <v>317</v>
      </c>
      <c r="K7146" s="60" t="s">
        <v>333</v>
      </c>
    </row>
    <row r="7147" spans="4:11">
      <c r="D7147" s="1" t="s">
        <v>7370</v>
      </c>
      <c r="E7147" s="60" t="s">
        <v>1000</v>
      </c>
      <c r="F7147" s="60" t="s">
        <v>1810</v>
      </c>
      <c r="G7147" s="8" t="s">
        <v>353</v>
      </c>
      <c r="H7147" s="60">
        <v>44897</v>
      </c>
      <c r="I7147" s="60" t="s">
        <v>317</v>
      </c>
      <c r="J7147" s="60" t="s">
        <v>317</v>
      </c>
      <c r="K7147" s="60" t="s">
        <v>333</v>
      </c>
    </row>
    <row r="7148" spans="4:11">
      <c r="D7148" s="1" t="s">
        <v>7371</v>
      </c>
      <c r="E7148" s="60" t="s">
        <v>1812</v>
      </c>
      <c r="F7148" s="60" t="s">
        <v>1810</v>
      </c>
      <c r="G7148" s="8" t="s">
        <v>353</v>
      </c>
      <c r="H7148" s="60">
        <v>44621</v>
      </c>
      <c r="I7148" s="60" t="s">
        <v>317</v>
      </c>
      <c r="J7148" s="60" t="s">
        <v>317</v>
      </c>
      <c r="K7148" s="60" t="s">
        <v>333</v>
      </c>
    </row>
    <row r="7149" spans="4:11">
      <c r="D7149" s="1" t="s">
        <v>7372</v>
      </c>
      <c r="E7149" s="60" t="s">
        <v>922</v>
      </c>
      <c r="F7149" s="60" t="s">
        <v>1810</v>
      </c>
      <c r="G7149" s="8" t="s">
        <v>353</v>
      </c>
      <c r="H7149" s="60">
        <v>44621</v>
      </c>
      <c r="I7149" s="60" t="s">
        <v>317</v>
      </c>
      <c r="J7149" s="60" t="s">
        <v>317</v>
      </c>
      <c r="K7149" s="60" t="s">
        <v>333</v>
      </c>
    </row>
    <row r="7150" spans="4:11">
      <c r="D7150" s="1" t="s">
        <v>7373</v>
      </c>
      <c r="E7150" s="60" t="s">
        <v>922</v>
      </c>
      <c r="F7150" s="60" t="s">
        <v>1810</v>
      </c>
      <c r="G7150" s="8" t="s">
        <v>353</v>
      </c>
      <c r="H7150" s="60">
        <v>44614</v>
      </c>
      <c r="I7150" s="60" t="s">
        <v>317</v>
      </c>
      <c r="J7150" s="60" t="s">
        <v>317</v>
      </c>
      <c r="K7150" s="60" t="s">
        <v>333</v>
      </c>
    </row>
    <row r="7151" spans="4:11">
      <c r="D7151" s="1" t="s">
        <v>7374</v>
      </c>
      <c r="E7151" s="60" t="s">
        <v>1812</v>
      </c>
      <c r="F7151" s="60" t="s">
        <v>1810</v>
      </c>
      <c r="G7151" s="8" t="s">
        <v>353</v>
      </c>
      <c r="H7151" s="60">
        <v>44473</v>
      </c>
      <c r="I7151" s="60" t="s">
        <v>317</v>
      </c>
      <c r="J7151" s="60" t="s">
        <v>317</v>
      </c>
      <c r="K7151" s="60" t="s">
        <v>333</v>
      </c>
    </row>
    <row r="7152" spans="4:11">
      <c r="D7152" s="1" t="s">
        <v>7374</v>
      </c>
      <c r="E7152" s="60" t="s">
        <v>922</v>
      </c>
      <c r="F7152" s="60" t="s">
        <v>1810</v>
      </c>
      <c r="G7152" s="8" t="s">
        <v>353</v>
      </c>
      <c r="H7152" s="60">
        <v>44473</v>
      </c>
      <c r="I7152" s="60" t="s">
        <v>317</v>
      </c>
      <c r="J7152" s="60" t="s">
        <v>317</v>
      </c>
      <c r="K7152" s="60" t="s">
        <v>333</v>
      </c>
    </row>
    <row r="7153" spans="4:11">
      <c r="D7153" s="1" t="s">
        <v>7375</v>
      </c>
      <c r="E7153" s="60" t="s">
        <v>1812</v>
      </c>
      <c r="F7153" s="60" t="s">
        <v>1810</v>
      </c>
      <c r="G7153" s="8" t="s">
        <v>353</v>
      </c>
      <c r="H7153" s="60">
        <v>44524</v>
      </c>
      <c r="I7153" s="60" t="s">
        <v>317</v>
      </c>
      <c r="J7153" s="60" t="s">
        <v>317</v>
      </c>
      <c r="K7153" s="60" t="s">
        <v>333</v>
      </c>
    </row>
    <row r="7154" spans="4:11">
      <c r="D7154" s="1" t="s">
        <v>7376</v>
      </c>
      <c r="E7154" s="60" t="s">
        <v>1812</v>
      </c>
      <c r="F7154" s="60" t="s">
        <v>1810</v>
      </c>
      <c r="G7154" s="8" t="s">
        <v>353</v>
      </c>
      <c r="H7154" s="60">
        <v>44747</v>
      </c>
      <c r="I7154" s="60" t="s">
        <v>317</v>
      </c>
      <c r="J7154" s="60" t="s">
        <v>317</v>
      </c>
      <c r="K7154" s="60" t="s">
        <v>333</v>
      </c>
    </row>
    <row r="7155" spans="4:11">
      <c r="D7155" s="1" t="s">
        <v>7377</v>
      </c>
      <c r="E7155" s="60" t="s">
        <v>922</v>
      </c>
      <c r="F7155" s="60" t="s">
        <v>1810</v>
      </c>
      <c r="G7155" s="8" t="s">
        <v>353</v>
      </c>
      <c r="H7155" s="60">
        <v>44473</v>
      </c>
      <c r="I7155" s="60" t="s">
        <v>317</v>
      </c>
      <c r="J7155" s="60" t="s">
        <v>317</v>
      </c>
      <c r="K7155" s="60" t="s">
        <v>333</v>
      </c>
    </row>
    <row r="7156" spans="4:11">
      <c r="D7156" s="1" t="s">
        <v>7378</v>
      </c>
      <c r="E7156" s="60" t="s">
        <v>1812</v>
      </c>
      <c r="F7156" s="60" t="s">
        <v>1810</v>
      </c>
      <c r="G7156" s="8" t="s">
        <v>353</v>
      </c>
      <c r="H7156" s="60">
        <v>44627</v>
      </c>
      <c r="I7156" s="60" t="s">
        <v>317</v>
      </c>
      <c r="J7156" s="60" t="s">
        <v>317</v>
      </c>
      <c r="K7156" s="60" t="s">
        <v>333</v>
      </c>
    </row>
    <row r="7157" spans="4:11">
      <c r="D7157" s="1" t="s">
        <v>7378</v>
      </c>
      <c r="E7157" s="60" t="s">
        <v>922</v>
      </c>
      <c r="F7157" s="60" t="s">
        <v>1810</v>
      </c>
      <c r="G7157" s="8" t="s">
        <v>353</v>
      </c>
      <c r="H7157" s="60">
        <v>44627</v>
      </c>
      <c r="I7157" s="60" t="s">
        <v>317</v>
      </c>
      <c r="J7157" s="60" t="s">
        <v>317</v>
      </c>
      <c r="K7157" s="60" t="s">
        <v>333</v>
      </c>
    </row>
    <row r="7158" spans="4:11">
      <c r="D7158" s="1" t="s">
        <v>7379</v>
      </c>
      <c r="E7158" s="60" t="s">
        <v>1000</v>
      </c>
      <c r="F7158" s="60" t="s">
        <v>1810</v>
      </c>
      <c r="G7158" s="8" t="s">
        <v>353</v>
      </c>
      <c r="H7158" s="60">
        <v>44631</v>
      </c>
      <c r="I7158" s="60" t="s">
        <v>317</v>
      </c>
      <c r="J7158" s="60" t="s">
        <v>317</v>
      </c>
      <c r="K7158" s="60" t="s">
        <v>333</v>
      </c>
    </row>
    <row r="7159" spans="4:11">
      <c r="D7159" s="1" t="s">
        <v>7379</v>
      </c>
      <c r="E7159" s="60" t="s">
        <v>922</v>
      </c>
      <c r="F7159" s="60" t="s">
        <v>1810</v>
      </c>
      <c r="G7159" s="8" t="s">
        <v>353</v>
      </c>
      <c r="H7159" s="60">
        <v>44631</v>
      </c>
      <c r="I7159" s="60" t="s">
        <v>317</v>
      </c>
      <c r="J7159" s="60" t="s">
        <v>317</v>
      </c>
      <c r="K7159" s="60" t="s">
        <v>333</v>
      </c>
    </row>
    <row r="7160" spans="4:11">
      <c r="D7160" s="1" t="s">
        <v>7380</v>
      </c>
      <c r="E7160" s="60" t="s">
        <v>922</v>
      </c>
      <c r="F7160" s="60" t="s">
        <v>1810</v>
      </c>
      <c r="G7160" s="8" t="s">
        <v>353</v>
      </c>
      <c r="H7160" s="60">
        <v>44750</v>
      </c>
      <c r="I7160" s="60" t="s">
        <v>317</v>
      </c>
      <c r="J7160" s="60" t="s">
        <v>317</v>
      </c>
      <c r="K7160" s="60" t="s">
        <v>333</v>
      </c>
    </row>
    <row r="7161" spans="4:11">
      <c r="D7161" s="1" t="s">
        <v>7381</v>
      </c>
      <c r="E7161" s="60" t="s">
        <v>1812</v>
      </c>
      <c r="F7161" s="60" t="s">
        <v>1810</v>
      </c>
      <c r="G7161" s="8" t="s">
        <v>353</v>
      </c>
      <c r="H7161" s="60">
        <v>44628</v>
      </c>
      <c r="I7161" s="60" t="s">
        <v>317</v>
      </c>
      <c r="J7161" s="60" t="s">
        <v>317</v>
      </c>
      <c r="K7161" s="60" t="s">
        <v>333</v>
      </c>
    </row>
    <row r="7162" spans="4:11">
      <c r="D7162" s="1" t="s">
        <v>7381</v>
      </c>
      <c r="E7162" s="60" t="s">
        <v>922</v>
      </c>
      <c r="F7162" s="60" t="s">
        <v>1810</v>
      </c>
      <c r="G7162" s="8" t="s">
        <v>353</v>
      </c>
      <c r="H7162" s="60">
        <v>44628</v>
      </c>
      <c r="I7162" s="60" t="s">
        <v>317</v>
      </c>
      <c r="J7162" s="60" t="s">
        <v>317</v>
      </c>
      <c r="K7162" s="60" t="s">
        <v>333</v>
      </c>
    </row>
    <row r="7163" spans="4:11">
      <c r="D7163" s="1" t="s">
        <v>7382</v>
      </c>
      <c r="E7163" s="60" t="s">
        <v>922</v>
      </c>
      <c r="F7163" s="60" t="s">
        <v>1810</v>
      </c>
      <c r="G7163" s="8" t="s">
        <v>353</v>
      </c>
      <c r="H7163" s="60">
        <v>44628</v>
      </c>
      <c r="I7163" s="60" t="s">
        <v>317</v>
      </c>
      <c r="J7163" s="60" t="s">
        <v>317</v>
      </c>
      <c r="K7163" s="60" t="s">
        <v>333</v>
      </c>
    </row>
    <row r="7164" spans="4:11">
      <c r="D7164" s="1" t="s">
        <v>7383</v>
      </c>
      <c r="E7164" s="60" t="s">
        <v>922</v>
      </c>
      <c r="F7164" s="60" t="s">
        <v>1810</v>
      </c>
      <c r="G7164" s="8" t="s">
        <v>353</v>
      </c>
      <c r="H7164" s="60">
        <v>44601</v>
      </c>
      <c r="I7164" s="60" t="s">
        <v>317</v>
      </c>
      <c r="J7164" s="60" t="s">
        <v>317</v>
      </c>
      <c r="K7164" s="60" t="s">
        <v>333</v>
      </c>
    </row>
    <row r="7165" spans="4:11">
      <c r="D7165" s="1" t="s">
        <v>7384</v>
      </c>
      <c r="E7165" s="60" t="s">
        <v>1812</v>
      </c>
      <c r="F7165" s="60" t="s">
        <v>1810</v>
      </c>
      <c r="G7165" s="8" t="s">
        <v>353</v>
      </c>
      <c r="H7165" s="60">
        <v>44601</v>
      </c>
      <c r="I7165" s="60" t="s">
        <v>317</v>
      </c>
      <c r="J7165" s="60" t="s">
        <v>317</v>
      </c>
      <c r="K7165" s="60" t="s">
        <v>333</v>
      </c>
    </row>
    <row r="7166" spans="4:11">
      <c r="D7166" s="1" t="s">
        <v>7385</v>
      </c>
      <c r="E7166" s="60" t="s">
        <v>1812</v>
      </c>
      <c r="F7166" s="60" t="s">
        <v>1810</v>
      </c>
      <c r="G7166" s="8" t="s">
        <v>353</v>
      </c>
      <c r="H7166" s="60">
        <v>44601</v>
      </c>
      <c r="I7166" s="60" t="s">
        <v>317</v>
      </c>
      <c r="J7166" s="60" t="s">
        <v>317</v>
      </c>
      <c r="K7166" s="60" t="s">
        <v>333</v>
      </c>
    </row>
    <row r="7167" spans="4:11">
      <c r="D7167" s="1" t="s">
        <v>7386</v>
      </c>
      <c r="E7167" s="60" t="s">
        <v>1812</v>
      </c>
      <c r="F7167" s="60" t="s">
        <v>1810</v>
      </c>
      <c r="G7167" s="8" t="s">
        <v>353</v>
      </c>
      <c r="H7167" s="60">
        <v>44747</v>
      </c>
      <c r="I7167" s="60" t="s">
        <v>317</v>
      </c>
      <c r="J7167" s="60" t="s">
        <v>317</v>
      </c>
      <c r="K7167" s="60" t="s">
        <v>333</v>
      </c>
    </row>
    <row r="7168" spans="4:11">
      <c r="D7168" s="1" t="s">
        <v>7387</v>
      </c>
      <c r="E7168" s="60" t="s">
        <v>922</v>
      </c>
      <c r="F7168" s="60" t="s">
        <v>1810</v>
      </c>
      <c r="G7168" s="8" t="s">
        <v>353</v>
      </c>
      <c r="H7168" s="60">
        <v>44473</v>
      </c>
      <c r="I7168" s="60" t="s">
        <v>317</v>
      </c>
      <c r="J7168" s="60" t="s">
        <v>317</v>
      </c>
      <c r="K7168" s="60" t="s">
        <v>333</v>
      </c>
    </row>
    <row r="7169" spans="4:11">
      <c r="D7169" s="1" t="s">
        <v>7388</v>
      </c>
      <c r="E7169" s="60" t="s">
        <v>1812</v>
      </c>
      <c r="F7169" s="60" t="s">
        <v>1810</v>
      </c>
      <c r="G7169" s="8" t="s">
        <v>353</v>
      </c>
      <c r="H7169" s="60">
        <v>44498</v>
      </c>
      <c r="I7169" s="60" t="s">
        <v>317</v>
      </c>
      <c r="J7169" s="60" t="s">
        <v>317</v>
      </c>
      <c r="K7169" s="60" t="s">
        <v>333</v>
      </c>
    </row>
    <row r="7170" spans="4:11">
      <c r="D7170" s="1" t="s">
        <v>7389</v>
      </c>
      <c r="E7170" s="60" t="s">
        <v>1812</v>
      </c>
      <c r="F7170" s="60" t="s">
        <v>1810</v>
      </c>
      <c r="G7170" s="8" t="s">
        <v>353</v>
      </c>
      <c r="H7170" s="60">
        <v>44621</v>
      </c>
      <c r="I7170" s="60" t="s">
        <v>317</v>
      </c>
      <c r="J7170" s="60" t="s">
        <v>317</v>
      </c>
      <c r="K7170" s="60" t="s">
        <v>333</v>
      </c>
    </row>
    <row r="7171" spans="4:11">
      <c r="D7171" s="1" t="s">
        <v>7390</v>
      </c>
      <c r="E7171" s="60" t="s">
        <v>922</v>
      </c>
      <c r="F7171" s="60" t="s">
        <v>1810</v>
      </c>
      <c r="G7171" s="8" t="s">
        <v>353</v>
      </c>
      <c r="H7171" s="60">
        <v>44734</v>
      </c>
      <c r="I7171" s="60" t="s">
        <v>317</v>
      </c>
      <c r="J7171" s="60" t="s">
        <v>317</v>
      </c>
      <c r="K7171" s="60" t="s">
        <v>333</v>
      </c>
    </row>
    <row r="7172" spans="4:11">
      <c r="D7172" s="1" t="s">
        <v>7391</v>
      </c>
      <c r="E7172" s="60" t="s">
        <v>922</v>
      </c>
      <c r="F7172" s="60" t="s">
        <v>1810</v>
      </c>
      <c r="G7172" s="8" t="s">
        <v>353</v>
      </c>
      <c r="H7172" s="60">
        <v>44637</v>
      </c>
      <c r="I7172" s="60" t="s">
        <v>317</v>
      </c>
      <c r="J7172" s="60" t="s">
        <v>317</v>
      </c>
      <c r="K7172" s="60" t="s">
        <v>333</v>
      </c>
    </row>
    <row r="7173" spans="4:11">
      <c r="D7173" s="1" t="s">
        <v>7392</v>
      </c>
      <c r="E7173" s="60" t="s">
        <v>922</v>
      </c>
      <c r="F7173" s="60" t="s">
        <v>1810</v>
      </c>
      <c r="G7173" s="8" t="s">
        <v>353</v>
      </c>
      <c r="H7173" s="60">
        <v>44637</v>
      </c>
      <c r="I7173" s="60" t="s">
        <v>317</v>
      </c>
      <c r="J7173" s="60" t="s">
        <v>317</v>
      </c>
      <c r="K7173" s="60" t="s">
        <v>333</v>
      </c>
    </row>
    <row r="7174" spans="4:11">
      <c r="D7174" s="1" t="s">
        <v>7393</v>
      </c>
      <c r="E7174" s="60" t="s">
        <v>922</v>
      </c>
      <c r="F7174" s="60" t="s">
        <v>1810</v>
      </c>
      <c r="G7174" s="8" t="s">
        <v>353</v>
      </c>
      <c r="H7174" s="60">
        <v>44750</v>
      </c>
      <c r="I7174" s="60" t="s">
        <v>317</v>
      </c>
      <c r="J7174" s="60" t="s">
        <v>317</v>
      </c>
      <c r="K7174" s="60" t="s">
        <v>333</v>
      </c>
    </row>
    <row r="7175" spans="4:11">
      <c r="D7175" s="1" t="s">
        <v>7394</v>
      </c>
      <c r="E7175" s="60" t="s">
        <v>1000</v>
      </c>
      <c r="F7175" s="60" t="s">
        <v>1810</v>
      </c>
      <c r="G7175" s="8" t="s">
        <v>353</v>
      </c>
      <c r="H7175" s="60">
        <v>44750</v>
      </c>
      <c r="I7175" s="60" t="s">
        <v>317</v>
      </c>
      <c r="J7175" s="60" t="s">
        <v>317</v>
      </c>
      <c r="K7175" s="60" t="s">
        <v>333</v>
      </c>
    </row>
    <row r="7176" spans="4:11">
      <c r="D7176" s="1" t="s">
        <v>7395</v>
      </c>
      <c r="E7176" s="60" t="s">
        <v>922</v>
      </c>
      <c r="F7176" s="60" t="s">
        <v>1810</v>
      </c>
      <c r="G7176" s="8" t="s">
        <v>353</v>
      </c>
      <c r="H7176" s="60">
        <v>44750</v>
      </c>
      <c r="I7176" s="60" t="s">
        <v>317</v>
      </c>
      <c r="J7176" s="60" t="s">
        <v>317</v>
      </c>
      <c r="K7176" s="60" t="s">
        <v>333</v>
      </c>
    </row>
    <row r="7177" spans="4:11">
      <c r="D7177" s="1" t="s">
        <v>7396</v>
      </c>
      <c r="E7177" s="60" t="s">
        <v>922</v>
      </c>
      <c r="F7177" s="60" t="s">
        <v>1810</v>
      </c>
      <c r="G7177" s="8" t="s">
        <v>353</v>
      </c>
      <c r="H7177" s="60">
        <v>44558</v>
      </c>
      <c r="I7177" s="60" t="s">
        <v>317</v>
      </c>
      <c r="J7177" s="60" t="s">
        <v>317</v>
      </c>
      <c r="K7177" s="60" t="s">
        <v>333</v>
      </c>
    </row>
    <row r="7178" spans="4:11">
      <c r="D7178" s="1" t="s">
        <v>7397</v>
      </c>
      <c r="E7178" s="60" t="s">
        <v>1812</v>
      </c>
      <c r="F7178" s="60" t="s">
        <v>1810</v>
      </c>
      <c r="G7178" s="8" t="s">
        <v>353</v>
      </c>
      <c r="H7178" s="60">
        <v>44558</v>
      </c>
      <c r="I7178" s="60" t="s">
        <v>317</v>
      </c>
      <c r="J7178" s="60" t="s">
        <v>317</v>
      </c>
      <c r="K7178" s="60" t="s">
        <v>333</v>
      </c>
    </row>
    <row r="7179" spans="4:11">
      <c r="D7179" s="1" t="s">
        <v>7398</v>
      </c>
      <c r="E7179" s="60" t="s">
        <v>922</v>
      </c>
      <c r="F7179" s="60" t="s">
        <v>1810</v>
      </c>
      <c r="G7179" s="8" t="s">
        <v>353</v>
      </c>
      <c r="H7179" s="60">
        <v>44428</v>
      </c>
      <c r="I7179" s="60" t="s">
        <v>317</v>
      </c>
      <c r="J7179" s="60" t="s">
        <v>317</v>
      </c>
      <c r="K7179" s="60" t="s">
        <v>333</v>
      </c>
    </row>
    <row r="7180" spans="4:11">
      <c r="D7180" s="1" t="s">
        <v>7399</v>
      </c>
      <c r="E7180" s="60" t="s">
        <v>1812</v>
      </c>
      <c r="F7180" s="60" t="s">
        <v>1810</v>
      </c>
      <c r="G7180" s="8" t="s">
        <v>353</v>
      </c>
      <c r="H7180" s="60">
        <v>44663</v>
      </c>
      <c r="I7180" s="60" t="s">
        <v>317</v>
      </c>
      <c r="J7180" s="60" t="s">
        <v>317</v>
      </c>
      <c r="K7180" s="60" t="s">
        <v>333</v>
      </c>
    </row>
    <row r="7181" spans="4:11">
      <c r="D7181" s="1" t="s">
        <v>7400</v>
      </c>
      <c r="E7181" s="60" t="s">
        <v>1812</v>
      </c>
      <c r="F7181" s="60" t="s">
        <v>1810</v>
      </c>
      <c r="G7181" s="8" t="s">
        <v>353</v>
      </c>
      <c r="H7181" s="60">
        <v>44473</v>
      </c>
      <c r="I7181" s="60" t="s">
        <v>317</v>
      </c>
      <c r="J7181" s="60" t="s">
        <v>317</v>
      </c>
      <c r="K7181" s="60" t="s">
        <v>333</v>
      </c>
    </row>
    <row r="7182" spans="4:11">
      <c r="D7182" s="1" t="s">
        <v>7400</v>
      </c>
      <c r="E7182" s="60" t="s">
        <v>1000</v>
      </c>
      <c r="F7182" s="60" t="s">
        <v>1810</v>
      </c>
      <c r="G7182" s="8" t="s">
        <v>353</v>
      </c>
      <c r="H7182" s="60">
        <v>44473</v>
      </c>
      <c r="I7182" s="60" t="s">
        <v>317</v>
      </c>
      <c r="J7182" s="60" t="s">
        <v>317</v>
      </c>
      <c r="K7182" s="60" t="s">
        <v>333</v>
      </c>
    </row>
    <row r="7183" spans="4:11">
      <c r="D7183" s="1" t="s">
        <v>7400</v>
      </c>
      <c r="E7183" s="60" t="s">
        <v>922</v>
      </c>
      <c r="F7183" s="60" t="s">
        <v>1810</v>
      </c>
      <c r="G7183" s="8" t="s">
        <v>353</v>
      </c>
      <c r="H7183" s="60">
        <v>44473</v>
      </c>
      <c r="I7183" s="60" t="s">
        <v>317</v>
      </c>
      <c r="J7183" s="60" t="s">
        <v>317</v>
      </c>
      <c r="K7183" s="60" t="s">
        <v>333</v>
      </c>
    </row>
    <row r="7184" spans="4:11">
      <c r="D7184" s="1" t="s">
        <v>7401</v>
      </c>
      <c r="E7184" s="60" t="s">
        <v>1812</v>
      </c>
      <c r="F7184" s="60" t="s">
        <v>1810</v>
      </c>
      <c r="G7184" s="8" t="s">
        <v>353</v>
      </c>
      <c r="H7184" s="60">
        <v>44421</v>
      </c>
      <c r="I7184" s="60" t="s">
        <v>317</v>
      </c>
      <c r="J7184" s="60" t="s">
        <v>317</v>
      </c>
      <c r="K7184" s="60" t="s">
        <v>333</v>
      </c>
    </row>
    <row r="7185" spans="4:11">
      <c r="D7185" s="1" t="s">
        <v>7401</v>
      </c>
      <c r="E7185" s="60" t="s">
        <v>1000</v>
      </c>
      <c r="F7185" s="60" t="s">
        <v>1810</v>
      </c>
      <c r="G7185" s="8" t="s">
        <v>353</v>
      </c>
      <c r="H7185" s="60">
        <v>44421</v>
      </c>
      <c r="I7185" s="60" t="s">
        <v>317</v>
      </c>
      <c r="J7185" s="60" t="s">
        <v>317</v>
      </c>
      <c r="K7185" s="60" t="s">
        <v>333</v>
      </c>
    </row>
    <row r="7186" spans="4:11">
      <c r="D7186" s="1" t="s">
        <v>7402</v>
      </c>
      <c r="E7186" s="60" t="s">
        <v>922</v>
      </c>
      <c r="F7186" s="60" t="s">
        <v>1810</v>
      </c>
      <c r="G7186" s="8" t="s">
        <v>353</v>
      </c>
      <c r="H7186" s="60">
        <v>44479</v>
      </c>
      <c r="I7186" s="60" t="s">
        <v>317</v>
      </c>
      <c r="J7186" s="60" t="s">
        <v>317</v>
      </c>
      <c r="K7186" s="60" t="s">
        <v>333</v>
      </c>
    </row>
    <row r="7187" spans="4:11">
      <c r="D7187" s="1" t="s">
        <v>7403</v>
      </c>
      <c r="E7187" s="60" t="s">
        <v>1812</v>
      </c>
      <c r="F7187" s="60" t="s">
        <v>1810</v>
      </c>
      <c r="G7187" s="8" t="s">
        <v>353</v>
      </c>
      <c r="H7187" s="60">
        <v>44621</v>
      </c>
      <c r="I7187" s="60" t="s">
        <v>317</v>
      </c>
      <c r="J7187" s="60" t="s">
        <v>317</v>
      </c>
      <c r="K7187" s="60" t="s">
        <v>333</v>
      </c>
    </row>
    <row r="7188" spans="4:11">
      <c r="D7188" s="1" t="s">
        <v>7404</v>
      </c>
      <c r="E7188" s="60" t="s">
        <v>1812</v>
      </c>
      <c r="F7188" s="60" t="s">
        <v>1810</v>
      </c>
      <c r="G7188" s="8" t="s">
        <v>353</v>
      </c>
      <c r="H7188" s="60">
        <v>44621</v>
      </c>
      <c r="I7188" s="60" t="s">
        <v>317</v>
      </c>
      <c r="J7188" s="60" t="s">
        <v>317</v>
      </c>
      <c r="K7188" s="60" t="s">
        <v>333</v>
      </c>
    </row>
    <row r="7189" spans="4:11">
      <c r="D7189" s="1" t="s">
        <v>7404</v>
      </c>
      <c r="E7189" s="60" t="s">
        <v>922</v>
      </c>
      <c r="F7189" s="60" t="s">
        <v>1810</v>
      </c>
      <c r="G7189" s="8" t="s">
        <v>353</v>
      </c>
      <c r="H7189" s="60">
        <v>44621</v>
      </c>
      <c r="I7189" s="60" t="s">
        <v>317</v>
      </c>
      <c r="J7189" s="60" t="s">
        <v>317</v>
      </c>
      <c r="K7189" s="60" t="s">
        <v>333</v>
      </c>
    </row>
    <row r="7190" spans="4:11">
      <c r="D7190" s="1" t="s">
        <v>7405</v>
      </c>
      <c r="E7190" s="60" t="s">
        <v>1812</v>
      </c>
      <c r="F7190" s="60" t="s">
        <v>1810</v>
      </c>
      <c r="G7190" s="8" t="s">
        <v>353</v>
      </c>
      <c r="H7190" s="60">
        <v>44592</v>
      </c>
      <c r="I7190" s="60" t="s">
        <v>317</v>
      </c>
      <c r="J7190" s="60" t="s">
        <v>317</v>
      </c>
      <c r="K7190" s="60" t="s">
        <v>333</v>
      </c>
    </row>
    <row r="7191" spans="4:11">
      <c r="D7191" s="1" t="s">
        <v>7405</v>
      </c>
      <c r="E7191" s="60" t="s">
        <v>922</v>
      </c>
      <c r="F7191" s="60" t="s">
        <v>1810</v>
      </c>
      <c r="G7191" s="8" t="s">
        <v>353</v>
      </c>
      <c r="H7191" s="60">
        <v>44592</v>
      </c>
      <c r="I7191" s="60" t="s">
        <v>317</v>
      </c>
      <c r="J7191" s="60" t="s">
        <v>317</v>
      </c>
      <c r="K7191" s="60" t="s">
        <v>333</v>
      </c>
    </row>
    <row r="7192" spans="4:11">
      <c r="D7192" s="1" t="s">
        <v>7406</v>
      </c>
      <c r="E7192" s="60" t="s">
        <v>922</v>
      </c>
      <c r="F7192" s="60" t="s">
        <v>1810</v>
      </c>
      <c r="G7192" s="8" t="s">
        <v>353</v>
      </c>
      <c r="H7192" s="60">
        <v>44588</v>
      </c>
      <c r="I7192" s="60" t="s">
        <v>317</v>
      </c>
      <c r="J7192" s="60" t="s">
        <v>317</v>
      </c>
      <c r="K7192" s="60" t="s">
        <v>333</v>
      </c>
    </row>
    <row r="7193" spans="4:11">
      <c r="D7193" s="1" t="s">
        <v>7407</v>
      </c>
      <c r="E7193" s="60" t="s">
        <v>1813</v>
      </c>
      <c r="F7193" s="60" t="s">
        <v>1810</v>
      </c>
      <c r="G7193" s="8" t="s">
        <v>353</v>
      </c>
      <c r="H7193" s="60">
        <v>44592</v>
      </c>
      <c r="I7193" s="60" t="s">
        <v>317</v>
      </c>
      <c r="J7193" s="60" t="s">
        <v>317</v>
      </c>
      <c r="K7193" s="60" t="s">
        <v>333</v>
      </c>
    </row>
    <row r="7194" spans="4:11">
      <c r="D7194" s="1" t="s">
        <v>7407</v>
      </c>
      <c r="E7194" s="60" t="s">
        <v>922</v>
      </c>
      <c r="F7194" s="60" t="s">
        <v>1810</v>
      </c>
      <c r="G7194" s="8" t="s">
        <v>353</v>
      </c>
      <c r="H7194" s="60">
        <v>44592</v>
      </c>
      <c r="I7194" s="60" t="s">
        <v>317</v>
      </c>
      <c r="J7194" s="60" t="s">
        <v>317</v>
      </c>
      <c r="K7194" s="60" t="s">
        <v>333</v>
      </c>
    </row>
    <row r="7195" spans="4:11">
      <c r="D7195" s="1" t="s">
        <v>7408</v>
      </c>
      <c r="E7195" s="60" t="s">
        <v>922</v>
      </c>
      <c r="F7195" s="60" t="s">
        <v>1810</v>
      </c>
      <c r="G7195" s="8" t="s">
        <v>353</v>
      </c>
      <c r="H7195" s="60">
        <v>44462</v>
      </c>
      <c r="I7195" s="60" t="s">
        <v>317</v>
      </c>
      <c r="J7195" s="60" t="s">
        <v>317</v>
      </c>
      <c r="K7195" s="60" t="s">
        <v>333</v>
      </c>
    </row>
    <row r="7196" spans="4:11">
      <c r="D7196" s="1" t="s">
        <v>7409</v>
      </c>
      <c r="E7196" s="60" t="s">
        <v>1812</v>
      </c>
      <c r="F7196" s="60" t="s">
        <v>1810</v>
      </c>
      <c r="G7196" s="8" t="s">
        <v>353</v>
      </c>
      <c r="H7196" s="60">
        <v>44519</v>
      </c>
      <c r="I7196" s="60" t="s">
        <v>317</v>
      </c>
      <c r="J7196" s="60" t="s">
        <v>317</v>
      </c>
      <c r="K7196" s="60" t="s">
        <v>333</v>
      </c>
    </row>
    <row r="7197" spans="4:11">
      <c r="D7197" s="1" t="s">
        <v>7410</v>
      </c>
      <c r="E7197" s="60" t="s">
        <v>922</v>
      </c>
      <c r="F7197" s="60" t="s">
        <v>1810</v>
      </c>
      <c r="G7197" s="8" t="s">
        <v>353</v>
      </c>
      <c r="H7197" s="60">
        <v>44498</v>
      </c>
      <c r="I7197" s="60" t="s">
        <v>317</v>
      </c>
      <c r="J7197" s="60" t="s">
        <v>317</v>
      </c>
      <c r="K7197" s="60" t="s">
        <v>333</v>
      </c>
    </row>
    <row r="7198" spans="4:11">
      <c r="D7198" s="1" t="s">
        <v>7411</v>
      </c>
      <c r="E7198" s="60" t="s">
        <v>922</v>
      </c>
      <c r="F7198" s="60" t="s">
        <v>1810</v>
      </c>
      <c r="G7198" s="8" t="s">
        <v>353</v>
      </c>
      <c r="H7198" s="60">
        <v>44473</v>
      </c>
      <c r="I7198" s="60" t="s">
        <v>317</v>
      </c>
      <c r="J7198" s="60" t="s">
        <v>317</v>
      </c>
      <c r="K7198" s="60" t="s">
        <v>333</v>
      </c>
    </row>
    <row r="7199" spans="4:11">
      <c r="D7199" s="1" t="s">
        <v>7412</v>
      </c>
      <c r="E7199" s="60" t="s">
        <v>1000</v>
      </c>
      <c r="F7199" s="60" t="s">
        <v>1810</v>
      </c>
      <c r="G7199" s="8" t="s">
        <v>353</v>
      </c>
      <c r="H7199" s="60">
        <v>44473</v>
      </c>
      <c r="I7199" s="60" t="s">
        <v>317</v>
      </c>
      <c r="J7199" s="60" t="s">
        <v>317</v>
      </c>
      <c r="K7199" s="60" t="s">
        <v>333</v>
      </c>
    </row>
    <row r="7200" spans="4:11">
      <c r="D7200" s="1" t="s">
        <v>7412</v>
      </c>
      <c r="E7200" s="60" t="s">
        <v>979</v>
      </c>
      <c r="F7200" s="60" t="s">
        <v>1810</v>
      </c>
      <c r="G7200" s="8" t="s">
        <v>353</v>
      </c>
      <c r="H7200" s="60">
        <v>44473</v>
      </c>
      <c r="I7200" s="60" t="s">
        <v>317</v>
      </c>
      <c r="J7200" s="60" t="s">
        <v>317</v>
      </c>
      <c r="K7200" s="60" t="s">
        <v>333</v>
      </c>
    </row>
    <row r="7201" spans="4:11">
      <c r="D7201" s="1" t="s">
        <v>7413</v>
      </c>
      <c r="E7201" s="60" t="s">
        <v>922</v>
      </c>
      <c r="F7201" s="60" t="s">
        <v>1810</v>
      </c>
      <c r="G7201" s="8" t="s">
        <v>353</v>
      </c>
      <c r="H7201" s="60">
        <v>44798</v>
      </c>
      <c r="I7201" s="60" t="s">
        <v>317</v>
      </c>
      <c r="J7201" s="60" t="s">
        <v>317</v>
      </c>
      <c r="K7201" s="60" t="s">
        <v>333</v>
      </c>
    </row>
    <row r="7202" spans="4:11">
      <c r="D7202" s="1" t="s">
        <v>7414</v>
      </c>
      <c r="E7202" s="60" t="s">
        <v>1812</v>
      </c>
      <c r="F7202" s="60" t="s">
        <v>1810</v>
      </c>
      <c r="G7202" s="8" t="s">
        <v>353</v>
      </c>
      <c r="H7202" s="60">
        <v>44671</v>
      </c>
      <c r="I7202" s="60" t="s">
        <v>317</v>
      </c>
      <c r="J7202" s="60" t="s">
        <v>317</v>
      </c>
      <c r="K7202" s="60" t="s">
        <v>333</v>
      </c>
    </row>
    <row r="7203" spans="4:11">
      <c r="D7203" s="1" t="s">
        <v>7415</v>
      </c>
      <c r="E7203" s="60" t="s">
        <v>1812</v>
      </c>
      <c r="F7203" s="60" t="s">
        <v>1810</v>
      </c>
      <c r="G7203" s="8" t="s">
        <v>353</v>
      </c>
      <c r="H7203" s="60">
        <v>44775</v>
      </c>
      <c r="I7203" s="60" t="s">
        <v>317</v>
      </c>
      <c r="J7203" s="60" t="s">
        <v>317</v>
      </c>
      <c r="K7203" s="60" t="s">
        <v>333</v>
      </c>
    </row>
    <row r="7204" spans="4:11">
      <c r="D7204" s="1" t="s">
        <v>7415</v>
      </c>
      <c r="E7204" s="60" t="s">
        <v>922</v>
      </c>
      <c r="F7204" s="60" t="s">
        <v>1810</v>
      </c>
      <c r="G7204" s="8" t="s">
        <v>353</v>
      </c>
      <c r="H7204" s="60">
        <v>44775</v>
      </c>
      <c r="I7204" s="60" t="s">
        <v>317</v>
      </c>
      <c r="J7204" s="60" t="s">
        <v>317</v>
      </c>
      <c r="K7204" s="60" t="s">
        <v>333</v>
      </c>
    </row>
    <row r="7205" spans="4:11">
      <c r="D7205" s="1" t="s">
        <v>7416</v>
      </c>
      <c r="E7205" s="60" t="s">
        <v>1000</v>
      </c>
      <c r="F7205" s="60" t="s">
        <v>1810</v>
      </c>
      <c r="G7205" s="8" t="s">
        <v>353</v>
      </c>
      <c r="H7205" s="60">
        <v>44775</v>
      </c>
      <c r="I7205" s="60" t="s">
        <v>317</v>
      </c>
      <c r="J7205" s="60" t="s">
        <v>317</v>
      </c>
      <c r="K7205" s="60" t="s">
        <v>333</v>
      </c>
    </row>
    <row r="7206" spans="4:11">
      <c r="D7206" s="1" t="s">
        <v>7416</v>
      </c>
      <c r="E7206" s="60" t="s">
        <v>922</v>
      </c>
      <c r="F7206" s="60" t="s">
        <v>1810</v>
      </c>
      <c r="G7206" s="8" t="s">
        <v>353</v>
      </c>
      <c r="H7206" s="60">
        <v>44775</v>
      </c>
      <c r="I7206" s="60" t="s">
        <v>317</v>
      </c>
      <c r="J7206" s="60" t="s">
        <v>317</v>
      </c>
      <c r="K7206" s="60" t="s">
        <v>333</v>
      </c>
    </row>
    <row r="7207" spans="4:11">
      <c r="D7207" s="1" t="s">
        <v>7417</v>
      </c>
      <c r="E7207" s="60" t="s">
        <v>1000</v>
      </c>
      <c r="F7207" s="60" t="s">
        <v>1810</v>
      </c>
      <c r="G7207" s="8" t="s">
        <v>353</v>
      </c>
      <c r="H7207" s="60">
        <v>44910</v>
      </c>
      <c r="I7207" s="60" t="s">
        <v>317</v>
      </c>
      <c r="J7207" s="60" t="s">
        <v>317</v>
      </c>
      <c r="K7207" s="60" t="s">
        <v>333</v>
      </c>
    </row>
    <row r="7208" spans="4:11">
      <c r="D7208" s="1" t="s">
        <v>7418</v>
      </c>
      <c r="E7208" s="60" t="s">
        <v>873</v>
      </c>
      <c r="F7208" s="60" t="s">
        <v>1810</v>
      </c>
      <c r="G7208" s="8" t="s">
        <v>353</v>
      </c>
      <c r="H7208" s="60">
        <v>44615</v>
      </c>
      <c r="I7208" s="60" t="s">
        <v>317</v>
      </c>
      <c r="J7208" s="60" t="s">
        <v>317</v>
      </c>
      <c r="K7208" s="60" t="s">
        <v>333</v>
      </c>
    </row>
    <row r="7209" spans="4:11">
      <c r="D7209" s="1" t="s">
        <v>7418</v>
      </c>
      <c r="E7209" s="60" t="s">
        <v>922</v>
      </c>
      <c r="F7209" s="60" t="s">
        <v>1810</v>
      </c>
      <c r="G7209" s="8" t="s">
        <v>353</v>
      </c>
      <c r="H7209" s="60">
        <v>44615</v>
      </c>
      <c r="I7209" s="60" t="s">
        <v>317</v>
      </c>
      <c r="J7209" s="60" t="s">
        <v>317</v>
      </c>
      <c r="K7209" s="60" t="s">
        <v>333</v>
      </c>
    </row>
    <row r="7210" spans="4:11">
      <c r="D7210" s="1" t="s">
        <v>7419</v>
      </c>
      <c r="E7210" s="60" t="s">
        <v>922</v>
      </c>
      <c r="F7210" s="60" t="s">
        <v>1810</v>
      </c>
      <c r="G7210" s="8" t="s">
        <v>353</v>
      </c>
      <c r="H7210" s="60">
        <v>44776</v>
      </c>
      <c r="I7210" s="60" t="s">
        <v>317</v>
      </c>
      <c r="J7210" s="60" t="s">
        <v>317</v>
      </c>
      <c r="K7210" s="60" t="s">
        <v>333</v>
      </c>
    </row>
    <row r="7211" spans="4:11">
      <c r="D7211" s="1" t="s">
        <v>7420</v>
      </c>
      <c r="E7211" s="60" t="s">
        <v>922</v>
      </c>
      <c r="F7211" s="60" t="s">
        <v>1810</v>
      </c>
      <c r="G7211" s="8" t="s">
        <v>353</v>
      </c>
      <c r="H7211" s="60">
        <v>44624</v>
      </c>
      <c r="I7211" s="60" t="s">
        <v>317</v>
      </c>
      <c r="J7211" s="60" t="s">
        <v>317</v>
      </c>
      <c r="K7211" s="60" t="s">
        <v>333</v>
      </c>
    </row>
    <row r="7212" spans="4:11">
      <c r="D7212" s="1" t="s">
        <v>7421</v>
      </c>
      <c r="E7212" s="60" t="s">
        <v>1812</v>
      </c>
      <c r="F7212" s="60" t="s">
        <v>1810</v>
      </c>
      <c r="G7212" s="8" t="s">
        <v>353</v>
      </c>
      <c r="H7212" s="60">
        <v>44473</v>
      </c>
      <c r="I7212" s="60" t="s">
        <v>317</v>
      </c>
      <c r="J7212" s="60" t="s">
        <v>317</v>
      </c>
      <c r="K7212" s="60" t="s">
        <v>333</v>
      </c>
    </row>
    <row r="7213" spans="4:11">
      <c r="D7213" s="1" t="s">
        <v>7422</v>
      </c>
      <c r="E7213" s="60" t="s">
        <v>922</v>
      </c>
      <c r="F7213" s="60" t="s">
        <v>1810</v>
      </c>
      <c r="G7213" s="8" t="s">
        <v>353</v>
      </c>
      <c r="H7213" s="60">
        <v>44473</v>
      </c>
      <c r="I7213" s="60" t="s">
        <v>317</v>
      </c>
      <c r="J7213" s="60" t="s">
        <v>317</v>
      </c>
      <c r="K7213" s="60" t="s">
        <v>333</v>
      </c>
    </row>
    <row r="7214" spans="4:11">
      <c r="D7214" s="1" t="s">
        <v>7423</v>
      </c>
      <c r="E7214" s="60" t="s">
        <v>1812</v>
      </c>
      <c r="F7214" s="60" t="s">
        <v>1810</v>
      </c>
      <c r="G7214" s="8" t="s">
        <v>353</v>
      </c>
      <c r="H7214" s="60">
        <v>44615</v>
      </c>
      <c r="I7214" s="60" t="s">
        <v>317</v>
      </c>
      <c r="J7214" s="60" t="s">
        <v>317</v>
      </c>
      <c r="K7214" s="60" t="s">
        <v>333</v>
      </c>
    </row>
    <row r="7215" spans="4:11">
      <c r="D7215" s="1" t="s">
        <v>7424</v>
      </c>
      <c r="E7215" s="60" t="s">
        <v>1812</v>
      </c>
      <c r="F7215" s="60" t="s">
        <v>1810</v>
      </c>
      <c r="G7215" s="8" t="s">
        <v>353</v>
      </c>
      <c r="H7215" s="60">
        <v>44615</v>
      </c>
      <c r="I7215" s="60" t="s">
        <v>317</v>
      </c>
      <c r="J7215" s="60" t="s">
        <v>317</v>
      </c>
      <c r="K7215" s="60" t="s">
        <v>333</v>
      </c>
    </row>
    <row r="7216" spans="4:11">
      <c r="D7216" s="1" t="s">
        <v>7425</v>
      </c>
      <c r="E7216" s="60" t="s">
        <v>1812</v>
      </c>
      <c r="F7216" s="60" t="s">
        <v>1810</v>
      </c>
      <c r="G7216" s="8" t="s">
        <v>353</v>
      </c>
      <c r="H7216" s="60">
        <v>44473</v>
      </c>
      <c r="I7216" s="60" t="s">
        <v>317</v>
      </c>
      <c r="J7216" s="60" t="s">
        <v>317</v>
      </c>
      <c r="K7216" s="60" t="s">
        <v>333</v>
      </c>
    </row>
    <row r="7217" spans="4:11">
      <c r="D7217" s="1" t="s">
        <v>7426</v>
      </c>
      <c r="E7217" s="60" t="s">
        <v>1812</v>
      </c>
      <c r="F7217" s="60" t="s">
        <v>1810</v>
      </c>
      <c r="G7217" s="8" t="s">
        <v>353</v>
      </c>
      <c r="H7217" s="60">
        <v>44513</v>
      </c>
      <c r="I7217" s="60" t="s">
        <v>317</v>
      </c>
      <c r="J7217" s="60" t="s">
        <v>317</v>
      </c>
      <c r="K7217" s="60" t="s">
        <v>333</v>
      </c>
    </row>
    <row r="7218" spans="4:11">
      <c r="D7218" s="1" t="s">
        <v>7426</v>
      </c>
      <c r="E7218" s="60" t="s">
        <v>922</v>
      </c>
      <c r="F7218" s="60" t="s">
        <v>1810</v>
      </c>
      <c r="G7218" s="8" t="s">
        <v>353</v>
      </c>
      <c r="H7218" s="60">
        <v>44513</v>
      </c>
      <c r="I7218" s="60" t="s">
        <v>317</v>
      </c>
      <c r="J7218" s="60" t="s">
        <v>317</v>
      </c>
      <c r="K7218" s="60" t="s">
        <v>333</v>
      </c>
    </row>
    <row r="7219" spans="4:11">
      <c r="D7219" s="1" t="s">
        <v>7427</v>
      </c>
      <c r="E7219" s="60" t="s">
        <v>1812</v>
      </c>
      <c r="F7219" s="60" t="s">
        <v>1810</v>
      </c>
      <c r="G7219" s="8" t="s">
        <v>353</v>
      </c>
      <c r="H7219" s="60">
        <v>44513</v>
      </c>
      <c r="I7219" s="60" t="s">
        <v>317</v>
      </c>
      <c r="J7219" s="60" t="s">
        <v>317</v>
      </c>
      <c r="K7219" s="60" t="s">
        <v>333</v>
      </c>
    </row>
    <row r="7220" spans="4:11">
      <c r="D7220" s="1" t="s">
        <v>7427</v>
      </c>
      <c r="E7220" s="60" t="s">
        <v>1813</v>
      </c>
      <c r="F7220" s="60" t="s">
        <v>1810</v>
      </c>
      <c r="G7220" s="8" t="s">
        <v>353</v>
      </c>
      <c r="H7220" s="60">
        <v>44513</v>
      </c>
      <c r="I7220" s="60" t="s">
        <v>317</v>
      </c>
      <c r="J7220" s="60" t="s">
        <v>317</v>
      </c>
      <c r="K7220" s="60" t="s">
        <v>333</v>
      </c>
    </row>
    <row r="7221" spans="4:11">
      <c r="D7221" s="1" t="s">
        <v>7427</v>
      </c>
      <c r="E7221" s="60" t="s">
        <v>922</v>
      </c>
      <c r="F7221" s="60" t="s">
        <v>1810</v>
      </c>
      <c r="G7221" s="8" t="s">
        <v>353</v>
      </c>
      <c r="H7221" s="60">
        <v>44513</v>
      </c>
      <c r="I7221" s="60" t="s">
        <v>317</v>
      </c>
      <c r="J7221" s="60" t="s">
        <v>317</v>
      </c>
      <c r="K7221" s="60" t="s">
        <v>333</v>
      </c>
    </row>
    <row r="7222" spans="4:11">
      <c r="D7222" s="1" t="s">
        <v>7428</v>
      </c>
      <c r="E7222" s="60" t="s">
        <v>979</v>
      </c>
      <c r="F7222" s="60" t="s">
        <v>1810</v>
      </c>
      <c r="G7222" s="8" t="s">
        <v>353</v>
      </c>
      <c r="H7222" s="60">
        <v>44565</v>
      </c>
      <c r="I7222" s="60" t="s">
        <v>317</v>
      </c>
      <c r="J7222" s="60" t="s">
        <v>317</v>
      </c>
      <c r="K7222" s="60" t="s">
        <v>333</v>
      </c>
    </row>
    <row r="7223" spans="4:11">
      <c r="D7223" s="1" t="s">
        <v>7429</v>
      </c>
      <c r="E7223" s="60" t="s">
        <v>1812</v>
      </c>
      <c r="F7223" s="60" t="s">
        <v>1810</v>
      </c>
      <c r="G7223" s="8" t="s">
        <v>353</v>
      </c>
      <c r="H7223" s="60">
        <v>44588</v>
      </c>
      <c r="I7223" s="60" t="s">
        <v>317</v>
      </c>
      <c r="J7223" s="60" t="s">
        <v>317</v>
      </c>
      <c r="K7223" s="60" t="s">
        <v>333</v>
      </c>
    </row>
    <row r="7224" spans="4:11">
      <c r="D7224" s="1" t="s">
        <v>7429</v>
      </c>
      <c r="E7224" s="60" t="s">
        <v>1000</v>
      </c>
      <c r="F7224" s="60" t="s">
        <v>1810</v>
      </c>
      <c r="G7224" s="8" t="s">
        <v>353</v>
      </c>
      <c r="H7224" s="60">
        <v>44588</v>
      </c>
      <c r="I7224" s="60" t="s">
        <v>317</v>
      </c>
      <c r="J7224" s="60" t="s">
        <v>317</v>
      </c>
      <c r="K7224" s="60" t="s">
        <v>333</v>
      </c>
    </row>
    <row r="7225" spans="4:11">
      <c r="D7225" s="1" t="s">
        <v>7430</v>
      </c>
      <c r="E7225" s="60" t="s">
        <v>1812</v>
      </c>
      <c r="F7225" s="60" t="s">
        <v>1810</v>
      </c>
      <c r="G7225" s="8" t="s">
        <v>353</v>
      </c>
      <c r="H7225" s="60">
        <v>44588</v>
      </c>
      <c r="I7225" s="60" t="s">
        <v>317</v>
      </c>
      <c r="J7225" s="60" t="s">
        <v>317</v>
      </c>
      <c r="K7225" s="60" t="s">
        <v>333</v>
      </c>
    </row>
    <row r="7226" spans="4:11">
      <c r="D7226" s="1" t="s">
        <v>7430</v>
      </c>
      <c r="E7226" s="60" t="s">
        <v>1000</v>
      </c>
      <c r="F7226" s="60" t="s">
        <v>1810</v>
      </c>
      <c r="G7226" s="8" t="s">
        <v>353</v>
      </c>
      <c r="H7226" s="60">
        <v>44588</v>
      </c>
      <c r="I7226" s="60" t="s">
        <v>317</v>
      </c>
      <c r="J7226" s="60" t="s">
        <v>317</v>
      </c>
      <c r="K7226" s="60" t="s">
        <v>333</v>
      </c>
    </row>
    <row r="7227" spans="4:11">
      <c r="D7227" s="1" t="s">
        <v>7431</v>
      </c>
      <c r="E7227" s="60" t="s">
        <v>1812</v>
      </c>
      <c r="F7227" s="60" t="s">
        <v>1810</v>
      </c>
      <c r="G7227" s="8" t="s">
        <v>353</v>
      </c>
      <c r="H7227" s="60">
        <v>44588</v>
      </c>
      <c r="I7227" s="60" t="s">
        <v>317</v>
      </c>
      <c r="J7227" s="60" t="s">
        <v>317</v>
      </c>
      <c r="K7227" s="60" t="s">
        <v>333</v>
      </c>
    </row>
    <row r="7228" spans="4:11">
      <c r="D7228" s="1" t="s">
        <v>7431</v>
      </c>
      <c r="E7228" s="60" t="s">
        <v>1000</v>
      </c>
      <c r="F7228" s="60" t="s">
        <v>1810</v>
      </c>
      <c r="G7228" s="8" t="s">
        <v>353</v>
      </c>
      <c r="H7228" s="60">
        <v>44588</v>
      </c>
      <c r="I7228" s="60" t="s">
        <v>317</v>
      </c>
      <c r="J7228" s="60" t="s">
        <v>317</v>
      </c>
      <c r="K7228" s="60" t="s">
        <v>333</v>
      </c>
    </row>
    <row r="7229" spans="4:11">
      <c r="D7229" s="1" t="s">
        <v>7432</v>
      </c>
      <c r="E7229" s="60" t="s">
        <v>1812</v>
      </c>
      <c r="F7229" s="60" t="s">
        <v>1810</v>
      </c>
      <c r="G7229" s="8" t="s">
        <v>353</v>
      </c>
      <c r="H7229" s="60">
        <v>44588</v>
      </c>
      <c r="I7229" s="60" t="s">
        <v>317</v>
      </c>
      <c r="J7229" s="60" t="s">
        <v>317</v>
      </c>
      <c r="K7229" s="60" t="s">
        <v>333</v>
      </c>
    </row>
    <row r="7230" spans="4:11">
      <c r="D7230" s="1" t="s">
        <v>7433</v>
      </c>
      <c r="E7230" s="60" t="s">
        <v>922</v>
      </c>
      <c r="F7230" s="60" t="s">
        <v>1810</v>
      </c>
      <c r="G7230" s="8" t="s">
        <v>353</v>
      </c>
      <c r="H7230" s="60">
        <v>44588</v>
      </c>
      <c r="I7230" s="60" t="s">
        <v>317</v>
      </c>
      <c r="J7230" s="60" t="s">
        <v>317</v>
      </c>
      <c r="K7230" s="60" t="s">
        <v>333</v>
      </c>
    </row>
    <row r="7231" spans="4:11">
      <c r="D7231" s="1" t="s">
        <v>7434</v>
      </c>
      <c r="E7231" s="60" t="s">
        <v>1812</v>
      </c>
      <c r="F7231" s="60" t="s">
        <v>1810</v>
      </c>
      <c r="G7231" s="8" t="s">
        <v>353</v>
      </c>
      <c r="H7231" s="60">
        <v>44588</v>
      </c>
      <c r="I7231" s="60" t="s">
        <v>317</v>
      </c>
      <c r="J7231" s="60" t="s">
        <v>317</v>
      </c>
      <c r="K7231" s="60" t="s">
        <v>333</v>
      </c>
    </row>
    <row r="7232" spans="4:11">
      <c r="D7232" s="1" t="s">
        <v>7435</v>
      </c>
      <c r="E7232" s="60" t="s">
        <v>1812</v>
      </c>
      <c r="F7232" s="60" t="s">
        <v>1810</v>
      </c>
      <c r="G7232" s="8" t="s">
        <v>353</v>
      </c>
      <c r="H7232" s="60">
        <v>44588</v>
      </c>
      <c r="I7232" s="60" t="s">
        <v>317</v>
      </c>
      <c r="J7232" s="60" t="s">
        <v>317</v>
      </c>
      <c r="K7232" s="60" t="s">
        <v>333</v>
      </c>
    </row>
    <row r="7233" spans="4:11">
      <c r="D7233" s="1" t="s">
        <v>7435</v>
      </c>
      <c r="E7233" s="60" t="s">
        <v>922</v>
      </c>
      <c r="F7233" s="60" t="s">
        <v>1810</v>
      </c>
      <c r="G7233" s="8" t="s">
        <v>353</v>
      </c>
      <c r="H7233" s="60">
        <v>44588</v>
      </c>
      <c r="I7233" s="60" t="s">
        <v>317</v>
      </c>
      <c r="J7233" s="60" t="s">
        <v>317</v>
      </c>
      <c r="K7233" s="60" t="s">
        <v>333</v>
      </c>
    </row>
    <row r="7234" spans="4:11">
      <c r="D7234" s="1" t="s">
        <v>7436</v>
      </c>
      <c r="E7234" s="60" t="s">
        <v>922</v>
      </c>
      <c r="F7234" s="60" t="s">
        <v>1810</v>
      </c>
      <c r="G7234" s="8" t="s">
        <v>353</v>
      </c>
      <c r="H7234" s="60">
        <v>44631</v>
      </c>
      <c r="I7234" s="60" t="s">
        <v>317</v>
      </c>
      <c r="J7234" s="60" t="s">
        <v>317</v>
      </c>
      <c r="K7234" s="60" t="s">
        <v>333</v>
      </c>
    </row>
    <row r="7235" spans="4:11">
      <c r="D7235" s="1" t="s">
        <v>7437</v>
      </c>
      <c r="E7235" s="60" t="s">
        <v>1812</v>
      </c>
      <c r="F7235" s="60" t="s">
        <v>1810</v>
      </c>
      <c r="G7235" s="8" t="s">
        <v>353</v>
      </c>
      <c r="H7235" s="60">
        <v>44502</v>
      </c>
      <c r="I7235" s="60" t="s">
        <v>317</v>
      </c>
      <c r="J7235" s="60" t="s">
        <v>317</v>
      </c>
      <c r="K7235" s="60" t="s">
        <v>333</v>
      </c>
    </row>
    <row r="7236" spans="4:11">
      <c r="D7236" s="1" t="s">
        <v>7438</v>
      </c>
      <c r="E7236" s="60" t="s">
        <v>922</v>
      </c>
      <c r="F7236" s="60" t="s">
        <v>1810</v>
      </c>
      <c r="G7236" s="8" t="s">
        <v>353</v>
      </c>
      <c r="H7236" s="60">
        <v>44418</v>
      </c>
      <c r="I7236" s="60" t="s">
        <v>317</v>
      </c>
      <c r="J7236" s="60" t="s">
        <v>317</v>
      </c>
      <c r="K7236" s="60" t="s">
        <v>333</v>
      </c>
    </row>
    <row r="7237" spans="4:11">
      <c r="D7237" s="1" t="s">
        <v>7439</v>
      </c>
      <c r="E7237" s="60" t="s">
        <v>1812</v>
      </c>
      <c r="F7237" s="60" t="s">
        <v>1810</v>
      </c>
      <c r="G7237" s="8" t="s">
        <v>353</v>
      </c>
      <c r="H7237" s="60">
        <v>44670</v>
      </c>
      <c r="I7237" s="60" t="s">
        <v>317</v>
      </c>
      <c r="J7237" s="60" t="s">
        <v>317</v>
      </c>
      <c r="K7237" s="60" t="s">
        <v>333</v>
      </c>
    </row>
    <row r="7238" spans="4:11">
      <c r="D7238" s="1" t="s">
        <v>7440</v>
      </c>
      <c r="E7238" s="60" t="s">
        <v>1812</v>
      </c>
      <c r="F7238" s="60" t="s">
        <v>1810</v>
      </c>
      <c r="G7238" s="8" t="s">
        <v>353</v>
      </c>
      <c r="H7238" s="60">
        <v>44670</v>
      </c>
      <c r="I7238" s="60" t="s">
        <v>317</v>
      </c>
      <c r="J7238" s="60" t="s">
        <v>317</v>
      </c>
      <c r="K7238" s="60" t="s">
        <v>333</v>
      </c>
    </row>
    <row r="7239" spans="4:11">
      <c r="D7239" s="1" t="s">
        <v>7440</v>
      </c>
      <c r="E7239" s="60" t="s">
        <v>1813</v>
      </c>
      <c r="F7239" s="60" t="s">
        <v>1810</v>
      </c>
      <c r="G7239" s="8" t="s">
        <v>353</v>
      </c>
      <c r="H7239" s="60">
        <v>44670</v>
      </c>
      <c r="I7239" s="60" t="s">
        <v>317</v>
      </c>
      <c r="J7239" s="60" t="s">
        <v>317</v>
      </c>
      <c r="K7239" s="60" t="s">
        <v>333</v>
      </c>
    </row>
    <row r="7240" spans="4:11">
      <c r="D7240" s="1" t="s">
        <v>7440</v>
      </c>
      <c r="E7240" s="60" t="s">
        <v>922</v>
      </c>
      <c r="F7240" s="60" t="s">
        <v>1810</v>
      </c>
      <c r="G7240" s="8" t="s">
        <v>353</v>
      </c>
      <c r="H7240" s="60">
        <v>44670</v>
      </c>
      <c r="I7240" s="60" t="s">
        <v>317</v>
      </c>
      <c r="J7240" s="60" t="s">
        <v>317</v>
      </c>
      <c r="K7240" s="60" t="s">
        <v>333</v>
      </c>
    </row>
    <row r="7241" spans="4:11">
      <c r="D7241" s="1" t="s">
        <v>7441</v>
      </c>
      <c r="E7241" s="60" t="s">
        <v>1812</v>
      </c>
      <c r="F7241" s="60" t="s">
        <v>1810</v>
      </c>
      <c r="G7241" s="8" t="s">
        <v>353</v>
      </c>
      <c r="H7241" s="60">
        <v>44775</v>
      </c>
      <c r="I7241" s="60" t="s">
        <v>317</v>
      </c>
      <c r="J7241" s="60" t="s">
        <v>317</v>
      </c>
      <c r="K7241" s="60" t="s">
        <v>333</v>
      </c>
    </row>
    <row r="7242" spans="4:11">
      <c r="D7242" s="1" t="s">
        <v>7442</v>
      </c>
      <c r="E7242" s="60" t="s">
        <v>1812</v>
      </c>
      <c r="F7242" s="60" t="s">
        <v>1810</v>
      </c>
      <c r="G7242" s="8" t="s">
        <v>353</v>
      </c>
      <c r="H7242" s="60">
        <v>44775</v>
      </c>
      <c r="I7242" s="60" t="s">
        <v>317</v>
      </c>
      <c r="J7242" s="60" t="s">
        <v>317</v>
      </c>
      <c r="K7242" s="60" t="s">
        <v>333</v>
      </c>
    </row>
    <row r="7243" spans="4:11">
      <c r="D7243" s="1" t="s">
        <v>7443</v>
      </c>
      <c r="E7243" s="60" t="s">
        <v>922</v>
      </c>
      <c r="F7243" s="60" t="s">
        <v>1810</v>
      </c>
      <c r="G7243" s="8" t="s">
        <v>353</v>
      </c>
      <c r="H7243" s="60">
        <v>44473</v>
      </c>
      <c r="I7243" s="60" t="s">
        <v>317</v>
      </c>
      <c r="J7243" s="60" t="s">
        <v>317</v>
      </c>
      <c r="K7243" s="60" t="s">
        <v>333</v>
      </c>
    </row>
    <row r="7244" spans="4:11">
      <c r="D7244" s="1" t="s">
        <v>7444</v>
      </c>
      <c r="E7244" s="60" t="s">
        <v>922</v>
      </c>
      <c r="F7244" s="60" t="s">
        <v>1810</v>
      </c>
      <c r="G7244" s="8" t="s">
        <v>353</v>
      </c>
      <c r="H7244" s="60">
        <v>44473</v>
      </c>
      <c r="I7244" s="60" t="s">
        <v>317</v>
      </c>
      <c r="J7244" s="60" t="s">
        <v>317</v>
      </c>
      <c r="K7244" s="60" t="s">
        <v>333</v>
      </c>
    </row>
    <row r="7245" spans="4:11">
      <c r="D7245" s="1" t="s">
        <v>7445</v>
      </c>
      <c r="E7245" s="60" t="s">
        <v>1000</v>
      </c>
      <c r="F7245" s="60" t="s">
        <v>1810</v>
      </c>
      <c r="G7245" s="8" t="s">
        <v>353</v>
      </c>
      <c r="H7245" s="60">
        <v>44462</v>
      </c>
      <c r="I7245" s="60" t="s">
        <v>317</v>
      </c>
      <c r="J7245" s="60" t="s">
        <v>317</v>
      </c>
      <c r="K7245" s="60" t="s">
        <v>333</v>
      </c>
    </row>
    <row r="7246" spans="4:11">
      <c r="D7246" s="1" t="s">
        <v>7445</v>
      </c>
      <c r="E7246" s="60" t="s">
        <v>922</v>
      </c>
      <c r="F7246" s="60" t="s">
        <v>1810</v>
      </c>
      <c r="G7246" s="8" t="s">
        <v>353</v>
      </c>
      <c r="H7246" s="60">
        <v>44462</v>
      </c>
      <c r="I7246" s="60" t="s">
        <v>317</v>
      </c>
      <c r="J7246" s="60" t="s">
        <v>317</v>
      </c>
      <c r="K7246" s="60" t="s">
        <v>333</v>
      </c>
    </row>
    <row r="7247" spans="4:11">
      <c r="D7247" s="1" t="s">
        <v>7446</v>
      </c>
      <c r="E7247" s="60" t="s">
        <v>1000</v>
      </c>
      <c r="F7247" s="60" t="s">
        <v>1810</v>
      </c>
      <c r="G7247" s="8" t="s">
        <v>353</v>
      </c>
      <c r="H7247" s="60">
        <v>44473</v>
      </c>
      <c r="I7247" s="60" t="s">
        <v>317</v>
      </c>
      <c r="J7247" s="60" t="s">
        <v>317</v>
      </c>
      <c r="K7247" s="60" t="s">
        <v>333</v>
      </c>
    </row>
    <row r="7248" spans="4:11">
      <c r="D7248" s="1" t="s">
        <v>7446</v>
      </c>
      <c r="E7248" s="60" t="s">
        <v>1000</v>
      </c>
      <c r="F7248" s="60" t="s">
        <v>1810</v>
      </c>
      <c r="G7248" s="8" t="s">
        <v>353</v>
      </c>
      <c r="H7248" s="60">
        <v>44473</v>
      </c>
      <c r="I7248" s="60" t="s">
        <v>317</v>
      </c>
      <c r="J7248" s="60" t="s">
        <v>317</v>
      </c>
      <c r="K7248" s="60" t="s">
        <v>333</v>
      </c>
    </row>
    <row r="7249" spans="4:11">
      <c r="D7249" s="1" t="s">
        <v>7446</v>
      </c>
      <c r="E7249" s="60" t="s">
        <v>922</v>
      </c>
      <c r="F7249" s="60" t="s">
        <v>1810</v>
      </c>
      <c r="G7249" s="8" t="s">
        <v>353</v>
      </c>
      <c r="H7249" s="60">
        <v>44473</v>
      </c>
      <c r="I7249" s="60" t="s">
        <v>317</v>
      </c>
      <c r="J7249" s="60" t="s">
        <v>317</v>
      </c>
      <c r="K7249" s="60" t="s">
        <v>333</v>
      </c>
    </row>
    <row r="7250" spans="4:11">
      <c r="D7250" s="1" t="s">
        <v>7447</v>
      </c>
      <c r="E7250" s="60" t="s">
        <v>922</v>
      </c>
      <c r="F7250" s="60" t="s">
        <v>1810</v>
      </c>
      <c r="G7250" s="8" t="s">
        <v>353</v>
      </c>
      <c r="H7250" s="60">
        <v>44712</v>
      </c>
      <c r="I7250" s="60" t="s">
        <v>317</v>
      </c>
      <c r="J7250" s="60" t="s">
        <v>317</v>
      </c>
      <c r="K7250" s="60" t="s">
        <v>333</v>
      </c>
    </row>
    <row r="7251" spans="4:11">
      <c r="D7251" s="1" t="s">
        <v>7448</v>
      </c>
      <c r="E7251" s="60" t="s">
        <v>1812</v>
      </c>
      <c r="F7251" s="60" t="s">
        <v>1810</v>
      </c>
      <c r="G7251" s="8" t="s">
        <v>353</v>
      </c>
      <c r="H7251" s="60">
        <v>44648</v>
      </c>
      <c r="I7251" s="60" t="s">
        <v>317</v>
      </c>
      <c r="J7251" s="60" t="s">
        <v>317</v>
      </c>
      <c r="K7251" s="60" t="s">
        <v>333</v>
      </c>
    </row>
    <row r="7252" spans="4:11">
      <c r="D7252" s="1" t="s">
        <v>7449</v>
      </c>
      <c r="E7252" s="60" t="s">
        <v>1812</v>
      </c>
      <c r="F7252" s="60" t="s">
        <v>1810</v>
      </c>
      <c r="G7252" s="8" t="s">
        <v>353</v>
      </c>
      <c r="H7252" s="60">
        <v>44648</v>
      </c>
      <c r="I7252" s="60" t="s">
        <v>317</v>
      </c>
      <c r="J7252" s="60" t="s">
        <v>317</v>
      </c>
      <c r="K7252" s="60" t="s">
        <v>333</v>
      </c>
    </row>
    <row r="7253" spans="4:11">
      <c r="D7253" s="1" t="s">
        <v>7449</v>
      </c>
      <c r="E7253" s="60" t="s">
        <v>1000</v>
      </c>
      <c r="F7253" s="60" t="s">
        <v>1810</v>
      </c>
      <c r="G7253" s="8" t="s">
        <v>353</v>
      </c>
      <c r="H7253" s="60">
        <v>44648</v>
      </c>
      <c r="I7253" s="60" t="s">
        <v>317</v>
      </c>
      <c r="J7253" s="60" t="s">
        <v>317</v>
      </c>
      <c r="K7253" s="60" t="s">
        <v>333</v>
      </c>
    </row>
    <row r="7254" spans="4:11">
      <c r="D7254" s="1" t="s">
        <v>7450</v>
      </c>
      <c r="E7254" s="60" t="s">
        <v>922</v>
      </c>
      <c r="F7254" s="60" t="s">
        <v>1810</v>
      </c>
      <c r="G7254" s="8" t="s">
        <v>353</v>
      </c>
      <c r="H7254" s="60">
        <v>44519</v>
      </c>
      <c r="I7254" s="60" t="s">
        <v>317</v>
      </c>
      <c r="J7254" s="60" t="s">
        <v>317</v>
      </c>
      <c r="K7254" s="60" t="s">
        <v>333</v>
      </c>
    </row>
    <row r="7255" spans="4:11">
      <c r="D7255" s="1" t="s">
        <v>7451</v>
      </c>
      <c r="E7255" s="60" t="s">
        <v>922</v>
      </c>
      <c r="F7255" s="60" t="s">
        <v>1810</v>
      </c>
      <c r="G7255" s="8" t="s">
        <v>353</v>
      </c>
      <c r="H7255" s="60">
        <v>44519</v>
      </c>
      <c r="I7255" s="60" t="s">
        <v>317</v>
      </c>
      <c r="J7255" s="60" t="s">
        <v>317</v>
      </c>
      <c r="K7255" s="60" t="s">
        <v>333</v>
      </c>
    </row>
    <row r="7256" spans="4:11">
      <c r="D7256" s="1" t="s">
        <v>7452</v>
      </c>
      <c r="E7256" s="60" t="s">
        <v>1812</v>
      </c>
      <c r="F7256" s="60" t="s">
        <v>1810</v>
      </c>
      <c r="G7256" s="8" t="s">
        <v>353</v>
      </c>
      <c r="H7256" s="60">
        <v>44622</v>
      </c>
      <c r="I7256" s="60" t="s">
        <v>317</v>
      </c>
      <c r="J7256" s="60" t="s">
        <v>317</v>
      </c>
      <c r="K7256" s="60" t="s">
        <v>333</v>
      </c>
    </row>
    <row r="7257" spans="4:11">
      <c r="D7257" s="1" t="s">
        <v>7453</v>
      </c>
      <c r="E7257" s="60" t="s">
        <v>1813</v>
      </c>
      <c r="F7257" s="60" t="s">
        <v>1810</v>
      </c>
      <c r="G7257" s="8" t="s">
        <v>353</v>
      </c>
      <c r="H7257" s="60">
        <v>44897</v>
      </c>
      <c r="I7257" s="60" t="s">
        <v>317</v>
      </c>
      <c r="J7257" s="60" t="s">
        <v>317</v>
      </c>
      <c r="K7257" s="60" t="s">
        <v>333</v>
      </c>
    </row>
    <row r="7258" spans="4:11">
      <c r="D7258" s="1" t="s">
        <v>7454</v>
      </c>
      <c r="E7258" s="60" t="s">
        <v>1812</v>
      </c>
      <c r="F7258" s="60" t="s">
        <v>1810</v>
      </c>
      <c r="G7258" s="8" t="s">
        <v>353</v>
      </c>
      <c r="H7258" s="60">
        <v>44601</v>
      </c>
      <c r="I7258" s="60" t="s">
        <v>317</v>
      </c>
      <c r="J7258" s="60" t="s">
        <v>317</v>
      </c>
      <c r="K7258" s="60" t="s">
        <v>333</v>
      </c>
    </row>
    <row r="7259" spans="4:11">
      <c r="D7259" s="1" t="s">
        <v>7455</v>
      </c>
      <c r="E7259" s="60" t="s">
        <v>1812</v>
      </c>
      <c r="F7259" s="60" t="s">
        <v>1810</v>
      </c>
      <c r="G7259" s="8" t="s">
        <v>353</v>
      </c>
      <c r="H7259" s="60">
        <v>44614</v>
      </c>
      <c r="I7259" s="60" t="s">
        <v>317</v>
      </c>
      <c r="J7259" s="60" t="s">
        <v>317</v>
      </c>
      <c r="K7259" s="60" t="s">
        <v>333</v>
      </c>
    </row>
    <row r="7260" spans="4:11">
      <c r="D7260" s="1" t="s">
        <v>7455</v>
      </c>
      <c r="E7260" s="60" t="s">
        <v>1000</v>
      </c>
      <c r="F7260" s="60" t="s">
        <v>1810</v>
      </c>
      <c r="G7260" s="8" t="s">
        <v>353</v>
      </c>
      <c r="H7260" s="60">
        <v>44614</v>
      </c>
      <c r="I7260" s="60" t="s">
        <v>317</v>
      </c>
      <c r="J7260" s="60" t="s">
        <v>317</v>
      </c>
      <c r="K7260" s="60" t="s">
        <v>333</v>
      </c>
    </row>
    <row r="7261" spans="4:11">
      <c r="D7261" s="1" t="s">
        <v>7456</v>
      </c>
      <c r="E7261" s="60" t="s">
        <v>1812</v>
      </c>
      <c r="F7261" s="60" t="s">
        <v>1810</v>
      </c>
      <c r="G7261" s="8" t="s">
        <v>353</v>
      </c>
      <c r="H7261" s="60">
        <v>44741</v>
      </c>
      <c r="I7261" s="60" t="s">
        <v>317</v>
      </c>
      <c r="J7261" s="60" t="s">
        <v>317</v>
      </c>
      <c r="K7261" s="60" t="s">
        <v>333</v>
      </c>
    </row>
    <row r="7262" spans="4:11">
      <c r="D7262" s="1" t="s">
        <v>7456</v>
      </c>
      <c r="E7262" s="60" t="s">
        <v>922</v>
      </c>
      <c r="F7262" s="60" t="s">
        <v>1810</v>
      </c>
      <c r="G7262" s="8" t="s">
        <v>353</v>
      </c>
      <c r="H7262" s="60">
        <v>44741</v>
      </c>
      <c r="I7262" s="60" t="s">
        <v>317</v>
      </c>
      <c r="J7262" s="60" t="s">
        <v>317</v>
      </c>
      <c r="K7262" s="60" t="s">
        <v>333</v>
      </c>
    </row>
    <row r="7263" spans="4:11">
      <c r="D7263" s="1" t="s">
        <v>7457</v>
      </c>
      <c r="E7263" s="60" t="s">
        <v>1812</v>
      </c>
      <c r="F7263" s="60" t="s">
        <v>1810</v>
      </c>
      <c r="G7263" s="8" t="s">
        <v>353</v>
      </c>
      <c r="H7263" s="60">
        <v>44741</v>
      </c>
      <c r="I7263" s="60" t="s">
        <v>317</v>
      </c>
      <c r="J7263" s="60" t="s">
        <v>317</v>
      </c>
      <c r="K7263" s="60" t="s">
        <v>333</v>
      </c>
    </row>
    <row r="7264" spans="4:11">
      <c r="D7264" s="1" t="s">
        <v>7457</v>
      </c>
      <c r="E7264" s="60" t="s">
        <v>922</v>
      </c>
      <c r="F7264" s="60" t="s">
        <v>1810</v>
      </c>
      <c r="G7264" s="8" t="s">
        <v>353</v>
      </c>
      <c r="H7264" s="60">
        <v>44741</v>
      </c>
      <c r="I7264" s="60" t="s">
        <v>317</v>
      </c>
      <c r="J7264" s="60" t="s">
        <v>317</v>
      </c>
      <c r="K7264" s="60" t="s">
        <v>333</v>
      </c>
    </row>
    <row r="7265" spans="4:11">
      <c r="D7265" s="1" t="s">
        <v>7458</v>
      </c>
      <c r="E7265" s="60" t="s">
        <v>922</v>
      </c>
      <c r="F7265" s="60" t="s">
        <v>1810</v>
      </c>
      <c r="G7265" s="8" t="s">
        <v>353</v>
      </c>
      <c r="H7265" s="60">
        <v>44614</v>
      </c>
      <c r="I7265" s="60" t="s">
        <v>317</v>
      </c>
      <c r="J7265" s="60" t="s">
        <v>317</v>
      </c>
      <c r="K7265" s="60" t="s">
        <v>333</v>
      </c>
    </row>
    <row r="7266" spans="4:11">
      <c r="D7266" s="1" t="s">
        <v>7459</v>
      </c>
      <c r="E7266" s="60" t="s">
        <v>922</v>
      </c>
      <c r="F7266" s="60" t="s">
        <v>1810</v>
      </c>
      <c r="G7266" s="8" t="s">
        <v>353</v>
      </c>
      <c r="H7266" s="60">
        <v>44741</v>
      </c>
      <c r="I7266" s="60" t="s">
        <v>317</v>
      </c>
      <c r="J7266" s="60" t="s">
        <v>317</v>
      </c>
      <c r="K7266" s="60" t="s">
        <v>333</v>
      </c>
    </row>
    <row r="7267" spans="4:11">
      <c r="D7267" s="1" t="s">
        <v>7460</v>
      </c>
      <c r="E7267" s="60" t="s">
        <v>922</v>
      </c>
      <c r="F7267" s="60" t="s">
        <v>1810</v>
      </c>
      <c r="G7267" s="8" t="s">
        <v>353</v>
      </c>
      <c r="H7267" s="60">
        <v>44614</v>
      </c>
      <c r="I7267" s="60" t="s">
        <v>317</v>
      </c>
      <c r="J7267" s="60" t="s">
        <v>317</v>
      </c>
      <c r="K7267" s="60" t="s">
        <v>333</v>
      </c>
    </row>
    <row r="7268" spans="4:11">
      <c r="D7268" s="1" t="s">
        <v>7461</v>
      </c>
      <c r="E7268" s="60" t="s">
        <v>922</v>
      </c>
      <c r="F7268" s="60" t="s">
        <v>1810</v>
      </c>
      <c r="G7268" s="8" t="s">
        <v>353</v>
      </c>
      <c r="H7268" s="60">
        <v>44421</v>
      </c>
      <c r="I7268" s="60" t="s">
        <v>317</v>
      </c>
      <c r="J7268" s="60" t="s">
        <v>317</v>
      </c>
      <c r="K7268" s="60" t="s">
        <v>333</v>
      </c>
    </row>
    <row r="7269" spans="4:11">
      <c r="D7269" s="1" t="s">
        <v>7462</v>
      </c>
      <c r="E7269" s="60" t="s">
        <v>922</v>
      </c>
      <c r="F7269" s="60" t="s">
        <v>1810</v>
      </c>
      <c r="G7269" s="8" t="s">
        <v>353</v>
      </c>
      <c r="H7269" s="60">
        <v>44462</v>
      </c>
      <c r="I7269" s="60" t="s">
        <v>317</v>
      </c>
      <c r="J7269" s="60" t="s">
        <v>317</v>
      </c>
      <c r="K7269" s="60" t="s">
        <v>333</v>
      </c>
    </row>
    <row r="7270" spans="4:11">
      <c r="D7270" s="1" t="s">
        <v>7463</v>
      </c>
      <c r="E7270" s="60" t="s">
        <v>1000</v>
      </c>
      <c r="F7270" s="60" t="s">
        <v>1810</v>
      </c>
      <c r="G7270" s="8" t="s">
        <v>353</v>
      </c>
      <c r="H7270" s="60">
        <v>44512</v>
      </c>
      <c r="I7270" s="60" t="s">
        <v>317</v>
      </c>
      <c r="J7270" s="60" t="s">
        <v>317</v>
      </c>
      <c r="K7270" s="60" t="s">
        <v>333</v>
      </c>
    </row>
    <row r="7271" spans="4:11">
      <c r="D7271" s="1" t="s">
        <v>7463</v>
      </c>
      <c r="E7271" s="60" t="s">
        <v>922</v>
      </c>
      <c r="F7271" s="60" t="s">
        <v>1810</v>
      </c>
      <c r="G7271" s="8" t="s">
        <v>353</v>
      </c>
      <c r="H7271" s="60">
        <v>44512</v>
      </c>
      <c r="I7271" s="60" t="s">
        <v>317</v>
      </c>
      <c r="J7271" s="60" t="s">
        <v>317</v>
      </c>
      <c r="K7271" s="60" t="s">
        <v>333</v>
      </c>
    </row>
    <row r="7272" spans="4:11">
      <c r="D7272" s="1" t="s">
        <v>7464</v>
      </c>
      <c r="E7272" s="60" t="s">
        <v>1000</v>
      </c>
      <c r="F7272" s="60" t="s">
        <v>1810</v>
      </c>
      <c r="G7272" s="8" t="s">
        <v>353</v>
      </c>
      <c r="H7272" s="60">
        <v>44754</v>
      </c>
      <c r="I7272" s="60" t="s">
        <v>317</v>
      </c>
      <c r="J7272" s="60" t="s">
        <v>317</v>
      </c>
      <c r="K7272" s="60" t="s">
        <v>333</v>
      </c>
    </row>
    <row r="7273" spans="4:11">
      <c r="D7273" s="1" t="s">
        <v>7465</v>
      </c>
      <c r="E7273" s="60" t="s">
        <v>922</v>
      </c>
      <c r="F7273" s="60" t="s">
        <v>1810</v>
      </c>
      <c r="G7273" s="8" t="s">
        <v>353</v>
      </c>
      <c r="H7273" s="60">
        <v>44775</v>
      </c>
      <c r="I7273" s="60" t="s">
        <v>317</v>
      </c>
      <c r="J7273" s="60" t="s">
        <v>317</v>
      </c>
      <c r="K7273" s="60" t="s">
        <v>333</v>
      </c>
    </row>
    <row r="7274" spans="4:11">
      <c r="D7274" s="1" t="s">
        <v>7466</v>
      </c>
      <c r="E7274" s="60" t="s">
        <v>1812</v>
      </c>
      <c r="F7274" s="60" t="s">
        <v>1810</v>
      </c>
      <c r="G7274" s="8" t="s">
        <v>353</v>
      </c>
      <c r="H7274" s="60">
        <v>44442</v>
      </c>
      <c r="I7274" s="60" t="s">
        <v>317</v>
      </c>
      <c r="J7274" s="60" t="s">
        <v>317</v>
      </c>
      <c r="K7274" s="60" t="s">
        <v>333</v>
      </c>
    </row>
    <row r="7275" spans="4:11">
      <c r="D7275" s="1" t="s">
        <v>7466</v>
      </c>
      <c r="E7275" s="60" t="s">
        <v>922</v>
      </c>
      <c r="F7275" s="60" t="s">
        <v>1810</v>
      </c>
      <c r="G7275" s="8" t="s">
        <v>353</v>
      </c>
      <c r="H7275" s="60">
        <v>44442</v>
      </c>
      <c r="I7275" s="60" t="s">
        <v>317</v>
      </c>
      <c r="J7275" s="60" t="s">
        <v>317</v>
      </c>
      <c r="K7275" s="60" t="s">
        <v>333</v>
      </c>
    </row>
    <row r="7276" spans="4:11">
      <c r="D7276" s="1" t="s">
        <v>7467</v>
      </c>
      <c r="E7276" s="60" t="s">
        <v>922</v>
      </c>
      <c r="F7276" s="60" t="s">
        <v>1810</v>
      </c>
      <c r="G7276" s="8" t="s">
        <v>353</v>
      </c>
      <c r="H7276" s="60">
        <v>44762</v>
      </c>
      <c r="I7276" s="60" t="s">
        <v>317</v>
      </c>
      <c r="J7276" s="60" t="s">
        <v>317</v>
      </c>
      <c r="K7276" s="60" t="s">
        <v>333</v>
      </c>
    </row>
    <row r="7277" spans="4:11">
      <c r="D7277" s="1" t="s">
        <v>7468</v>
      </c>
      <c r="E7277" s="60" t="s">
        <v>922</v>
      </c>
      <c r="F7277" s="60" t="s">
        <v>1810</v>
      </c>
      <c r="G7277" s="8" t="s">
        <v>353</v>
      </c>
      <c r="H7277" s="60">
        <v>44540</v>
      </c>
      <c r="I7277" s="60" t="s">
        <v>317</v>
      </c>
      <c r="J7277" s="60" t="s">
        <v>317</v>
      </c>
      <c r="K7277" s="60" t="s">
        <v>333</v>
      </c>
    </row>
    <row r="7278" spans="4:11">
      <c r="D7278" s="1" t="s">
        <v>7469</v>
      </c>
      <c r="E7278" s="60" t="s">
        <v>922</v>
      </c>
      <c r="F7278" s="60" t="s">
        <v>1810</v>
      </c>
      <c r="G7278" s="8" t="s">
        <v>353</v>
      </c>
      <c r="H7278" s="60">
        <v>44450</v>
      </c>
      <c r="I7278" s="60" t="s">
        <v>317</v>
      </c>
      <c r="J7278" s="60" t="s">
        <v>317</v>
      </c>
      <c r="K7278" s="60" t="s">
        <v>333</v>
      </c>
    </row>
    <row r="7279" spans="4:11">
      <c r="D7279" s="1" t="s">
        <v>7470</v>
      </c>
      <c r="E7279" s="60" t="s">
        <v>1812</v>
      </c>
      <c r="F7279" s="60" t="s">
        <v>1810</v>
      </c>
      <c r="G7279" s="8" t="s">
        <v>353</v>
      </c>
      <c r="H7279" s="60">
        <v>44588</v>
      </c>
      <c r="I7279" s="60" t="s">
        <v>317</v>
      </c>
      <c r="J7279" s="60" t="s">
        <v>317</v>
      </c>
      <c r="K7279" s="60" t="s">
        <v>333</v>
      </c>
    </row>
    <row r="7280" spans="4:11">
      <c r="D7280" s="1" t="s">
        <v>7471</v>
      </c>
      <c r="E7280" s="60" t="s">
        <v>922</v>
      </c>
      <c r="F7280" s="60" t="s">
        <v>1810</v>
      </c>
      <c r="G7280" s="8" t="s">
        <v>353</v>
      </c>
      <c r="H7280" s="60">
        <v>44588</v>
      </c>
      <c r="I7280" s="60" t="s">
        <v>317</v>
      </c>
      <c r="J7280" s="60" t="s">
        <v>317</v>
      </c>
      <c r="K7280" s="60" t="s">
        <v>333</v>
      </c>
    </row>
    <row r="7281" spans="4:11">
      <c r="D7281" s="1" t="s">
        <v>7472</v>
      </c>
      <c r="E7281" s="60" t="s">
        <v>1812</v>
      </c>
      <c r="F7281" s="60" t="s">
        <v>1810</v>
      </c>
      <c r="G7281" s="8" t="s">
        <v>353</v>
      </c>
      <c r="H7281" s="60">
        <v>44565</v>
      </c>
      <c r="I7281" s="60" t="s">
        <v>317</v>
      </c>
      <c r="J7281" s="60" t="s">
        <v>317</v>
      </c>
      <c r="K7281" s="60" t="s">
        <v>333</v>
      </c>
    </row>
    <row r="7282" spans="4:11">
      <c r="D7282" s="1" t="s">
        <v>7473</v>
      </c>
      <c r="E7282" s="60" t="s">
        <v>1000</v>
      </c>
      <c r="F7282" s="60" t="s">
        <v>1810</v>
      </c>
      <c r="G7282" s="8" t="s">
        <v>353</v>
      </c>
      <c r="H7282" s="60">
        <v>44705</v>
      </c>
      <c r="I7282" s="60" t="s">
        <v>317</v>
      </c>
      <c r="J7282" s="60" t="s">
        <v>317</v>
      </c>
      <c r="K7282" s="60" t="s">
        <v>333</v>
      </c>
    </row>
    <row r="7283" spans="4:11">
      <c r="D7283" s="1" t="s">
        <v>7474</v>
      </c>
      <c r="E7283" s="60" t="s">
        <v>922</v>
      </c>
      <c r="F7283" s="60" t="s">
        <v>1810</v>
      </c>
      <c r="G7283" s="8" t="s">
        <v>353</v>
      </c>
      <c r="H7283" s="60">
        <v>44705</v>
      </c>
      <c r="I7283" s="60" t="s">
        <v>317</v>
      </c>
      <c r="J7283" s="60" t="s">
        <v>317</v>
      </c>
      <c r="K7283" s="60" t="s">
        <v>333</v>
      </c>
    </row>
    <row r="7284" spans="4:11">
      <c r="D7284" s="1" t="s">
        <v>7475</v>
      </c>
      <c r="E7284" s="60" t="s">
        <v>922</v>
      </c>
      <c r="F7284" s="60" t="s">
        <v>1810</v>
      </c>
      <c r="G7284" s="8" t="s">
        <v>353</v>
      </c>
      <c r="H7284" s="60">
        <v>44641</v>
      </c>
      <c r="I7284" s="60" t="s">
        <v>317</v>
      </c>
      <c r="J7284" s="60" t="s">
        <v>317</v>
      </c>
      <c r="K7284" s="60" t="s">
        <v>333</v>
      </c>
    </row>
    <row r="7285" spans="4:11">
      <c r="D7285" s="1" t="s">
        <v>7476</v>
      </c>
      <c r="E7285" s="60" t="s">
        <v>1814</v>
      </c>
      <c r="F7285" s="60" t="s">
        <v>1810</v>
      </c>
      <c r="G7285" s="8" t="s">
        <v>353</v>
      </c>
      <c r="H7285" s="60">
        <v>44513</v>
      </c>
      <c r="I7285" s="60" t="s">
        <v>317</v>
      </c>
      <c r="J7285" s="60" t="s">
        <v>317</v>
      </c>
      <c r="K7285" s="60" t="s">
        <v>333</v>
      </c>
    </row>
    <row r="7286" spans="4:11">
      <c r="D7286" s="1" t="s">
        <v>7477</v>
      </c>
      <c r="E7286" s="60" t="s">
        <v>922</v>
      </c>
      <c r="F7286" s="60" t="s">
        <v>1810</v>
      </c>
      <c r="G7286" s="8" t="s">
        <v>353</v>
      </c>
      <c r="H7286" s="60">
        <v>44462</v>
      </c>
      <c r="I7286" s="60" t="s">
        <v>317</v>
      </c>
      <c r="J7286" s="60" t="s">
        <v>317</v>
      </c>
      <c r="K7286" s="60" t="s">
        <v>333</v>
      </c>
    </row>
    <row r="7287" spans="4:11">
      <c r="D7287" s="1" t="s">
        <v>7478</v>
      </c>
      <c r="E7287" s="60" t="s">
        <v>922</v>
      </c>
      <c r="F7287" s="60" t="s">
        <v>1810</v>
      </c>
      <c r="G7287" s="8" t="s">
        <v>353</v>
      </c>
      <c r="H7287" s="60">
        <v>44484</v>
      </c>
      <c r="I7287" s="60" t="s">
        <v>317</v>
      </c>
      <c r="J7287" s="60" t="s">
        <v>317</v>
      </c>
      <c r="K7287" s="60" t="s">
        <v>333</v>
      </c>
    </row>
    <row r="7288" spans="4:11">
      <c r="D7288" s="1" t="s">
        <v>7479</v>
      </c>
      <c r="E7288" s="60" t="s">
        <v>1000</v>
      </c>
      <c r="F7288" s="60" t="s">
        <v>1810</v>
      </c>
      <c r="G7288" s="8" t="s">
        <v>353</v>
      </c>
      <c r="H7288" s="60">
        <v>44484</v>
      </c>
      <c r="I7288" s="60" t="s">
        <v>317</v>
      </c>
      <c r="J7288" s="60" t="s">
        <v>317</v>
      </c>
      <c r="K7288" s="60" t="s">
        <v>333</v>
      </c>
    </row>
    <row r="7289" spans="4:11">
      <c r="D7289" s="1" t="s">
        <v>7479</v>
      </c>
      <c r="E7289" s="60" t="s">
        <v>922</v>
      </c>
      <c r="F7289" s="60" t="s">
        <v>1810</v>
      </c>
      <c r="G7289" s="8" t="s">
        <v>353</v>
      </c>
      <c r="H7289" s="60">
        <v>44484</v>
      </c>
      <c r="I7289" s="60" t="s">
        <v>317</v>
      </c>
      <c r="J7289" s="60" t="s">
        <v>317</v>
      </c>
      <c r="K7289" s="60" t="s">
        <v>333</v>
      </c>
    </row>
    <row r="7290" spans="4:11">
      <c r="D7290" s="1" t="s">
        <v>7480</v>
      </c>
      <c r="E7290" s="60" t="s">
        <v>922</v>
      </c>
      <c r="F7290" s="60" t="s">
        <v>1810</v>
      </c>
      <c r="G7290" s="8" t="s">
        <v>353</v>
      </c>
      <c r="H7290" s="60">
        <v>44524</v>
      </c>
      <c r="I7290" s="60" t="s">
        <v>317</v>
      </c>
      <c r="J7290" s="60" t="s">
        <v>317</v>
      </c>
      <c r="K7290" s="60" t="s">
        <v>333</v>
      </c>
    </row>
    <row r="7291" spans="4:11">
      <c r="D7291" s="1" t="s">
        <v>7481</v>
      </c>
      <c r="E7291" s="60" t="s">
        <v>1812</v>
      </c>
      <c r="F7291" s="60" t="s">
        <v>1810</v>
      </c>
      <c r="G7291" s="8" t="s">
        <v>353</v>
      </c>
      <c r="H7291" s="60">
        <v>44665</v>
      </c>
      <c r="I7291" s="60" t="s">
        <v>317</v>
      </c>
      <c r="J7291" s="60" t="s">
        <v>317</v>
      </c>
      <c r="K7291" s="60" t="s">
        <v>333</v>
      </c>
    </row>
    <row r="7292" spans="4:11">
      <c r="D7292" s="1" t="s">
        <v>7481</v>
      </c>
      <c r="E7292" s="60" t="s">
        <v>922</v>
      </c>
      <c r="F7292" s="60" t="s">
        <v>1810</v>
      </c>
      <c r="G7292" s="8" t="s">
        <v>353</v>
      </c>
      <c r="H7292" s="60">
        <v>44665</v>
      </c>
      <c r="I7292" s="60" t="s">
        <v>317</v>
      </c>
      <c r="J7292" s="60" t="s">
        <v>317</v>
      </c>
      <c r="K7292" s="60" t="s">
        <v>333</v>
      </c>
    </row>
    <row r="7293" spans="4:11">
      <c r="D7293" s="1" t="s">
        <v>7482</v>
      </c>
      <c r="E7293" s="60" t="s">
        <v>922</v>
      </c>
      <c r="F7293" s="60" t="s">
        <v>1810</v>
      </c>
      <c r="G7293" s="8" t="s">
        <v>353</v>
      </c>
      <c r="H7293" s="60">
        <v>44575</v>
      </c>
      <c r="I7293" s="60" t="s">
        <v>317</v>
      </c>
      <c r="J7293" s="60" t="s">
        <v>317</v>
      </c>
      <c r="K7293" s="60" t="s">
        <v>333</v>
      </c>
    </row>
    <row r="7294" spans="4:11">
      <c r="D7294" s="1" t="s">
        <v>7483</v>
      </c>
      <c r="E7294" s="60" t="s">
        <v>922</v>
      </c>
      <c r="F7294" s="60" t="s">
        <v>1810</v>
      </c>
      <c r="G7294" s="8" t="s">
        <v>353</v>
      </c>
      <c r="H7294" s="60">
        <v>44538</v>
      </c>
      <c r="I7294" s="60" t="s">
        <v>317</v>
      </c>
      <c r="J7294" s="60" t="s">
        <v>317</v>
      </c>
      <c r="K7294" s="60" t="s">
        <v>333</v>
      </c>
    </row>
    <row r="7295" spans="4:11">
      <c r="D7295" s="1" t="s">
        <v>7484</v>
      </c>
      <c r="E7295" s="60" t="s">
        <v>1812</v>
      </c>
      <c r="F7295" s="60" t="s">
        <v>1810</v>
      </c>
      <c r="G7295" s="8" t="s">
        <v>353</v>
      </c>
      <c r="H7295" s="60">
        <v>44638</v>
      </c>
      <c r="I7295" s="60" t="s">
        <v>317</v>
      </c>
      <c r="J7295" s="60" t="s">
        <v>317</v>
      </c>
      <c r="K7295" s="60" t="s">
        <v>333</v>
      </c>
    </row>
    <row r="7296" spans="4:11">
      <c r="D7296" s="1" t="s">
        <v>7484</v>
      </c>
      <c r="E7296" s="60" t="s">
        <v>1000</v>
      </c>
      <c r="F7296" s="60" t="s">
        <v>1810</v>
      </c>
      <c r="G7296" s="8" t="s">
        <v>353</v>
      </c>
      <c r="H7296" s="60">
        <v>44638</v>
      </c>
      <c r="I7296" s="60" t="s">
        <v>317</v>
      </c>
      <c r="J7296" s="60" t="s">
        <v>317</v>
      </c>
      <c r="K7296" s="60" t="s">
        <v>333</v>
      </c>
    </row>
    <row r="7297" spans="4:11">
      <c r="D7297" s="1" t="s">
        <v>7485</v>
      </c>
      <c r="E7297" s="60" t="s">
        <v>1000</v>
      </c>
      <c r="F7297" s="60" t="s">
        <v>1810</v>
      </c>
      <c r="G7297" s="8" t="s">
        <v>353</v>
      </c>
      <c r="H7297" s="60">
        <v>44775</v>
      </c>
      <c r="I7297" s="60" t="s">
        <v>317</v>
      </c>
      <c r="J7297" s="60" t="s">
        <v>317</v>
      </c>
      <c r="K7297" s="60" t="s">
        <v>333</v>
      </c>
    </row>
    <row r="7298" spans="4:11">
      <c r="D7298" s="1" t="s">
        <v>7485</v>
      </c>
      <c r="E7298" s="60" t="s">
        <v>1000</v>
      </c>
      <c r="F7298" s="60" t="s">
        <v>1810</v>
      </c>
      <c r="G7298" s="8" t="s">
        <v>353</v>
      </c>
      <c r="H7298" s="60">
        <v>44775</v>
      </c>
      <c r="I7298" s="60" t="s">
        <v>317</v>
      </c>
      <c r="J7298" s="60" t="s">
        <v>317</v>
      </c>
      <c r="K7298" s="60" t="s">
        <v>333</v>
      </c>
    </row>
    <row r="7299" spans="4:11">
      <c r="D7299" s="1" t="s">
        <v>7486</v>
      </c>
      <c r="E7299" s="60" t="s">
        <v>979</v>
      </c>
      <c r="F7299" s="60" t="s">
        <v>1810</v>
      </c>
      <c r="G7299" s="8" t="s">
        <v>353</v>
      </c>
      <c r="H7299" s="60">
        <v>44691</v>
      </c>
      <c r="I7299" s="60" t="s">
        <v>317</v>
      </c>
      <c r="J7299" s="60" t="s">
        <v>317</v>
      </c>
      <c r="K7299" s="60" t="s">
        <v>333</v>
      </c>
    </row>
    <row r="7300" spans="4:11">
      <c r="D7300" s="1" t="s">
        <v>7487</v>
      </c>
      <c r="E7300" s="60" t="s">
        <v>922</v>
      </c>
      <c r="F7300" s="60" t="s">
        <v>1810</v>
      </c>
      <c r="G7300" s="8" t="s">
        <v>353</v>
      </c>
      <c r="H7300" s="60">
        <v>44628</v>
      </c>
      <c r="I7300" s="60" t="s">
        <v>317</v>
      </c>
      <c r="J7300" s="60" t="s">
        <v>317</v>
      </c>
      <c r="K7300" s="60" t="s">
        <v>333</v>
      </c>
    </row>
    <row r="7301" spans="4:11">
      <c r="D7301" s="1" t="s">
        <v>7488</v>
      </c>
      <c r="E7301" s="60" t="s">
        <v>922</v>
      </c>
      <c r="F7301" s="60" t="s">
        <v>1810</v>
      </c>
      <c r="G7301" s="8" t="s">
        <v>353</v>
      </c>
      <c r="H7301" s="60">
        <v>44592</v>
      </c>
      <c r="I7301" s="60" t="s">
        <v>317</v>
      </c>
      <c r="J7301" s="60" t="s">
        <v>317</v>
      </c>
      <c r="K7301" s="60" t="s">
        <v>333</v>
      </c>
    </row>
    <row r="7302" spans="4:11">
      <c r="D7302" s="1" t="s">
        <v>7489</v>
      </c>
      <c r="E7302" s="60" t="s">
        <v>1000</v>
      </c>
      <c r="F7302" s="60" t="s">
        <v>1810</v>
      </c>
      <c r="G7302" s="8" t="s">
        <v>353</v>
      </c>
      <c r="H7302" s="60">
        <v>44592</v>
      </c>
      <c r="I7302" s="60" t="s">
        <v>317</v>
      </c>
      <c r="J7302" s="60" t="s">
        <v>317</v>
      </c>
      <c r="K7302" s="60" t="s">
        <v>333</v>
      </c>
    </row>
    <row r="7303" spans="4:11">
      <c r="D7303" s="1" t="s">
        <v>7489</v>
      </c>
      <c r="E7303" s="60" t="s">
        <v>922</v>
      </c>
      <c r="F7303" s="60" t="s">
        <v>1810</v>
      </c>
      <c r="G7303" s="8" t="s">
        <v>353</v>
      </c>
      <c r="H7303" s="60">
        <v>44592</v>
      </c>
      <c r="I7303" s="60" t="s">
        <v>317</v>
      </c>
      <c r="J7303" s="60" t="s">
        <v>317</v>
      </c>
      <c r="K7303" s="60" t="s">
        <v>333</v>
      </c>
    </row>
    <row r="7304" spans="4:11">
      <c r="D7304" s="1" t="s">
        <v>7490</v>
      </c>
      <c r="E7304" s="60" t="s">
        <v>1812</v>
      </c>
      <c r="F7304" s="60" t="s">
        <v>1810</v>
      </c>
      <c r="G7304" s="8" t="s">
        <v>353</v>
      </c>
      <c r="H7304" s="60">
        <v>44592</v>
      </c>
      <c r="I7304" s="60" t="s">
        <v>317</v>
      </c>
      <c r="J7304" s="60" t="s">
        <v>317</v>
      </c>
      <c r="K7304" s="60" t="s">
        <v>333</v>
      </c>
    </row>
    <row r="7305" spans="4:11">
      <c r="D7305" s="1" t="s">
        <v>7491</v>
      </c>
      <c r="E7305" s="60" t="s">
        <v>1000</v>
      </c>
      <c r="F7305" s="60" t="s">
        <v>1810</v>
      </c>
      <c r="G7305" s="8" t="s">
        <v>353</v>
      </c>
      <c r="H7305" s="60">
        <v>44754</v>
      </c>
      <c r="I7305" s="60" t="s">
        <v>317</v>
      </c>
      <c r="J7305" s="60" t="s">
        <v>317</v>
      </c>
      <c r="K7305" s="60" t="s">
        <v>333</v>
      </c>
    </row>
    <row r="7306" spans="4:11">
      <c r="D7306" s="1" t="s">
        <v>7491</v>
      </c>
      <c r="E7306" s="60" t="s">
        <v>922</v>
      </c>
      <c r="F7306" s="60" t="s">
        <v>1810</v>
      </c>
      <c r="G7306" s="8" t="s">
        <v>353</v>
      </c>
      <c r="H7306" s="60">
        <v>44754</v>
      </c>
      <c r="I7306" s="60" t="s">
        <v>317</v>
      </c>
      <c r="J7306" s="60" t="s">
        <v>317</v>
      </c>
      <c r="K7306" s="60" t="s">
        <v>333</v>
      </c>
    </row>
    <row r="7307" spans="4:11">
      <c r="D7307" s="1" t="s">
        <v>7492</v>
      </c>
      <c r="E7307" s="60" t="s">
        <v>1813</v>
      </c>
      <c r="F7307" s="60" t="s">
        <v>1810</v>
      </c>
      <c r="G7307" s="8" t="s">
        <v>353</v>
      </c>
      <c r="H7307" s="60">
        <v>44558</v>
      </c>
      <c r="I7307" s="60" t="s">
        <v>317</v>
      </c>
      <c r="J7307" s="60" t="s">
        <v>317</v>
      </c>
      <c r="K7307" s="60" t="s">
        <v>333</v>
      </c>
    </row>
    <row r="7308" spans="4:11">
      <c r="D7308" s="1" t="s">
        <v>7493</v>
      </c>
      <c r="E7308" s="60" t="s">
        <v>922</v>
      </c>
      <c r="F7308" s="60" t="s">
        <v>1810</v>
      </c>
      <c r="G7308" s="8" t="s">
        <v>353</v>
      </c>
      <c r="H7308" s="60">
        <v>44484</v>
      </c>
      <c r="I7308" s="60" t="s">
        <v>317</v>
      </c>
      <c r="J7308" s="60" t="s">
        <v>317</v>
      </c>
      <c r="K7308" s="60" t="s">
        <v>333</v>
      </c>
    </row>
    <row r="7309" spans="4:11">
      <c r="D7309" s="1" t="s">
        <v>7494</v>
      </c>
      <c r="E7309" s="60" t="s">
        <v>1812</v>
      </c>
      <c r="F7309" s="60" t="s">
        <v>1810</v>
      </c>
      <c r="G7309" s="8" t="s">
        <v>353</v>
      </c>
      <c r="H7309" s="60">
        <v>44426</v>
      </c>
      <c r="I7309" s="60" t="s">
        <v>317</v>
      </c>
      <c r="J7309" s="60" t="s">
        <v>317</v>
      </c>
      <c r="K7309" s="60" t="s">
        <v>333</v>
      </c>
    </row>
    <row r="7310" spans="4:11">
      <c r="D7310" s="1" t="s">
        <v>7495</v>
      </c>
      <c r="E7310" s="60" t="s">
        <v>922</v>
      </c>
      <c r="F7310" s="60" t="s">
        <v>1810</v>
      </c>
      <c r="G7310" s="8" t="s">
        <v>353</v>
      </c>
      <c r="H7310" s="60">
        <v>44473</v>
      </c>
      <c r="I7310" s="60" t="s">
        <v>317</v>
      </c>
      <c r="J7310" s="60" t="s">
        <v>317</v>
      </c>
      <c r="K7310" s="60" t="s">
        <v>333</v>
      </c>
    </row>
    <row r="7311" spans="4:11">
      <c r="D7311" s="1" t="s">
        <v>7496</v>
      </c>
      <c r="E7311" s="60" t="s">
        <v>1812</v>
      </c>
      <c r="F7311" s="60" t="s">
        <v>1810</v>
      </c>
      <c r="G7311" s="8" t="s">
        <v>353</v>
      </c>
      <c r="H7311" s="60">
        <v>44473</v>
      </c>
      <c r="I7311" s="60" t="s">
        <v>317</v>
      </c>
      <c r="J7311" s="60" t="s">
        <v>317</v>
      </c>
      <c r="K7311" s="60" t="s">
        <v>333</v>
      </c>
    </row>
    <row r="7312" spans="4:11">
      <c r="D7312" s="1" t="s">
        <v>7497</v>
      </c>
      <c r="E7312" s="60" t="s">
        <v>1812</v>
      </c>
      <c r="F7312" s="60" t="s">
        <v>1810</v>
      </c>
      <c r="G7312" s="8" t="s">
        <v>353</v>
      </c>
      <c r="H7312" s="60">
        <v>44601</v>
      </c>
      <c r="I7312" s="60" t="s">
        <v>317</v>
      </c>
      <c r="J7312" s="60" t="s">
        <v>317</v>
      </c>
      <c r="K7312" s="60" t="s">
        <v>333</v>
      </c>
    </row>
    <row r="7313" spans="4:11">
      <c r="D7313" s="1" t="s">
        <v>7497</v>
      </c>
      <c r="E7313" s="60" t="s">
        <v>922</v>
      </c>
      <c r="F7313" s="60" t="s">
        <v>1810</v>
      </c>
      <c r="G7313" s="8" t="s">
        <v>353</v>
      </c>
      <c r="H7313" s="60">
        <v>44601</v>
      </c>
      <c r="I7313" s="60" t="s">
        <v>317</v>
      </c>
      <c r="J7313" s="60" t="s">
        <v>317</v>
      </c>
      <c r="K7313" s="60" t="s">
        <v>333</v>
      </c>
    </row>
    <row r="7314" spans="4:11">
      <c r="D7314" s="1" t="s">
        <v>7498</v>
      </c>
      <c r="E7314" s="60" t="s">
        <v>1812</v>
      </c>
      <c r="F7314" s="60" t="s">
        <v>1810</v>
      </c>
      <c r="G7314" s="8" t="s">
        <v>353</v>
      </c>
      <c r="H7314" s="60">
        <v>44601</v>
      </c>
      <c r="I7314" s="60" t="s">
        <v>317</v>
      </c>
      <c r="J7314" s="60" t="s">
        <v>317</v>
      </c>
      <c r="K7314" s="60" t="s">
        <v>333</v>
      </c>
    </row>
    <row r="7315" spans="4:11">
      <c r="D7315" s="1" t="s">
        <v>7498</v>
      </c>
      <c r="E7315" s="60" t="s">
        <v>922</v>
      </c>
      <c r="F7315" s="60" t="s">
        <v>1810</v>
      </c>
      <c r="G7315" s="8" t="s">
        <v>353</v>
      </c>
      <c r="H7315" s="60">
        <v>44601</v>
      </c>
      <c r="I7315" s="60" t="s">
        <v>317</v>
      </c>
      <c r="J7315" s="60" t="s">
        <v>317</v>
      </c>
      <c r="K7315" s="60" t="s">
        <v>333</v>
      </c>
    </row>
    <row r="7316" spans="4:11">
      <c r="D7316" s="1" t="s">
        <v>7499</v>
      </c>
      <c r="E7316" s="60" t="s">
        <v>1000</v>
      </c>
      <c r="F7316" s="60" t="s">
        <v>1810</v>
      </c>
      <c r="G7316" s="8" t="s">
        <v>353</v>
      </c>
      <c r="H7316" s="60">
        <v>44491</v>
      </c>
      <c r="I7316" s="60" t="s">
        <v>317</v>
      </c>
      <c r="J7316" s="60" t="s">
        <v>317</v>
      </c>
      <c r="K7316" s="60" t="s">
        <v>333</v>
      </c>
    </row>
    <row r="7317" spans="4:11">
      <c r="D7317" s="1" t="s">
        <v>7499</v>
      </c>
      <c r="E7317" s="60" t="s">
        <v>1000</v>
      </c>
      <c r="F7317" s="60" t="s">
        <v>1810</v>
      </c>
      <c r="G7317" s="8" t="s">
        <v>353</v>
      </c>
      <c r="H7317" s="60">
        <v>44491</v>
      </c>
      <c r="I7317" s="60" t="s">
        <v>317</v>
      </c>
      <c r="J7317" s="60" t="s">
        <v>317</v>
      </c>
      <c r="K7317" s="60" t="s">
        <v>333</v>
      </c>
    </row>
    <row r="7318" spans="4:11">
      <c r="D7318" s="1" t="s">
        <v>7499</v>
      </c>
      <c r="E7318" s="60" t="s">
        <v>922</v>
      </c>
      <c r="F7318" s="60" t="s">
        <v>1810</v>
      </c>
      <c r="G7318" s="8" t="s">
        <v>353</v>
      </c>
      <c r="H7318" s="60">
        <v>44491</v>
      </c>
      <c r="I7318" s="60" t="s">
        <v>317</v>
      </c>
      <c r="J7318" s="60" t="s">
        <v>317</v>
      </c>
      <c r="K7318" s="60" t="s">
        <v>333</v>
      </c>
    </row>
    <row r="7319" spans="4:11">
      <c r="D7319" s="1" t="s">
        <v>7500</v>
      </c>
      <c r="E7319" s="60" t="s">
        <v>1812</v>
      </c>
      <c r="F7319" s="60" t="s">
        <v>1810</v>
      </c>
      <c r="G7319" s="8" t="s">
        <v>353</v>
      </c>
      <c r="H7319" s="60">
        <v>44558</v>
      </c>
      <c r="I7319" s="60" t="s">
        <v>317</v>
      </c>
      <c r="J7319" s="60" t="s">
        <v>317</v>
      </c>
      <c r="K7319" s="60" t="s">
        <v>333</v>
      </c>
    </row>
    <row r="7320" spans="4:11">
      <c r="D7320" s="1" t="s">
        <v>7501</v>
      </c>
      <c r="E7320" s="60" t="s">
        <v>1812</v>
      </c>
      <c r="F7320" s="60" t="s">
        <v>1810</v>
      </c>
      <c r="G7320" s="8" t="s">
        <v>353</v>
      </c>
      <c r="H7320" s="60">
        <v>44691</v>
      </c>
      <c r="I7320" s="60" t="s">
        <v>317</v>
      </c>
      <c r="J7320" s="60" t="s">
        <v>317</v>
      </c>
      <c r="K7320" s="60" t="s">
        <v>333</v>
      </c>
    </row>
    <row r="7321" spans="4:11">
      <c r="D7321" s="1" t="s">
        <v>7502</v>
      </c>
      <c r="E7321" s="60" t="s">
        <v>1000</v>
      </c>
      <c r="F7321" s="60" t="s">
        <v>1810</v>
      </c>
      <c r="G7321" s="8" t="s">
        <v>353</v>
      </c>
      <c r="H7321" s="60">
        <v>44504</v>
      </c>
      <c r="I7321" s="60" t="s">
        <v>317</v>
      </c>
      <c r="J7321" s="60" t="s">
        <v>317</v>
      </c>
      <c r="K7321" s="60" t="s">
        <v>333</v>
      </c>
    </row>
    <row r="7322" spans="4:11">
      <c r="D7322" s="1" t="s">
        <v>7502</v>
      </c>
      <c r="E7322" s="60" t="s">
        <v>1000</v>
      </c>
      <c r="F7322" s="60" t="s">
        <v>1810</v>
      </c>
      <c r="G7322" s="8" t="s">
        <v>353</v>
      </c>
      <c r="H7322" s="60">
        <v>44504</v>
      </c>
      <c r="I7322" s="60" t="s">
        <v>317</v>
      </c>
      <c r="J7322" s="60" t="s">
        <v>317</v>
      </c>
      <c r="K7322" s="60" t="s">
        <v>333</v>
      </c>
    </row>
    <row r="7323" spans="4:11">
      <c r="D7323" s="1" t="s">
        <v>7503</v>
      </c>
      <c r="E7323" s="60" t="s">
        <v>1812</v>
      </c>
      <c r="F7323" s="60" t="s">
        <v>1810</v>
      </c>
      <c r="G7323" s="8" t="s">
        <v>353</v>
      </c>
      <c r="H7323" s="60">
        <v>44614</v>
      </c>
      <c r="I7323" s="60" t="s">
        <v>317</v>
      </c>
      <c r="J7323" s="60" t="s">
        <v>317</v>
      </c>
      <c r="K7323" s="60" t="s">
        <v>333</v>
      </c>
    </row>
    <row r="7324" spans="4:11">
      <c r="D7324" s="1" t="s">
        <v>7504</v>
      </c>
      <c r="E7324" s="60" t="s">
        <v>1812</v>
      </c>
      <c r="F7324" s="60" t="s">
        <v>1810</v>
      </c>
      <c r="G7324" s="8" t="s">
        <v>353</v>
      </c>
      <c r="H7324" s="60">
        <v>44614</v>
      </c>
      <c r="I7324" s="60" t="s">
        <v>317</v>
      </c>
      <c r="J7324" s="60" t="s">
        <v>317</v>
      </c>
      <c r="K7324" s="60" t="s">
        <v>333</v>
      </c>
    </row>
    <row r="7325" spans="4:11">
      <c r="D7325" s="1" t="s">
        <v>7504</v>
      </c>
      <c r="E7325" s="60" t="s">
        <v>922</v>
      </c>
      <c r="F7325" s="60" t="s">
        <v>1810</v>
      </c>
      <c r="G7325" s="8" t="s">
        <v>353</v>
      </c>
      <c r="H7325" s="60">
        <v>44614</v>
      </c>
      <c r="I7325" s="60" t="s">
        <v>317</v>
      </c>
      <c r="J7325" s="60" t="s">
        <v>317</v>
      </c>
      <c r="K7325" s="60" t="s">
        <v>333</v>
      </c>
    </row>
    <row r="7326" spans="4:11">
      <c r="D7326" s="1" t="s">
        <v>7505</v>
      </c>
      <c r="E7326" s="60" t="s">
        <v>1812</v>
      </c>
      <c r="F7326" s="60" t="s">
        <v>1810</v>
      </c>
      <c r="G7326" s="8" t="s">
        <v>353</v>
      </c>
      <c r="H7326" s="60">
        <v>44614</v>
      </c>
      <c r="I7326" s="60" t="s">
        <v>317</v>
      </c>
      <c r="J7326" s="60" t="s">
        <v>317</v>
      </c>
      <c r="K7326" s="60" t="s">
        <v>333</v>
      </c>
    </row>
    <row r="7327" spans="4:11">
      <c r="D7327" s="1" t="s">
        <v>7506</v>
      </c>
      <c r="E7327" s="60" t="s">
        <v>1812</v>
      </c>
      <c r="F7327" s="60" t="s">
        <v>1810</v>
      </c>
      <c r="G7327" s="8" t="s">
        <v>353</v>
      </c>
      <c r="H7327" s="60">
        <v>44614</v>
      </c>
      <c r="I7327" s="60" t="s">
        <v>317</v>
      </c>
      <c r="J7327" s="60" t="s">
        <v>317</v>
      </c>
      <c r="K7327" s="60" t="s">
        <v>333</v>
      </c>
    </row>
    <row r="7328" spans="4:11">
      <c r="D7328" s="1" t="s">
        <v>7507</v>
      </c>
      <c r="E7328" s="60" t="s">
        <v>922</v>
      </c>
      <c r="F7328" s="60" t="s">
        <v>1810</v>
      </c>
      <c r="G7328" s="8" t="s">
        <v>353</v>
      </c>
      <c r="H7328" s="60">
        <v>44614</v>
      </c>
      <c r="I7328" s="60" t="s">
        <v>317</v>
      </c>
      <c r="J7328" s="60" t="s">
        <v>317</v>
      </c>
      <c r="K7328" s="60" t="s">
        <v>333</v>
      </c>
    </row>
    <row r="7329" spans="4:11">
      <c r="D7329" s="1" t="s">
        <v>7508</v>
      </c>
      <c r="E7329" s="60" t="s">
        <v>922</v>
      </c>
      <c r="F7329" s="60" t="s">
        <v>1810</v>
      </c>
      <c r="G7329" s="8" t="s">
        <v>353</v>
      </c>
      <c r="H7329" s="60">
        <v>44670</v>
      </c>
      <c r="I7329" s="60" t="s">
        <v>317</v>
      </c>
      <c r="J7329" s="60" t="s">
        <v>317</v>
      </c>
      <c r="K7329" s="60" t="s">
        <v>333</v>
      </c>
    </row>
    <row r="7330" spans="4:11">
      <c r="D7330" s="1" t="s">
        <v>7509</v>
      </c>
      <c r="E7330" s="60" t="s">
        <v>1812</v>
      </c>
      <c r="F7330" s="60" t="s">
        <v>1810</v>
      </c>
      <c r="G7330" s="8" t="s">
        <v>353</v>
      </c>
      <c r="H7330" s="60">
        <v>44641</v>
      </c>
      <c r="I7330" s="60" t="s">
        <v>317</v>
      </c>
      <c r="J7330" s="60" t="s">
        <v>317</v>
      </c>
      <c r="K7330" s="60" t="s">
        <v>333</v>
      </c>
    </row>
    <row r="7331" spans="4:11">
      <c r="D7331" s="1" t="s">
        <v>7509</v>
      </c>
      <c r="E7331" s="60" t="s">
        <v>922</v>
      </c>
      <c r="F7331" s="60" t="s">
        <v>1810</v>
      </c>
      <c r="G7331" s="8" t="s">
        <v>353</v>
      </c>
      <c r="H7331" s="60">
        <v>44641</v>
      </c>
      <c r="I7331" s="60" t="s">
        <v>317</v>
      </c>
      <c r="J7331" s="60" t="s">
        <v>317</v>
      </c>
      <c r="K7331" s="60" t="s">
        <v>333</v>
      </c>
    </row>
    <row r="7332" spans="4:11">
      <c r="D7332" s="1" t="s">
        <v>7510</v>
      </c>
      <c r="E7332" s="60" t="s">
        <v>1812</v>
      </c>
      <c r="F7332" s="60" t="s">
        <v>1810</v>
      </c>
      <c r="G7332" s="8" t="s">
        <v>353</v>
      </c>
      <c r="H7332" s="60">
        <v>44763</v>
      </c>
      <c r="I7332" s="60" t="s">
        <v>317</v>
      </c>
      <c r="J7332" s="60" t="s">
        <v>317</v>
      </c>
      <c r="K7332" s="60" t="s">
        <v>333</v>
      </c>
    </row>
    <row r="7333" spans="4:11">
      <c r="D7333" s="1" t="s">
        <v>7510</v>
      </c>
      <c r="E7333" s="60" t="s">
        <v>922</v>
      </c>
      <c r="F7333" s="60" t="s">
        <v>1810</v>
      </c>
      <c r="G7333" s="8" t="s">
        <v>353</v>
      </c>
      <c r="H7333" s="60">
        <v>44763</v>
      </c>
      <c r="I7333" s="60" t="s">
        <v>317</v>
      </c>
      <c r="J7333" s="60" t="s">
        <v>317</v>
      </c>
      <c r="K7333" s="60" t="s">
        <v>333</v>
      </c>
    </row>
    <row r="7334" spans="4:11">
      <c r="D7334" s="1" t="s">
        <v>7511</v>
      </c>
      <c r="E7334" s="60" t="s">
        <v>1812</v>
      </c>
      <c r="F7334" s="60" t="s">
        <v>1810</v>
      </c>
      <c r="G7334" s="8" t="s">
        <v>353</v>
      </c>
      <c r="H7334" s="60">
        <v>44763</v>
      </c>
      <c r="I7334" s="60" t="s">
        <v>317</v>
      </c>
      <c r="J7334" s="60" t="s">
        <v>317</v>
      </c>
      <c r="K7334" s="60" t="s">
        <v>333</v>
      </c>
    </row>
    <row r="7335" spans="4:11">
      <c r="D7335" s="1" t="s">
        <v>7512</v>
      </c>
      <c r="E7335" s="60" t="s">
        <v>1814</v>
      </c>
      <c r="F7335" s="60" t="s">
        <v>1810</v>
      </c>
      <c r="G7335" s="8" t="s">
        <v>353</v>
      </c>
      <c r="H7335" s="60">
        <v>44636</v>
      </c>
      <c r="I7335" s="60" t="s">
        <v>317</v>
      </c>
      <c r="J7335" s="60" t="s">
        <v>317</v>
      </c>
      <c r="K7335" s="60" t="s">
        <v>333</v>
      </c>
    </row>
    <row r="7336" spans="4:11">
      <c r="D7336" s="1" t="s">
        <v>7512</v>
      </c>
      <c r="E7336" s="60" t="s">
        <v>922</v>
      </c>
      <c r="F7336" s="60" t="s">
        <v>1810</v>
      </c>
      <c r="G7336" s="8" t="s">
        <v>353</v>
      </c>
      <c r="H7336" s="60">
        <v>44636</v>
      </c>
      <c r="I7336" s="60" t="s">
        <v>317</v>
      </c>
      <c r="J7336" s="60" t="s">
        <v>317</v>
      </c>
      <c r="K7336" s="60" t="s">
        <v>333</v>
      </c>
    </row>
    <row r="7337" spans="4:11">
      <c r="D7337" s="1" t="s">
        <v>7513</v>
      </c>
      <c r="E7337" s="60" t="s">
        <v>922</v>
      </c>
      <c r="F7337" s="60" t="s">
        <v>1810</v>
      </c>
      <c r="G7337" s="8" t="s">
        <v>353</v>
      </c>
      <c r="H7337" s="60">
        <v>44623</v>
      </c>
      <c r="I7337" s="60" t="s">
        <v>317</v>
      </c>
      <c r="J7337" s="60" t="s">
        <v>317</v>
      </c>
      <c r="K7337" s="60" t="s">
        <v>333</v>
      </c>
    </row>
    <row r="7338" spans="4:11">
      <c r="D7338" s="1" t="s">
        <v>7514</v>
      </c>
      <c r="E7338" s="60" t="s">
        <v>1000</v>
      </c>
      <c r="F7338" s="60" t="s">
        <v>1810</v>
      </c>
      <c r="G7338" s="8" t="s">
        <v>353</v>
      </c>
      <c r="H7338" s="60">
        <v>44615</v>
      </c>
      <c r="I7338" s="60" t="s">
        <v>317</v>
      </c>
      <c r="J7338" s="60" t="s">
        <v>317</v>
      </c>
      <c r="K7338" s="60" t="s">
        <v>333</v>
      </c>
    </row>
    <row r="7339" spans="4:11">
      <c r="D7339" s="1" t="s">
        <v>7515</v>
      </c>
      <c r="E7339" s="60" t="s">
        <v>1812</v>
      </c>
      <c r="F7339" s="60" t="s">
        <v>1810</v>
      </c>
      <c r="G7339" s="8" t="s">
        <v>353</v>
      </c>
      <c r="H7339" s="60">
        <v>44615</v>
      </c>
      <c r="I7339" s="60" t="s">
        <v>317</v>
      </c>
      <c r="J7339" s="60" t="s">
        <v>317</v>
      </c>
      <c r="K7339" s="60" t="s">
        <v>333</v>
      </c>
    </row>
    <row r="7340" spans="4:11">
      <c r="D7340" s="1" t="s">
        <v>7515</v>
      </c>
      <c r="E7340" s="60" t="s">
        <v>922</v>
      </c>
      <c r="F7340" s="60" t="s">
        <v>1810</v>
      </c>
      <c r="G7340" s="8" t="s">
        <v>353</v>
      </c>
      <c r="H7340" s="60">
        <v>44615</v>
      </c>
      <c r="I7340" s="60" t="s">
        <v>317</v>
      </c>
      <c r="J7340" s="60" t="s">
        <v>317</v>
      </c>
      <c r="K7340" s="60" t="s">
        <v>333</v>
      </c>
    </row>
    <row r="7341" spans="4:11">
      <c r="D7341" s="1" t="s">
        <v>7516</v>
      </c>
      <c r="E7341" s="60" t="s">
        <v>922</v>
      </c>
      <c r="F7341" s="60" t="s">
        <v>1810</v>
      </c>
      <c r="G7341" s="8" t="s">
        <v>353</v>
      </c>
      <c r="H7341" s="60">
        <v>44615</v>
      </c>
      <c r="I7341" s="60" t="s">
        <v>317</v>
      </c>
      <c r="J7341" s="60" t="s">
        <v>317</v>
      </c>
      <c r="K7341" s="60" t="s">
        <v>333</v>
      </c>
    </row>
    <row r="7342" spans="4:11">
      <c r="D7342" s="1" t="s">
        <v>7517</v>
      </c>
      <c r="E7342" s="60" t="s">
        <v>922</v>
      </c>
      <c r="F7342" s="60" t="s">
        <v>1810</v>
      </c>
      <c r="G7342" s="8" t="s">
        <v>353</v>
      </c>
      <c r="H7342" s="60">
        <v>44588</v>
      </c>
      <c r="I7342" s="60" t="s">
        <v>317</v>
      </c>
      <c r="J7342" s="60" t="s">
        <v>317</v>
      </c>
      <c r="K7342" s="60" t="s">
        <v>333</v>
      </c>
    </row>
    <row r="7343" spans="4:11">
      <c r="D7343" s="1" t="s">
        <v>7518</v>
      </c>
      <c r="E7343" s="60" t="s">
        <v>922</v>
      </c>
      <c r="F7343" s="60" t="s">
        <v>1810</v>
      </c>
      <c r="G7343" s="8" t="s">
        <v>353</v>
      </c>
      <c r="H7343" s="60">
        <v>44421</v>
      </c>
      <c r="I7343" s="60" t="s">
        <v>317</v>
      </c>
      <c r="J7343" s="60" t="s">
        <v>317</v>
      </c>
      <c r="K7343" s="60" t="s">
        <v>333</v>
      </c>
    </row>
    <row r="7344" spans="4:11">
      <c r="D7344" s="1" t="s">
        <v>7519</v>
      </c>
      <c r="E7344" s="60" t="s">
        <v>922</v>
      </c>
      <c r="F7344" s="60" t="s">
        <v>1810</v>
      </c>
      <c r="G7344" s="8" t="s">
        <v>353</v>
      </c>
      <c r="H7344" s="60">
        <v>44538</v>
      </c>
      <c r="I7344" s="60" t="s">
        <v>317</v>
      </c>
      <c r="J7344" s="60" t="s">
        <v>317</v>
      </c>
      <c r="K7344" s="60" t="s">
        <v>333</v>
      </c>
    </row>
    <row r="7345" spans="4:11">
      <c r="D7345" s="1" t="s">
        <v>7520</v>
      </c>
      <c r="E7345" s="60" t="s">
        <v>922</v>
      </c>
      <c r="F7345" s="60" t="s">
        <v>1810</v>
      </c>
      <c r="G7345" s="8" t="s">
        <v>353</v>
      </c>
      <c r="H7345" s="60">
        <v>44538</v>
      </c>
      <c r="I7345" s="60" t="s">
        <v>317</v>
      </c>
      <c r="J7345" s="60" t="s">
        <v>317</v>
      </c>
      <c r="K7345" s="60" t="s">
        <v>333</v>
      </c>
    </row>
    <row r="7346" spans="4:11">
      <c r="D7346" s="1" t="s">
        <v>7521</v>
      </c>
      <c r="E7346" s="60" t="s">
        <v>1000</v>
      </c>
      <c r="F7346" s="60" t="s">
        <v>1810</v>
      </c>
      <c r="G7346" s="8" t="s">
        <v>353</v>
      </c>
      <c r="H7346" s="60">
        <v>44897</v>
      </c>
      <c r="I7346" s="60" t="s">
        <v>317</v>
      </c>
      <c r="J7346" s="60" t="s">
        <v>317</v>
      </c>
      <c r="K7346" s="60" t="s">
        <v>333</v>
      </c>
    </row>
    <row r="7347" spans="4:11">
      <c r="D7347" s="1" t="s">
        <v>7522</v>
      </c>
      <c r="E7347" s="60" t="s">
        <v>922</v>
      </c>
      <c r="F7347" s="60" t="s">
        <v>1810</v>
      </c>
      <c r="G7347" s="8" t="s">
        <v>353</v>
      </c>
      <c r="H7347" s="60">
        <v>44676</v>
      </c>
      <c r="I7347" s="60" t="s">
        <v>317</v>
      </c>
      <c r="J7347" s="60" t="s">
        <v>317</v>
      </c>
      <c r="K7347" s="60" t="s">
        <v>333</v>
      </c>
    </row>
    <row r="7348" spans="4:11">
      <c r="D7348" s="1" t="s">
        <v>7523</v>
      </c>
      <c r="E7348" s="60" t="s">
        <v>1000</v>
      </c>
      <c r="F7348" s="60" t="s">
        <v>1810</v>
      </c>
      <c r="G7348" s="8" t="s">
        <v>353</v>
      </c>
      <c r="H7348" s="60">
        <v>44705</v>
      </c>
      <c r="I7348" s="60" t="s">
        <v>317</v>
      </c>
      <c r="J7348" s="60" t="s">
        <v>317</v>
      </c>
      <c r="K7348" s="60" t="s">
        <v>333</v>
      </c>
    </row>
    <row r="7349" spans="4:11">
      <c r="D7349" s="1" t="s">
        <v>7524</v>
      </c>
      <c r="E7349" s="60" t="s">
        <v>1000</v>
      </c>
      <c r="F7349" s="60" t="s">
        <v>1810</v>
      </c>
      <c r="G7349" s="8" t="s">
        <v>353</v>
      </c>
      <c r="H7349" s="60">
        <v>44671</v>
      </c>
      <c r="I7349" s="60" t="s">
        <v>317</v>
      </c>
      <c r="J7349" s="60" t="s">
        <v>317</v>
      </c>
      <c r="K7349" s="60" t="s">
        <v>333</v>
      </c>
    </row>
    <row r="7350" spans="4:11">
      <c r="D7350" s="1" t="s">
        <v>7524</v>
      </c>
      <c r="E7350" s="60" t="s">
        <v>922</v>
      </c>
      <c r="F7350" s="60" t="s">
        <v>1810</v>
      </c>
      <c r="G7350" s="8" t="s">
        <v>353</v>
      </c>
      <c r="H7350" s="60">
        <v>44671</v>
      </c>
      <c r="I7350" s="60" t="s">
        <v>317</v>
      </c>
      <c r="J7350" s="60" t="s">
        <v>317</v>
      </c>
      <c r="K7350" s="60" t="s">
        <v>333</v>
      </c>
    </row>
    <row r="7351" spans="4:11">
      <c r="D7351" s="1" t="s">
        <v>7525</v>
      </c>
      <c r="E7351" s="60" t="s">
        <v>1000</v>
      </c>
      <c r="F7351" s="60" t="s">
        <v>1810</v>
      </c>
      <c r="G7351" s="8" t="s">
        <v>353</v>
      </c>
      <c r="H7351" s="60">
        <v>44904</v>
      </c>
      <c r="I7351" s="60" t="s">
        <v>317</v>
      </c>
      <c r="J7351" s="60" t="s">
        <v>317</v>
      </c>
      <c r="K7351" s="60" t="s">
        <v>333</v>
      </c>
    </row>
    <row r="7352" spans="4:11">
      <c r="D7352" s="1" t="s">
        <v>7526</v>
      </c>
      <c r="E7352" s="60" t="s">
        <v>1812</v>
      </c>
      <c r="F7352" s="60" t="s">
        <v>1810</v>
      </c>
      <c r="G7352" s="8" t="s">
        <v>353</v>
      </c>
      <c r="H7352" s="60">
        <v>44671</v>
      </c>
      <c r="I7352" s="60" t="s">
        <v>317</v>
      </c>
      <c r="J7352" s="60" t="s">
        <v>317</v>
      </c>
      <c r="K7352" s="60" t="s">
        <v>333</v>
      </c>
    </row>
    <row r="7353" spans="4:11">
      <c r="D7353" s="1" t="s">
        <v>7526</v>
      </c>
      <c r="E7353" s="60" t="s">
        <v>922</v>
      </c>
      <c r="F7353" s="60" t="s">
        <v>1810</v>
      </c>
      <c r="G7353" s="8" t="s">
        <v>353</v>
      </c>
      <c r="H7353" s="60">
        <v>44671</v>
      </c>
      <c r="I7353" s="60" t="s">
        <v>317</v>
      </c>
      <c r="J7353" s="60" t="s">
        <v>317</v>
      </c>
      <c r="K7353" s="60" t="s">
        <v>333</v>
      </c>
    </row>
    <row r="7354" spans="4:11">
      <c r="D7354" s="1" t="s">
        <v>7527</v>
      </c>
      <c r="E7354" s="60" t="s">
        <v>922</v>
      </c>
      <c r="F7354" s="60" t="s">
        <v>1810</v>
      </c>
      <c r="G7354" s="8" t="s">
        <v>353</v>
      </c>
      <c r="H7354" s="60">
        <v>44676</v>
      </c>
      <c r="I7354" s="60" t="s">
        <v>317</v>
      </c>
      <c r="J7354" s="60" t="s">
        <v>317</v>
      </c>
      <c r="K7354" s="60" t="s">
        <v>333</v>
      </c>
    </row>
    <row r="7355" spans="4:11">
      <c r="D7355" s="1" t="s">
        <v>7528</v>
      </c>
      <c r="E7355" s="60" t="s">
        <v>1000</v>
      </c>
      <c r="F7355" s="60" t="s">
        <v>1810</v>
      </c>
      <c r="G7355" s="8" t="s">
        <v>353</v>
      </c>
      <c r="H7355" s="60">
        <v>44676</v>
      </c>
      <c r="I7355" s="60" t="s">
        <v>317</v>
      </c>
      <c r="J7355" s="60" t="s">
        <v>317</v>
      </c>
      <c r="K7355" s="60" t="s">
        <v>333</v>
      </c>
    </row>
    <row r="7356" spans="4:11">
      <c r="D7356" s="1" t="s">
        <v>7528</v>
      </c>
      <c r="E7356" s="60" t="s">
        <v>922</v>
      </c>
      <c r="F7356" s="60" t="s">
        <v>1810</v>
      </c>
      <c r="G7356" s="8" t="s">
        <v>353</v>
      </c>
      <c r="H7356" s="60">
        <v>44676</v>
      </c>
      <c r="I7356" s="60" t="s">
        <v>317</v>
      </c>
      <c r="J7356" s="60" t="s">
        <v>317</v>
      </c>
      <c r="K7356" s="60" t="s">
        <v>333</v>
      </c>
    </row>
    <row r="7357" spans="4:11">
      <c r="D7357" s="1" t="s">
        <v>7529</v>
      </c>
      <c r="E7357" s="60" t="s">
        <v>922</v>
      </c>
      <c r="F7357" s="60" t="s">
        <v>1810</v>
      </c>
      <c r="G7357" s="8" t="s">
        <v>353</v>
      </c>
      <c r="H7357" s="60">
        <v>44671</v>
      </c>
      <c r="I7357" s="60" t="s">
        <v>317</v>
      </c>
      <c r="J7357" s="60" t="s">
        <v>317</v>
      </c>
      <c r="K7357" s="60" t="s">
        <v>333</v>
      </c>
    </row>
    <row r="7358" spans="4:11">
      <c r="D7358" s="1" t="s">
        <v>7530</v>
      </c>
      <c r="E7358" s="60" t="s">
        <v>922</v>
      </c>
      <c r="F7358" s="60" t="s">
        <v>1810</v>
      </c>
      <c r="G7358" s="8" t="s">
        <v>353</v>
      </c>
      <c r="H7358" s="60">
        <v>44621</v>
      </c>
      <c r="I7358" s="60" t="s">
        <v>317</v>
      </c>
      <c r="J7358" s="60" t="s">
        <v>317</v>
      </c>
      <c r="K7358" s="60" t="s">
        <v>333</v>
      </c>
    </row>
    <row r="7359" spans="4:11">
      <c r="D7359" s="1" t="s">
        <v>7531</v>
      </c>
      <c r="E7359" s="60" t="s">
        <v>922</v>
      </c>
      <c r="F7359" s="60" t="s">
        <v>1810</v>
      </c>
      <c r="G7359" s="8" t="s">
        <v>353</v>
      </c>
      <c r="H7359" s="60">
        <v>44621</v>
      </c>
      <c r="I7359" s="60" t="s">
        <v>317</v>
      </c>
      <c r="J7359" s="60" t="s">
        <v>317</v>
      </c>
      <c r="K7359" s="60" t="s">
        <v>333</v>
      </c>
    </row>
    <row r="7360" spans="4:11">
      <c r="D7360" s="1" t="s">
        <v>7532</v>
      </c>
      <c r="E7360" s="60" t="s">
        <v>922</v>
      </c>
      <c r="F7360" s="60" t="s">
        <v>1810</v>
      </c>
      <c r="G7360" s="8" t="s">
        <v>353</v>
      </c>
      <c r="H7360" s="60">
        <v>44435</v>
      </c>
      <c r="I7360" s="60" t="s">
        <v>317</v>
      </c>
      <c r="J7360" s="60" t="s">
        <v>317</v>
      </c>
      <c r="K7360" s="60" t="s">
        <v>333</v>
      </c>
    </row>
    <row r="7361" spans="4:11">
      <c r="D7361" s="1" t="s">
        <v>7533</v>
      </c>
      <c r="E7361" s="60" t="s">
        <v>1812</v>
      </c>
      <c r="F7361" s="60" t="s">
        <v>1810</v>
      </c>
      <c r="G7361" s="8" t="s">
        <v>353</v>
      </c>
      <c r="H7361" s="60">
        <v>44824</v>
      </c>
      <c r="I7361" s="60" t="s">
        <v>317</v>
      </c>
      <c r="J7361" s="60" t="s">
        <v>317</v>
      </c>
      <c r="K7361" s="60" t="s">
        <v>333</v>
      </c>
    </row>
    <row r="7362" spans="4:11">
      <c r="D7362" s="1" t="s">
        <v>7534</v>
      </c>
      <c r="E7362" s="60" t="s">
        <v>1813</v>
      </c>
      <c r="F7362" s="60" t="s">
        <v>1810</v>
      </c>
      <c r="G7362" s="8" t="s">
        <v>353</v>
      </c>
      <c r="H7362" s="60">
        <v>44750</v>
      </c>
      <c r="I7362" s="60" t="s">
        <v>317</v>
      </c>
      <c r="J7362" s="60" t="s">
        <v>317</v>
      </c>
      <c r="K7362" s="60" t="s">
        <v>333</v>
      </c>
    </row>
    <row r="7363" spans="4:11">
      <c r="D7363" s="1" t="s">
        <v>7535</v>
      </c>
      <c r="E7363" s="60" t="s">
        <v>922</v>
      </c>
      <c r="F7363" s="60" t="s">
        <v>1810</v>
      </c>
      <c r="G7363" s="8" t="s">
        <v>353</v>
      </c>
      <c r="H7363" s="60">
        <v>44462</v>
      </c>
      <c r="I7363" s="60" t="s">
        <v>317</v>
      </c>
      <c r="J7363" s="60" t="s">
        <v>317</v>
      </c>
      <c r="K7363" s="60" t="s">
        <v>333</v>
      </c>
    </row>
    <row r="7364" spans="4:11">
      <c r="D7364" s="1" t="s">
        <v>7536</v>
      </c>
      <c r="E7364" s="60" t="s">
        <v>1812</v>
      </c>
      <c r="F7364" s="60" t="s">
        <v>1810</v>
      </c>
      <c r="G7364" s="8" t="s">
        <v>353</v>
      </c>
      <c r="H7364" s="60">
        <v>44524</v>
      </c>
      <c r="I7364" s="60" t="s">
        <v>317</v>
      </c>
      <c r="J7364" s="60" t="s">
        <v>317</v>
      </c>
      <c r="K7364" s="60" t="s">
        <v>333</v>
      </c>
    </row>
    <row r="7365" spans="4:11">
      <c r="D7365" s="1" t="s">
        <v>7537</v>
      </c>
      <c r="E7365" s="60" t="s">
        <v>922</v>
      </c>
      <c r="F7365" s="60" t="s">
        <v>1810</v>
      </c>
      <c r="G7365" s="8" t="s">
        <v>353</v>
      </c>
      <c r="H7365" s="60">
        <v>44775</v>
      </c>
      <c r="I7365" s="60" t="s">
        <v>317</v>
      </c>
      <c r="J7365" s="60" t="s">
        <v>317</v>
      </c>
      <c r="K7365" s="60" t="s">
        <v>333</v>
      </c>
    </row>
    <row r="7366" spans="4:11">
      <c r="D7366" s="1" t="s">
        <v>7538</v>
      </c>
      <c r="E7366" s="60" t="s">
        <v>979</v>
      </c>
      <c r="F7366" s="60" t="s">
        <v>1810</v>
      </c>
      <c r="G7366" s="8" t="s">
        <v>353</v>
      </c>
      <c r="H7366" s="60">
        <v>44628</v>
      </c>
      <c r="I7366" s="60" t="s">
        <v>317</v>
      </c>
      <c r="J7366" s="60" t="s">
        <v>317</v>
      </c>
      <c r="K7366" s="60" t="s">
        <v>333</v>
      </c>
    </row>
    <row r="7367" spans="4:11">
      <c r="D7367" s="1" t="s">
        <v>7539</v>
      </c>
      <c r="E7367" s="60" t="s">
        <v>922</v>
      </c>
      <c r="F7367" s="60" t="s">
        <v>1810</v>
      </c>
      <c r="G7367" s="8" t="s">
        <v>353</v>
      </c>
      <c r="H7367" s="60">
        <v>44624</v>
      </c>
      <c r="I7367" s="60" t="s">
        <v>317</v>
      </c>
      <c r="J7367" s="60" t="s">
        <v>317</v>
      </c>
      <c r="K7367" s="60" t="s">
        <v>333</v>
      </c>
    </row>
    <row r="7368" spans="4:11">
      <c r="D7368" s="1" t="s">
        <v>7540</v>
      </c>
      <c r="E7368" s="60" t="s">
        <v>1000</v>
      </c>
      <c r="F7368" s="60" t="s">
        <v>1810</v>
      </c>
      <c r="G7368" s="8" t="s">
        <v>353</v>
      </c>
      <c r="H7368" s="60">
        <v>44614</v>
      </c>
      <c r="I7368" s="60" t="s">
        <v>317</v>
      </c>
      <c r="J7368" s="60" t="s">
        <v>317</v>
      </c>
      <c r="K7368" s="60" t="s">
        <v>333</v>
      </c>
    </row>
    <row r="7369" spans="4:11">
      <c r="D7369" s="1" t="s">
        <v>7540</v>
      </c>
      <c r="E7369" s="60" t="s">
        <v>1000</v>
      </c>
      <c r="F7369" s="60" t="s">
        <v>1810</v>
      </c>
      <c r="G7369" s="8" t="s">
        <v>353</v>
      </c>
      <c r="H7369" s="60">
        <v>44614</v>
      </c>
      <c r="I7369" s="60" t="s">
        <v>317</v>
      </c>
      <c r="J7369" s="60" t="s">
        <v>317</v>
      </c>
      <c r="K7369" s="60" t="s">
        <v>333</v>
      </c>
    </row>
    <row r="7370" spans="4:11">
      <c r="D7370" s="1" t="s">
        <v>7540</v>
      </c>
      <c r="E7370" s="60" t="s">
        <v>922</v>
      </c>
      <c r="F7370" s="60" t="s">
        <v>1810</v>
      </c>
      <c r="G7370" s="8" t="s">
        <v>353</v>
      </c>
      <c r="H7370" s="60">
        <v>44614</v>
      </c>
      <c r="I7370" s="60" t="s">
        <v>317</v>
      </c>
      <c r="J7370" s="60" t="s">
        <v>317</v>
      </c>
      <c r="K7370" s="60" t="s">
        <v>333</v>
      </c>
    </row>
    <row r="7371" spans="4:11">
      <c r="D7371" s="1" t="s">
        <v>7541</v>
      </c>
      <c r="E7371" s="60" t="s">
        <v>1812</v>
      </c>
      <c r="F7371" s="60" t="s">
        <v>1810</v>
      </c>
      <c r="G7371" s="8" t="s">
        <v>353</v>
      </c>
      <c r="H7371" s="60">
        <v>44671</v>
      </c>
      <c r="I7371" s="60" t="s">
        <v>317</v>
      </c>
      <c r="J7371" s="60" t="s">
        <v>317</v>
      </c>
      <c r="K7371" s="60" t="s">
        <v>333</v>
      </c>
    </row>
    <row r="7372" spans="4:11">
      <c r="D7372" s="1" t="s">
        <v>7541</v>
      </c>
      <c r="E7372" s="60" t="s">
        <v>1000</v>
      </c>
      <c r="F7372" s="60" t="s">
        <v>1810</v>
      </c>
      <c r="G7372" s="8" t="s">
        <v>353</v>
      </c>
      <c r="H7372" s="60">
        <v>44671</v>
      </c>
      <c r="I7372" s="60" t="s">
        <v>317</v>
      </c>
      <c r="J7372" s="60" t="s">
        <v>317</v>
      </c>
      <c r="K7372" s="60" t="s">
        <v>333</v>
      </c>
    </row>
    <row r="7373" spans="4:11">
      <c r="D7373" s="1" t="s">
        <v>7541</v>
      </c>
      <c r="E7373" s="60" t="s">
        <v>1000</v>
      </c>
      <c r="F7373" s="60" t="s">
        <v>1810</v>
      </c>
      <c r="G7373" s="8" t="s">
        <v>353</v>
      </c>
      <c r="H7373" s="60">
        <v>44671</v>
      </c>
      <c r="I7373" s="60" t="s">
        <v>317</v>
      </c>
      <c r="J7373" s="60" t="s">
        <v>317</v>
      </c>
      <c r="K7373" s="60" t="s">
        <v>333</v>
      </c>
    </row>
    <row r="7374" spans="4:11">
      <c r="D7374" s="1" t="s">
        <v>7542</v>
      </c>
      <c r="E7374" s="60" t="s">
        <v>1000</v>
      </c>
      <c r="F7374" s="60" t="s">
        <v>1810</v>
      </c>
      <c r="G7374" s="8" t="s">
        <v>353</v>
      </c>
      <c r="H7374" s="60">
        <v>44750</v>
      </c>
      <c r="I7374" s="60" t="s">
        <v>317</v>
      </c>
      <c r="J7374" s="60" t="s">
        <v>317</v>
      </c>
      <c r="K7374" s="60" t="s">
        <v>333</v>
      </c>
    </row>
    <row r="7375" spans="4:11">
      <c r="D7375" s="1" t="s">
        <v>7542</v>
      </c>
      <c r="E7375" s="60" t="s">
        <v>922</v>
      </c>
      <c r="F7375" s="60" t="s">
        <v>1810</v>
      </c>
      <c r="G7375" s="8" t="s">
        <v>353</v>
      </c>
      <c r="H7375" s="60">
        <v>44750</v>
      </c>
      <c r="I7375" s="60" t="s">
        <v>317</v>
      </c>
      <c r="J7375" s="60" t="s">
        <v>317</v>
      </c>
      <c r="K7375" s="60" t="s">
        <v>333</v>
      </c>
    </row>
    <row r="7376" spans="4:11">
      <c r="D7376" s="1" t="s">
        <v>7543</v>
      </c>
      <c r="E7376" s="60" t="s">
        <v>1812</v>
      </c>
      <c r="F7376" s="60" t="s">
        <v>1810</v>
      </c>
      <c r="G7376" s="8" t="s">
        <v>353</v>
      </c>
      <c r="H7376" s="60">
        <v>44614</v>
      </c>
      <c r="I7376" s="60" t="s">
        <v>317</v>
      </c>
      <c r="J7376" s="60" t="s">
        <v>317</v>
      </c>
      <c r="K7376" s="60" t="s">
        <v>333</v>
      </c>
    </row>
    <row r="7377" spans="4:11">
      <c r="D7377" s="1" t="s">
        <v>7544</v>
      </c>
      <c r="E7377" s="60" t="s">
        <v>1812</v>
      </c>
      <c r="F7377" s="60" t="s">
        <v>1810</v>
      </c>
      <c r="G7377" s="8" t="s">
        <v>353</v>
      </c>
      <c r="H7377" s="60">
        <v>44614</v>
      </c>
      <c r="I7377" s="60" t="s">
        <v>317</v>
      </c>
      <c r="J7377" s="60" t="s">
        <v>317</v>
      </c>
      <c r="K7377" s="60" t="s">
        <v>333</v>
      </c>
    </row>
    <row r="7378" spans="4:11">
      <c r="D7378" s="1" t="s">
        <v>7545</v>
      </c>
      <c r="E7378" s="60" t="s">
        <v>922</v>
      </c>
      <c r="F7378" s="60" t="s">
        <v>1810</v>
      </c>
      <c r="G7378" s="8" t="s">
        <v>353</v>
      </c>
      <c r="H7378" s="60">
        <v>44565</v>
      </c>
      <c r="I7378" s="60" t="s">
        <v>317</v>
      </c>
      <c r="J7378" s="60" t="s">
        <v>317</v>
      </c>
      <c r="K7378" s="60" t="s">
        <v>333</v>
      </c>
    </row>
    <row r="7379" spans="4:11">
      <c r="D7379" s="1" t="s">
        <v>7546</v>
      </c>
      <c r="E7379" s="60" t="s">
        <v>1812</v>
      </c>
      <c r="F7379" s="60" t="s">
        <v>1810</v>
      </c>
      <c r="G7379" s="8" t="s">
        <v>353</v>
      </c>
      <c r="H7379" s="60">
        <v>44614</v>
      </c>
      <c r="I7379" s="60" t="s">
        <v>317</v>
      </c>
      <c r="J7379" s="60" t="s">
        <v>317</v>
      </c>
      <c r="K7379" s="60" t="s">
        <v>333</v>
      </c>
    </row>
    <row r="7380" spans="4:11">
      <c r="D7380" s="1" t="s">
        <v>7547</v>
      </c>
      <c r="E7380" s="60" t="s">
        <v>1000</v>
      </c>
      <c r="F7380" s="60" t="s">
        <v>1810</v>
      </c>
      <c r="G7380" s="8" t="s">
        <v>353</v>
      </c>
      <c r="H7380" s="60">
        <v>44614</v>
      </c>
      <c r="I7380" s="60" t="s">
        <v>317</v>
      </c>
      <c r="J7380" s="60" t="s">
        <v>317</v>
      </c>
      <c r="K7380" s="60" t="s">
        <v>333</v>
      </c>
    </row>
    <row r="7381" spans="4:11">
      <c r="D7381" s="1" t="s">
        <v>7547</v>
      </c>
      <c r="E7381" s="60" t="s">
        <v>922</v>
      </c>
      <c r="F7381" s="60" t="s">
        <v>1810</v>
      </c>
      <c r="G7381" s="8" t="s">
        <v>353</v>
      </c>
      <c r="H7381" s="60">
        <v>44614</v>
      </c>
      <c r="I7381" s="60" t="s">
        <v>317</v>
      </c>
      <c r="J7381" s="60" t="s">
        <v>317</v>
      </c>
      <c r="K7381" s="60" t="s">
        <v>333</v>
      </c>
    </row>
    <row r="7382" spans="4:11">
      <c r="D7382" s="1" t="s">
        <v>7548</v>
      </c>
      <c r="E7382" s="60" t="s">
        <v>922</v>
      </c>
      <c r="F7382" s="60" t="s">
        <v>1810</v>
      </c>
      <c r="G7382" s="8" t="s">
        <v>353</v>
      </c>
      <c r="H7382" s="60">
        <v>44671</v>
      </c>
      <c r="I7382" s="60" t="s">
        <v>317</v>
      </c>
      <c r="J7382" s="60" t="s">
        <v>317</v>
      </c>
      <c r="K7382" s="60" t="s">
        <v>333</v>
      </c>
    </row>
    <row r="7383" spans="4:11">
      <c r="D7383" s="1" t="s">
        <v>7549</v>
      </c>
      <c r="E7383" s="60" t="s">
        <v>922</v>
      </c>
      <c r="F7383" s="60" t="s">
        <v>1810</v>
      </c>
      <c r="G7383" s="8" t="s">
        <v>353</v>
      </c>
      <c r="H7383" s="60">
        <v>44671</v>
      </c>
      <c r="I7383" s="60" t="s">
        <v>317</v>
      </c>
      <c r="J7383" s="60" t="s">
        <v>317</v>
      </c>
      <c r="K7383" s="60" t="s">
        <v>333</v>
      </c>
    </row>
    <row r="7384" spans="4:11">
      <c r="D7384" s="1" t="s">
        <v>7550</v>
      </c>
      <c r="E7384" s="60" t="s">
        <v>922</v>
      </c>
      <c r="F7384" s="60" t="s">
        <v>1810</v>
      </c>
      <c r="G7384" s="8" t="s">
        <v>353</v>
      </c>
      <c r="H7384" s="60">
        <v>44831</v>
      </c>
      <c r="I7384" s="60" t="s">
        <v>317</v>
      </c>
      <c r="J7384" s="60" t="s">
        <v>317</v>
      </c>
      <c r="K7384" s="60" t="s">
        <v>333</v>
      </c>
    </row>
    <row r="7385" spans="4:11">
      <c r="D7385" s="1" t="s">
        <v>7551</v>
      </c>
      <c r="E7385" s="60" t="s">
        <v>922</v>
      </c>
      <c r="F7385" s="60" t="s">
        <v>1810</v>
      </c>
      <c r="G7385" s="8" t="s">
        <v>353</v>
      </c>
      <c r="H7385" s="60">
        <v>44831</v>
      </c>
      <c r="I7385" s="60" t="s">
        <v>317</v>
      </c>
      <c r="J7385" s="60" t="s">
        <v>317</v>
      </c>
      <c r="K7385" s="60" t="s">
        <v>333</v>
      </c>
    </row>
    <row r="7386" spans="4:11">
      <c r="D7386" s="1" t="s">
        <v>7552</v>
      </c>
      <c r="E7386" s="60" t="s">
        <v>979</v>
      </c>
      <c r="F7386" s="60" t="s">
        <v>1810</v>
      </c>
      <c r="G7386" s="8" t="s">
        <v>353</v>
      </c>
      <c r="H7386" s="60">
        <v>44831</v>
      </c>
      <c r="I7386" s="60" t="s">
        <v>317</v>
      </c>
      <c r="J7386" s="60" t="s">
        <v>317</v>
      </c>
      <c r="K7386" s="60" t="s">
        <v>333</v>
      </c>
    </row>
    <row r="7387" spans="4:11">
      <c r="D7387" s="1" t="s">
        <v>7553</v>
      </c>
      <c r="E7387" s="60" t="s">
        <v>922</v>
      </c>
      <c r="F7387" s="60" t="s">
        <v>1810</v>
      </c>
      <c r="G7387" s="8" t="s">
        <v>353</v>
      </c>
      <c r="H7387" s="60">
        <v>44692</v>
      </c>
      <c r="I7387" s="60" t="s">
        <v>317</v>
      </c>
      <c r="J7387" s="60" t="s">
        <v>317</v>
      </c>
      <c r="K7387" s="60" t="s">
        <v>333</v>
      </c>
    </row>
    <row r="7388" spans="4:11">
      <c r="D7388" s="1" t="s">
        <v>7554</v>
      </c>
      <c r="E7388" s="60" t="s">
        <v>922</v>
      </c>
      <c r="F7388" s="60" t="s">
        <v>1810</v>
      </c>
      <c r="G7388" s="8" t="s">
        <v>353</v>
      </c>
      <c r="H7388" s="60">
        <v>44831</v>
      </c>
      <c r="I7388" s="60" t="s">
        <v>317</v>
      </c>
      <c r="J7388" s="60" t="s">
        <v>317</v>
      </c>
      <c r="K7388" s="60" t="s">
        <v>333</v>
      </c>
    </row>
    <row r="7389" spans="4:11">
      <c r="D7389" s="1" t="s">
        <v>7555</v>
      </c>
      <c r="E7389" s="60" t="s">
        <v>922</v>
      </c>
      <c r="F7389" s="60" t="s">
        <v>1810</v>
      </c>
      <c r="G7389" s="8" t="s">
        <v>353</v>
      </c>
      <c r="H7389" s="60">
        <v>44671</v>
      </c>
      <c r="I7389" s="60" t="s">
        <v>317</v>
      </c>
      <c r="J7389" s="60" t="s">
        <v>317</v>
      </c>
      <c r="K7389" s="60" t="s">
        <v>333</v>
      </c>
    </row>
    <row r="7390" spans="4:11">
      <c r="D7390" s="1" t="s">
        <v>7556</v>
      </c>
      <c r="E7390" s="60" t="s">
        <v>922</v>
      </c>
      <c r="F7390" s="60" t="s">
        <v>1810</v>
      </c>
      <c r="G7390" s="8" t="s">
        <v>353</v>
      </c>
      <c r="H7390" s="60">
        <v>44588</v>
      </c>
      <c r="I7390" s="60" t="s">
        <v>317</v>
      </c>
      <c r="J7390" s="60" t="s">
        <v>317</v>
      </c>
      <c r="K7390" s="60" t="s">
        <v>333</v>
      </c>
    </row>
    <row r="7391" spans="4:11">
      <c r="D7391" s="1" t="s">
        <v>7557</v>
      </c>
      <c r="E7391" s="60" t="s">
        <v>1812</v>
      </c>
      <c r="F7391" s="60" t="s">
        <v>1810</v>
      </c>
      <c r="G7391" s="8" t="s">
        <v>353</v>
      </c>
      <c r="H7391" s="60">
        <v>44750</v>
      </c>
      <c r="I7391" s="60" t="s">
        <v>317</v>
      </c>
      <c r="J7391" s="60" t="s">
        <v>317</v>
      </c>
      <c r="K7391" s="60" t="s">
        <v>333</v>
      </c>
    </row>
    <row r="7392" spans="4:11">
      <c r="D7392" s="1" t="s">
        <v>7558</v>
      </c>
      <c r="E7392" s="60" t="s">
        <v>1000</v>
      </c>
      <c r="F7392" s="60" t="s">
        <v>1810</v>
      </c>
      <c r="G7392" s="8" t="s">
        <v>353</v>
      </c>
      <c r="H7392" s="60">
        <v>44484</v>
      </c>
      <c r="I7392" s="60" t="s">
        <v>317</v>
      </c>
      <c r="J7392" s="60" t="s">
        <v>317</v>
      </c>
      <c r="K7392" s="60" t="s">
        <v>333</v>
      </c>
    </row>
    <row r="7393" spans="4:11">
      <c r="D7393" s="1" t="s">
        <v>7558</v>
      </c>
      <c r="E7393" s="60" t="s">
        <v>922</v>
      </c>
      <c r="F7393" s="60" t="s">
        <v>1810</v>
      </c>
      <c r="G7393" s="8" t="s">
        <v>353</v>
      </c>
      <c r="H7393" s="60">
        <v>44484</v>
      </c>
      <c r="I7393" s="60" t="s">
        <v>317</v>
      </c>
      <c r="J7393" s="60" t="s">
        <v>317</v>
      </c>
      <c r="K7393" s="60" t="s">
        <v>333</v>
      </c>
    </row>
    <row r="7394" spans="4:11">
      <c r="D7394" s="1" t="s">
        <v>7559</v>
      </c>
      <c r="E7394" s="60" t="s">
        <v>1000</v>
      </c>
      <c r="F7394" s="60" t="s">
        <v>1810</v>
      </c>
      <c r="G7394" s="8" t="s">
        <v>353</v>
      </c>
      <c r="H7394" s="60">
        <v>44484</v>
      </c>
      <c r="I7394" s="60" t="s">
        <v>317</v>
      </c>
      <c r="J7394" s="60" t="s">
        <v>317</v>
      </c>
      <c r="K7394" s="60" t="s">
        <v>333</v>
      </c>
    </row>
    <row r="7395" spans="4:11">
      <c r="D7395" s="1" t="s">
        <v>7559</v>
      </c>
      <c r="E7395" s="60" t="s">
        <v>922</v>
      </c>
      <c r="F7395" s="60" t="s">
        <v>1810</v>
      </c>
      <c r="G7395" s="8" t="s">
        <v>353</v>
      </c>
      <c r="H7395" s="60">
        <v>44484</v>
      </c>
      <c r="I7395" s="60" t="s">
        <v>317</v>
      </c>
      <c r="J7395" s="60" t="s">
        <v>317</v>
      </c>
      <c r="K7395" s="60" t="s">
        <v>333</v>
      </c>
    </row>
    <row r="7396" spans="4:11">
      <c r="D7396" s="1" t="s">
        <v>7560</v>
      </c>
      <c r="E7396" s="60" t="s">
        <v>1812</v>
      </c>
      <c r="F7396" s="60" t="s">
        <v>1810</v>
      </c>
      <c r="G7396" s="8" t="s">
        <v>353</v>
      </c>
      <c r="H7396" s="60">
        <v>44712</v>
      </c>
      <c r="I7396" s="60" t="s">
        <v>317</v>
      </c>
      <c r="J7396" s="60" t="s">
        <v>317</v>
      </c>
      <c r="K7396" s="60" t="s">
        <v>333</v>
      </c>
    </row>
    <row r="7397" spans="4:11">
      <c r="D7397" s="1" t="s">
        <v>7561</v>
      </c>
      <c r="E7397" s="60" t="s">
        <v>1000</v>
      </c>
      <c r="F7397" s="60" t="s">
        <v>1810</v>
      </c>
      <c r="G7397" s="8" t="s">
        <v>353</v>
      </c>
      <c r="H7397" s="60">
        <v>44691</v>
      </c>
      <c r="I7397" s="60" t="s">
        <v>317</v>
      </c>
      <c r="J7397" s="60" t="s">
        <v>317</v>
      </c>
      <c r="K7397" s="60" t="s">
        <v>333</v>
      </c>
    </row>
    <row r="7398" spans="4:11">
      <c r="D7398" s="1" t="s">
        <v>7562</v>
      </c>
      <c r="E7398" s="60" t="s">
        <v>1000</v>
      </c>
      <c r="F7398" s="60" t="s">
        <v>1810</v>
      </c>
      <c r="G7398" s="8" t="s">
        <v>353</v>
      </c>
      <c r="H7398" s="60">
        <v>44494</v>
      </c>
      <c r="I7398" s="60" t="s">
        <v>317</v>
      </c>
      <c r="J7398" s="60" t="s">
        <v>317</v>
      </c>
      <c r="K7398" s="60" t="s">
        <v>333</v>
      </c>
    </row>
    <row r="7399" spans="4:11">
      <c r="D7399" s="1" t="s">
        <v>7562</v>
      </c>
      <c r="E7399" s="60" t="s">
        <v>922</v>
      </c>
      <c r="F7399" s="60" t="s">
        <v>1810</v>
      </c>
      <c r="G7399" s="8" t="s">
        <v>353</v>
      </c>
      <c r="H7399" s="60">
        <v>44494</v>
      </c>
      <c r="I7399" s="60" t="s">
        <v>317</v>
      </c>
      <c r="J7399" s="60" t="s">
        <v>317</v>
      </c>
      <c r="K7399" s="60" t="s">
        <v>333</v>
      </c>
    </row>
    <row r="7400" spans="4:11">
      <c r="D7400" s="1" t="s">
        <v>7563</v>
      </c>
      <c r="E7400" s="60" t="s">
        <v>1812</v>
      </c>
      <c r="F7400" s="60" t="s">
        <v>1810</v>
      </c>
      <c r="G7400" s="8" t="s">
        <v>353</v>
      </c>
      <c r="H7400" s="60">
        <v>44691</v>
      </c>
      <c r="I7400" s="60" t="s">
        <v>317</v>
      </c>
      <c r="J7400" s="60" t="s">
        <v>317</v>
      </c>
      <c r="K7400" s="60" t="s">
        <v>333</v>
      </c>
    </row>
    <row r="7401" spans="4:11">
      <c r="D7401" s="1" t="s">
        <v>7564</v>
      </c>
      <c r="E7401" s="60" t="s">
        <v>1000</v>
      </c>
      <c r="F7401" s="60" t="s">
        <v>1810</v>
      </c>
      <c r="G7401" s="8" t="s">
        <v>353</v>
      </c>
      <c r="H7401" s="60">
        <v>44595</v>
      </c>
      <c r="I7401" s="60" t="s">
        <v>317</v>
      </c>
      <c r="J7401" s="60" t="s">
        <v>317</v>
      </c>
      <c r="K7401" s="60" t="s">
        <v>333</v>
      </c>
    </row>
    <row r="7402" spans="4:11">
      <c r="D7402" s="1" t="s">
        <v>7565</v>
      </c>
      <c r="E7402" s="60" t="s">
        <v>979</v>
      </c>
      <c r="F7402" s="60" t="s">
        <v>1810</v>
      </c>
      <c r="G7402" s="8" t="s">
        <v>353</v>
      </c>
      <c r="H7402" s="60">
        <v>44621</v>
      </c>
      <c r="I7402" s="60" t="s">
        <v>317</v>
      </c>
      <c r="J7402" s="60" t="s">
        <v>317</v>
      </c>
      <c r="K7402" s="60" t="s">
        <v>333</v>
      </c>
    </row>
    <row r="7403" spans="4:11">
      <c r="D7403" s="1" t="s">
        <v>7566</v>
      </c>
      <c r="E7403" s="60" t="s">
        <v>1000</v>
      </c>
      <c r="F7403" s="60" t="s">
        <v>1810</v>
      </c>
      <c r="G7403" s="8" t="s">
        <v>353</v>
      </c>
      <c r="H7403" s="60">
        <v>44595</v>
      </c>
      <c r="I7403" s="60" t="s">
        <v>317</v>
      </c>
      <c r="J7403" s="60" t="s">
        <v>317</v>
      </c>
      <c r="K7403" s="60" t="s">
        <v>333</v>
      </c>
    </row>
    <row r="7404" spans="4:11">
      <c r="D7404" s="1" t="s">
        <v>7566</v>
      </c>
      <c r="E7404" s="60" t="s">
        <v>979</v>
      </c>
      <c r="F7404" s="60" t="s">
        <v>1810</v>
      </c>
      <c r="G7404" s="8" t="s">
        <v>353</v>
      </c>
      <c r="H7404" s="60">
        <v>44595</v>
      </c>
      <c r="I7404" s="60" t="s">
        <v>317</v>
      </c>
      <c r="J7404" s="60" t="s">
        <v>317</v>
      </c>
      <c r="K7404" s="60" t="s">
        <v>333</v>
      </c>
    </row>
    <row r="7405" spans="4:11">
      <c r="D7405" s="1" t="s">
        <v>7567</v>
      </c>
      <c r="E7405" s="60" t="s">
        <v>1812</v>
      </c>
      <c r="F7405" s="60" t="s">
        <v>1810</v>
      </c>
      <c r="G7405" s="8" t="s">
        <v>353</v>
      </c>
      <c r="H7405" s="60">
        <v>44614</v>
      </c>
      <c r="I7405" s="60" t="s">
        <v>317</v>
      </c>
      <c r="J7405" s="60" t="s">
        <v>317</v>
      </c>
      <c r="K7405" s="60" t="s">
        <v>333</v>
      </c>
    </row>
    <row r="7406" spans="4:11">
      <c r="D7406" s="1" t="s">
        <v>7568</v>
      </c>
      <c r="E7406" s="60" t="s">
        <v>922</v>
      </c>
      <c r="F7406" s="60" t="s">
        <v>1810</v>
      </c>
      <c r="G7406" s="8" t="s">
        <v>353</v>
      </c>
      <c r="H7406" s="60">
        <v>44614</v>
      </c>
      <c r="I7406" s="60" t="s">
        <v>317</v>
      </c>
      <c r="J7406" s="60" t="s">
        <v>317</v>
      </c>
      <c r="K7406" s="60" t="s">
        <v>333</v>
      </c>
    </row>
    <row r="7407" spans="4:11">
      <c r="D7407" s="1" t="s">
        <v>7569</v>
      </c>
      <c r="E7407" s="60" t="s">
        <v>1812</v>
      </c>
      <c r="F7407" s="60" t="s">
        <v>1810</v>
      </c>
      <c r="G7407" s="8" t="s">
        <v>353</v>
      </c>
      <c r="H7407" s="60">
        <v>44614</v>
      </c>
      <c r="I7407" s="60" t="s">
        <v>317</v>
      </c>
      <c r="J7407" s="60" t="s">
        <v>317</v>
      </c>
      <c r="K7407" s="60" t="s">
        <v>333</v>
      </c>
    </row>
    <row r="7408" spans="4:11">
      <c r="D7408" s="1" t="s">
        <v>7570</v>
      </c>
      <c r="E7408" s="60" t="s">
        <v>922</v>
      </c>
      <c r="F7408" s="60" t="s">
        <v>1810</v>
      </c>
      <c r="G7408" s="8" t="s">
        <v>353</v>
      </c>
      <c r="H7408" s="60">
        <v>44705</v>
      </c>
      <c r="I7408" s="60" t="s">
        <v>317</v>
      </c>
      <c r="J7408" s="60" t="s">
        <v>317</v>
      </c>
      <c r="K7408" s="60" t="s">
        <v>333</v>
      </c>
    </row>
    <row r="7409" spans="4:11">
      <c r="D7409" s="1" t="s">
        <v>7571</v>
      </c>
      <c r="E7409" s="60" t="s">
        <v>1812</v>
      </c>
      <c r="F7409" s="60" t="s">
        <v>1810</v>
      </c>
      <c r="G7409" s="8" t="s">
        <v>353</v>
      </c>
      <c r="H7409" s="60">
        <v>44800</v>
      </c>
      <c r="I7409" s="60" t="s">
        <v>317</v>
      </c>
      <c r="J7409" s="60" t="s">
        <v>317</v>
      </c>
      <c r="K7409" s="60" t="s">
        <v>333</v>
      </c>
    </row>
    <row r="7410" spans="4:11">
      <c r="D7410" s="1" t="s">
        <v>7572</v>
      </c>
      <c r="E7410" s="60" t="s">
        <v>1812</v>
      </c>
      <c r="F7410" s="60" t="s">
        <v>1810</v>
      </c>
      <c r="G7410" s="8" t="s">
        <v>353</v>
      </c>
      <c r="H7410" s="60">
        <v>44559</v>
      </c>
      <c r="I7410" s="60" t="s">
        <v>317</v>
      </c>
      <c r="J7410" s="60" t="s">
        <v>317</v>
      </c>
      <c r="K7410" s="60" t="s">
        <v>333</v>
      </c>
    </row>
    <row r="7411" spans="4:11">
      <c r="D7411" s="1" t="s">
        <v>7573</v>
      </c>
      <c r="E7411" s="60" t="s">
        <v>1000</v>
      </c>
      <c r="F7411" s="60" t="s">
        <v>1810</v>
      </c>
      <c r="G7411" s="8" t="s">
        <v>353</v>
      </c>
      <c r="H7411" s="60">
        <v>44458</v>
      </c>
      <c r="I7411" s="60" t="s">
        <v>317</v>
      </c>
      <c r="J7411" s="60" t="s">
        <v>317</v>
      </c>
      <c r="K7411" s="60" t="s">
        <v>333</v>
      </c>
    </row>
    <row r="7412" spans="4:11">
      <c r="D7412" s="1" t="s">
        <v>7573</v>
      </c>
      <c r="E7412" s="60" t="s">
        <v>922</v>
      </c>
      <c r="F7412" s="60" t="s">
        <v>1810</v>
      </c>
      <c r="G7412" s="8" t="s">
        <v>353</v>
      </c>
      <c r="H7412" s="60">
        <v>44458</v>
      </c>
      <c r="I7412" s="60" t="s">
        <v>317</v>
      </c>
      <c r="J7412" s="60" t="s">
        <v>317</v>
      </c>
      <c r="K7412" s="60" t="s">
        <v>333</v>
      </c>
    </row>
    <row r="7413" spans="4:11">
      <c r="D7413" s="1" t="s">
        <v>7574</v>
      </c>
      <c r="E7413" s="60" t="s">
        <v>1812</v>
      </c>
      <c r="F7413" s="60" t="s">
        <v>1810</v>
      </c>
      <c r="G7413" s="8" t="s">
        <v>353</v>
      </c>
      <c r="H7413" s="60">
        <v>44628</v>
      </c>
      <c r="I7413" s="60" t="s">
        <v>317</v>
      </c>
      <c r="J7413" s="60" t="s">
        <v>317</v>
      </c>
      <c r="K7413" s="60" t="s">
        <v>333</v>
      </c>
    </row>
    <row r="7414" spans="4:11">
      <c r="D7414" s="1" t="s">
        <v>7575</v>
      </c>
      <c r="E7414" s="60" t="s">
        <v>1000</v>
      </c>
      <c r="F7414" s="60" t="s">
        <v>1810</v>
      </c>
      <c r="G7414" s="8" t="s">
        <v>353</v>
      </c>
      <c r="H7414" s="60">
        <v>44898</v>
      </c>
      <c r="I7414" s="60" t="s">
        <v>317</v>
      </c>
      <c r="J7414" s="60" t="s">
        <v>317</v>
      </c>
      <c r="K7414" s="60" t="s">
        <v>333</v>
      </c>
    </row>
    <row r="7415" spans="4:11">
      <c r="D7415" s="1" t="s">
        <v>7576</v>
      </c>
      <c r="E7415" s="60" t="s">
        <v>1000</v>
      </c>
      <c r="F7415" s="60" t="s">
        <v>1810</v>
      </c>
      <c r="G7415" s="8" t="s">
        <v>353</v>
      </c>
      <c r="H7415" s="60">
        <v>44462</v>
      </c>
      <c r="I7415" s="60" t="s">
        <v>317</v>
      </c>
      <c r="J7415" s="60" t="s">
        <v>317</v>
      </c>
      <c r="K7415" s="60" t="s">
        <v>333</v>
      </c>
    </row>
    <row r="7416" spans="4:11">
      <c r="D7416" s="1" t="s">
        <v>7576</v>
      </c>
      <c r="E7416" s="60" t="s">
        <v>922</v>
      </c>
      <c r="F7416" s="60" t="s">
        <v>1810</v>
      </c>
      <c r="G7416" s="8" t="s">
        <v>353</v>
      </c>
      <c r="H7416" s="60">
        <v>44462</v>
      </c>
      <c r="I7416" s="60" t="s">
        <v>317</v>
      </c>
      <c r="J7416" s="60" t="s">
        <v>317</v>
      </c>
      <c r="K7416" s="60" t="s">
        <v>333</v>
      </c>
    </row>
    <row r="7417" spans="4:11">
      <c r="D7417" s="1" t="s">
        <v>7577</v>
      </c>
      <c r="E7417" s="60" t="s">
        <v>922</v>
      </c>
      <c r="F7417" s="60" t="s">
        <v>1810</v>
      </c>
      <c r="G7417" s="8" t="s">
        <v>353</v>
      </c>
      <c r="H7417" s="60">
        <v>44462</v>
      </c>
      <c r="I7417" s="60" t="s">
        <v>317</v>
      </c>
      <c r="J7417" s="60" t="s">
        <v>317</v>
      </c>
      <c r="K7417" s="60" t="s">
        <v>333</v>
      </c>
    </row>
    <row r="7418" spans="4:11">
      <c r="D7418" s="1" t="s">
        <v>7578</v>
      </c>
      <c r="E7418" s="60" t="s">
        <v>1812</v>
      </c>
      <c r="F7418" s="60" t="s">
        <v>1810</v>
      </c>
      <c r="G7418" s="8" t="s">
        <v>353</v>
      </c>
      <c r="H7418" s="60">
        <v>44630</v>
      </c>
      <c r="I7418" s="60" t="s">
        <v>317</v>
      </c>
      <c r="J7418" s="60" t="s">
        <v>317</v>
      </c>
      <c r="K7418" s="60" t="s">
        <v>333</v>
      </c>
    </row>
    <row r="7419" spans="4:11">
      <c r="D7419" s="1" t="s">
        <v>7579</v>
      </c>
      <c r="E7419" s="60" t="s">
        <v>1000</v>
      </c>
      <c r="F7419" s="60" t="s">
        <v>1810</v>
      </c>
      <c r="G7419" s="8" t="s">
        <v>353</v>
      </c>
      <c r="H7419" s="60">
        <v>44479</v>
      </c>
      <c r="I7419" s="60" t="s">
        <v>317</v>
      </c>
      <c r="J7419" s="60" t="s">
        <v>317</v>
      </c>
      <c r="K7419" s="60" t="s">
        <v>333</v>
      </c>
    </row>
    <row r="7420" spans="4:11">
      <c r="D7420" s="1" t="s">
        <v>7579</v>
      </c>
      <c r="E7420" s="60" t="s">
        <v>922</v>
      </c>
      <c r="F7420" s="60" t="s">
        <v>1810</v>
      </c>
      <c r="G7420" s="8" t="s">
        <v>353</v>
      </c>
      <c r="H7420" s="60">
        <v>44479</v>
      </c>
      <c r="I7420" s="60" t="s">
        <v>317</v>
      </c>
      <c r="J7420" s="60" t="s">
        <v>317</v>
      </c>
      <c r="K7420" s="60" t="s">
        <v>333</v>
      </c>
    </row>
    <row r="7421" spans="4:11">
      <c r="D7421" s="1" t="s">
        <v>7580</v>
      </c>
      <c r="E7421" s="60" t="s">
        <v>1812</v>
      </c>
      <c r="F7421" s="60" t="s">
        <v>1810</v>
      </c>
      <c r="G7421" s="8" t="s">
        <v>353</v>
      </c>
      <c r="H7421" s="60">
        <v>44631</v>
      </c>
      <c r="I7421" s="60" t="s">
        <v>317</v>
      </c>
      <c r="J7421" s="60" t="s">
        <v>317</v>
      </c>
      <c r="K7421" s="60" t="s">
        <v>333</v>
      </c>
    </row>
    <row r="7422" spans="4:11">
      <c r="D7422" s="1" t="s">
        <v>7581</v>
      </c>
      <c r="E7422" s="60" t="s">
        <v>922</v>
      </c>
      <c r="F7422" s="60" t="s">
        <v>1810</v>
      </c>
      <c r="G7422" s="8" t="s">
        <v>353</v>
      </c>
      <c r="H7422" s="60">
        <v>44775</v>
      </c>
      <c r="I7422" s="60" t="s">
        <v>317</v>
      </c>
      <c r="J7422" s="60" t="s">
        <v>317</v>
      </c>
      <c r="K7422" s="60" t="s">
        <v>333</v>
      </c>
    </row>
    <row r="7423" spans="4:11">
      <c r="D7423" s="1" t="s">
        <v>7582</v>
      </c>
      <c r="E7423" s="60" t="s">
        <v>922</v>
      </c>
      <c r="F7423" s="60" t="s">
        <v>1810</v>
      </c>
      <c r="G7423" s="8" t="s">
        <v>353</v>
      </c>
      <c r="H7423" s="60">
        <v>44519</v>
      </c>
      <c r="I7423" s="60" t="s">
        <v>317</v>
      </c>
      <c r="J7423" s="60" t="s">
        <v>317</v>
      </c>
      <c r="K7423" s="60" t="s">
        <v>333</v>
      </c>
    </row>
    <row r="7424" spans="4:11">
      <c r="D7424" s="1" t="s">
        <v>7583</v>
      </c>
      <c r="E7424" s="60" t="s">
        <v>1000</v>
      </c>
      <c r="F7424" s="60" t="s">
        <v>1810</v>
      </c>
      <c r="G7424" s="8" t="s">
        <v>353</v>
      </c>
      <c r="H7424" s="60">
        <v>44450</v>
      </c>
      <c r="I7424" s="60" t="s">
        <v>317</v>
      </c>
      <c r="J7424" s="60" t="s">
        <v>317</v>
      </c>
      <c r="K7424" s="60" t="s">
        <v>333</v>
      </c>
    </row>
    <row r="7425" spans="4:11">
      <c r="D7425" s="1" t="s">
        <v>7584</v>
      </c>
      <c r="E7425" s="60" t="s">
        <v>1812</v>
      </c>
      <c r="F7425" s="60" t="s">
        <v>1810</v>
      </c>
      <c r="G7425" s="8" t="s">
        <v>353</v>
      </c>
      <c r="H7425" s="60">
        <v>44643</v>
      </c>
      <c r="I7425" s="60" t="s">
        <v>317</v>
      </c>
      <c r="J7425" s="60" t="s">
        <v>317</v>
      </c>
      <c r="K7425" s="60" t="s">
        <v>333</v>
      </c>
    </row>
    <row r="7426" spans="4:11">
      <c r="D7426" s="1" t="s">
        <v>7585</v>
      </c>
      <c r="E7426" s="60" t="s">
        <v>1812</v>
      </c>
      <c r="F7426" s="60" t="s">
        <v>1810</v>
      </c>
      <c r="G7426" s="8" t="s">
        <v>353</v>
      </c>
      <c r="H7426" s="60">
        <v>44628</v>
      </c>
      <c r="I7426" s="60" t="s">
        <v>317</v>
      </c>
      <c r="J7426" s="60" t="s">
        <v>317</v>
      </c>
      <c r="K7426" s="60" t="s">
        <v>333</v>
      </c>
    </row>
    <row r="7427" spans="4:11">
      <c r="D7427" s="1" t="s">
        <v>7586</v>
      </c>
      <c r="E7427" s="60" t="s">
        <v>922</v>
      </c>
      <c r="F7427" s="60" t="s">
        <v>1810</v>
      </c>
      <c r="G7427" s="8" t="s">
        <v>353</v>
      </c>
      <c r="H7427" s="60">
        <v>44628</v>
      </c>
      <c r="I7427" s="60" t="s">
        <v>317</v>
      </c>
      <c r="J7427" s="60" t="s">
        <v>317</v>
      </c>
      <c r="K7427" s="60" t="s">
        <v>333</v>
      </c>
    </row>
    <row r="7428" spans="4:11">
      <c r="D7428" s="1" t="s">
        <v>7587</v>
      </c>
      <c r="E7428" s="60" t="s">
        <v>1000</v>
      </c>
      <c r="F7428" s="60" t="s">
        <v>1810</v>
      </c>
      <c r="G7428" s="8" t="s">
        <v>353</v>
      </c>
      <c r="H7428" s="60">
        <v>44628</v>
      </c>
      <c r="I7428" s="60" t="s">
        <v>317</v>
      </c>
      <c r="J7428" s="60" t="s">
        <v>317</v>
      </c>
      <c r="K7428" s="60" t="s">
        <v>333</v>
      </c>
    </row>
    <row r="7429" spans="4:11">
      <c r="D7429" s="1" t="s">
        <v>7588</v>
      </c>
      <c r="E7429" s="60" t="s">
        <v>1812</v>
      </c>
      <c r="F7429" s="60" t="s">
        <v>1810</v>
      </c>
      <c r="G7429" s="8" t="s">
        <v>353</v>
      </c>
      <c r="H7429" s="60">
        <v>44831</v>
      </c>
      <c r="I7429" s="60" t="s">
        <v>317</v>
      </c>
      <c r="J7429" s="60" t="s">
        <v>317</v>
      </c>
      <c r="K7429" s="60" t="s">
        <v>333</v>
      </c>
    </row>
    <row r="7430" spans="4:11">
      <c r="D7430" s="1" t="s">
        <v>7588</v>
      </c>
      <c r="E7430" s="60" t="s">
        <v>922</v>
      </c>
      <c r="F7430" s="60" t="s">
        <v>1810</v>
      </c>
      <c r="G7430" s="8" t="s">
        <v>353</v>
      </c>
      <c r="H7430" s="60">
        <v>44831</v>
      </c>
      <c r="I7430" s="60" t="s">
        <v>317</v>
      </c>
      <c r="J7430" s="60" t="s">
        <v>317</v>
      </c>
      <c r="K7430" s="60" t="s">
        <v>333</v>
      </c>
    </row>
    <row r="7431" spans="4:11">
      <c r="D7431" s="1" t="s">
        <v>7589</v>
      </c>
      <c r="E7431" s="60" t="s">
        <v>1000</v>
      </c>
      <c r="F7431" s="60" t="s">
        <v>1810</v>
      </c>
      <c r="G7431" s="8" t="s">
        <v>353</v>
      </c>
      <c r="H7431" s="60">
        <v>44747</v>
      </c>
      <c r="I7431" s="60" t="s">
        <v>317</v>
      </c>
      <c r="J7431" s="60" t="s">
        <v>317</v>
      </c>
      <c r="K7431" s="60" t="s">
        <v>333</v>
      </c>
    </row>
    <row r="7432" spans="4:11">
      <c r="D7432" s="1" t="s">
        <v>7589</v>
      </c>
      <c r="E7432" s="60" t="s">
        <v>922</v>
      </c>
      <c r="F7432" s="60" t="s">
        <v>1810</v>
      </c>
      <c r="G7432" s="8" t="s">
        <v>353</v>
      </c>
      <c r="H7432" s="60">
        <v>44747</v>
      </c>
      <c r="I7432" s="60" t="s">
        <v>317</v>
      </c>
      <c r="J7432" s="60" t="s">
        <v>317</v>
      </c>
      <c r="K7432" s="60" t="s">
        <v>333</v>
      </c>
    </row>
    <row r="7433" spans="4:11">
      <c r="D7433" s="1" t="s">
        <v>7590</v>
      </c>
      <c r="E7433" s="60" t="s">
        <v>922</v>
      </c>
      <c r="F7433" s="60" t="s">
        <v>1810</v>
      </c>
      <c r="G7433" s="8" t="s">
        <v>353</v>
      </c>
      <c r="H7433" s="60">
        <v>44498</v>
      </c>
      <c r="I7433" s="60" t="s">
        <v>317</v>
      </c>
      <c r="J7433" s="60" t="s">
        <v>317</v>
      </c>
      <c r="K7433" s="60" t="s">
        <v>333</v>
      </c>
    </row>
    <row r="7434" spans="4:11">
      <c r="D7434" s="1" t="s">
        <v>7591</v>
      </c>
      <c r="E7434" s="60" t="s">
        <v>979</v>
      </c>
      <c r="F7434" s="60" t="s">
        <v>1810</v>
      </c>
      <c r="G7434" s="8" t="s">
        <v>353</v>
      </c>
      <c r="H7434" s="60">
        <v>44627</v>
      </c>
      <c r="I7434" s="60" t="s">
        <v>317</v>
      </c>
      <c r="J7434" s="60" t="s">
        <v>317</v>
      </c>
      <c r="K7434" s="60" t="s">
        <v>333</v>
      </c>
    </row>
    <row r="7435" spans="4:11">
      <c r="D7435" s="1" t="s">
        <v>7592</v>
      </c>
      <c r="E7435" s="60" t="s">
        <v>1000</v>
      </c>
      <c r="F7435" s="60" t="s">
        <v>1810</v>
      </c>
      <c r="G7435" s="8" t="s">
        <v>353</v>
      </c>
      <c r="H7435" s="60">
        <v>44621</v>
      </c>
      <c r="I7435" s="60" t="s">
        <v>317</v>
      </c>
      <c r="J7435" s="60" t="s">
        <v>317</v>
      </c>
      <c r="K7435" s="60" t="s">
        <v>333</v>
      </c>
    </row>
    <row r="7436" spans="4:11">
      <c r="D7436" s="1" t="s">
        <v>7592</v>
      </c>
      <c r="E7436" s="60" t="s">
        <v>922</v>
      </c>
      <c r="F7436" s="60" t="s">
        <v>1810</v>
      </c>
      <c r="G7436" s="8" t="s">
        <v>353</v>
      </c>
      <c r="H7436" s="60">
        <v>44621</v>
      </c>
      <c r="I7436" s="60" t="s">
        <v>317</v>
      </c>
      <c r="J7436" s="60" t="s">
        <v>317</v>
      </c>
      <c r="K7436" s="60" t="s">
        <v>333</v>
      </c>
    </row>
    <row r="7437" spans="4:11">
      <c r="D7437" s="1" t="s">
        <v>7593</v>
      </c>
      <c r="E7437" s="60" t="s">
        <v>922</v>
      </c>
      <c r="F7437" s="60" t="s">
        <v>1810</v>
      </c>
      <c r="G7437" s="8" t="s">
        <v>353</v>
      </c>
      <c r="H7437" s="60">
        <v>44634</v>
      </c>
      <c r="I7437" s="60" t="s">
        <v>317</v>
      </c>
      <c r="J7437" s="60" t="s">
        <v>317</v>
      </c>
      <c r="K7437" s="60" t="s">
        <v>333</v>
      </c>
    </row>
    <row r="7438" spans="4:11">
      <c r="D7438" s="1" t="s">
        <v>7594</v>
      </c>
      <c r="E7438" s="60" t="s">
        <v>1000</v>
      </c>
      <c r="F7438" s="60" t="s">
        <v>1810</v>
      </c>
      <c r="G7438" s="8" t="s">
        <v>353</v>
      </c>
      <c r="H7438" s="60">
        <v>44634</v>
      </c>
      <c r="I7438" s="60" t="s">
        <v>317</v>
      </c>
      <c r="J7438" s="60" t="s">
        <v>317</v>
      </c>
      <c r="K7438" s="60" t="s">
        <v>333</v>
      </c>
    </row>
    <row r="7439" spans="4:11">
      <c r="D7439" s="1" t="s">
        <v>7595</v>
      </c>
      <c r="E7439" s="60" t="s">
        <v>922</v>
      </c>
      <c r="F7439" s="60" t="s">
        <v>1810</v>
      </c>
      <c r="G7439" s="8" t="s">
        <v>353</v>
      </c>
      <c r="H7439" s="60">
        <v>44634</v>
      </c>
      <c r="I7439" s="60" t="s">
        <v>317</v>
      </c>
      <c r="J7439" s="60" t="s">
        <v>317</v>
      </c>
      <c r="K7439" s="60" t="s">
        <v>333</v>
      </c>
    </row>
    <row r="7440" spans="4:11">
      <c r="D7440" s="1" t="s">
        <v>7596</v>
      </c>
      <c r="E7440" s="60" t="s">
        <v>922</v>
      </c>
      <c r="F7440" s="60" t="s">
        <v>1810</v>
      </c>
      <c r="G7440" s="8" t="s">
        <v>353</v>
      </c>
      <c r="H7440" s="60">
        <v>44462</v>
      </c>
      <c r="I7440" s="60" t="s">
        <v>317</v>
      </c>
      <c r="J7440" s="60" t="s">
        <v>317</v>
      </c>
      <c r="K7440" s="60" t="s">
        <v>333</v>
      </c>
    </row>
    <row r="7441" spans="4:11">
      <c r="D7441" s="1" t="s">
        <v>7597</v>
      </c>
      <c r="E7441" s="60" t="s">
        <v>922</v>
      </c>
      <c r="F7441" s="60" t="s">
        <v>1810</v>
      </c>
      <c r="G7441" s="8" t="s">
        <v>353</v>
      </c>
      <c r="H7441" s="60">
        <v>44462</v>
      </c>
      <c r="I7441" s="60" t="s">
        <v>317</v>
      </c>
      <c r="J7441" s="60" t="s">
        <v>317</v>
      </c>
      <c r="K7441" s="60" t="s">
        <v>333</v>
      </c>
    </row>
    <row r="7442" spans="4:11">
      <c r="D7442" s="1" t="s">
        <v>7598</v>
      </c>
      <c r="E7442" s="60" t="s">
        <v>922</v>
      </c>
      <c r="F7442" s="60" t="s">
        <v>1810</v>
      </c>
      <c r="G7442" s="8" t="s">
        <v>353</v>
      </c>
      <c r="H7442" s="60">
        <v>44462</v>
      </c>
      <c r="I7442" s="60" t="s">
        <v>317</v>
      </c>
      <c r="J7442" s="60" t="s">
        <v>317</v>
      </c>
      <c r="K7442" s="60" t="s">
        <v>333</v>
      </c>
    </row>
    <row r="7443" spans="4:11">
      <c r="D7443" s="1" t="s">
        <v>7599</v>
      </c>
      <c r="E7443" s="60" t="s">
        <v>922</v>
      </c>
      <c r="F7443" s="60" t="s">
        <v>1810</v>
      </c>
      <c r="G7443" s="8" t="s">
        <v>353</v>
      </c>
      <c r="H7443" s="60">
        <v>44478</v>
      </c>
      <c r="I7443" s="60" t="s">
        <v>317</v>
      </c>
      <c r="J7443" s="60" t="s">
        <v>317</v>
      </c>
      <c r="K7443" s="60" t="s">
        <v>333</v>
      </c>
    </row>
    <row r="7444" spans="4:11">
      <c r="D7444" s="1" t="s">
        <v>7600</v>
      </c>
      <c r="E7444" s="60" t="s">
        <v>922</v>
      </c>
      <c r="F7444" s="60" t="s">
        <v>1810</v>
      </c>
      <c r="G7444" s="8" t="s">
        <v>353</v>
      </c>
      <c r="H7444" s="60">
        <v>44478</v>
      </c>
      <c r="I7444" s="60" t="s">
        <v>317</v>
      </c>
      <c r="J7444" s="60" t="s">
        <v>317</v>
      </c>
      <c r="K7444" s="60" t="s">
        <v>333</v>
      </c>
    </row>
    <row r="7445" spans="4:11">
      <c r="D7445" s="1" t="s">
        <v>7601</v>
      </c>
      <c r="E7445" s="60" t="s">
        <v>1812</v>
      </c>
      <c r="F7445" s="60" t="s">
        <v>1810</v>
      </c>
      <c r="G7445" s="8" t="s">
        <v>353</v>
      </c>
      <c r="H7445" s="60">
        <v>44547</v>
      </c>
      <c r="I7445" s="60" t="s">
        <v>317</v>
      </c>
      <c r="J7445" s="60" t="s">
        <v>317</v>
      </c>
      <c r="K7445" s="60" t="s">
        <v>333</v>
      </c>
    </row>
    <row r="7446" spans="4:11">
      <c r="D7446" s="1" t="s">
        <v>7602</v>
      </c>
      <c r="E7446" s="60" t="s">
        <v>922</v>
      </c>
      <c r="F7446" s="60" t="s">
        <v>1810</v>
      </c>
      <c r="G7446" s="8" t="s">
        <v>353</v>
      </c>
      <c r="H7446" s="60">
        <v>44547</v>
      </c>
      <c r="I7446" s="60" t="s">
        <v>317</v>
      </c>
      <c r="J7446" s="60" t="s">
        <v>317</v>
      </c>
      <c r="K7446" s="60" t="s">
        <v>333</v>
      </c>
    </row>
    <row r="7447" spans="4:11">
      <c r="D7447" s="1" t="s">
        <v>7603</v>
      </c>
      <c r="E7447" s="60" t="s">
        <v>922</v>
      </c>
      <c r="F7447" s="60" t="s">
        <v>1810</v>
      </c>
      <c r="G7447" s="8" t="s">
        <v>353</v>
      </c>
      <c r="H7447" s="60">
        <v>44621</v>
      </c>
      <c r="I7447" s="60" t="s">
        <v>317</v>
      </c>
      <c r="J7447" s="60" t="s">
        <v>317</v>
      </c>
      <c r="K7447" s="60" t="s">
        <v>333</v>
      </c>
    </row>
    <row r="7448" spans="4:11">
      <c r="D7448" s="1" t="s">
        <v>7604</v>
      </c>
      <c r="E7448" s="60" t="s">
        <v>922</v>
      </c>
      <c r="F7448" s="60" t="s">
        <v>1810</v>
      </c>
      <c r="G7448" s="8" t="s">
        <v>353</v>
      </c>
      <c r="H7448" s="60">
        <v>44651</v>
      </c>
      <c r="I7448" s="60" t="s">
        <v>317</v>
      </c>
      <c r="J7448" s="60" t="s">
        <v>317</v>
      </c>
      <c r="K7448" s="60" t="s">
        <v>333</v>
      </c>
    </row>
    <row r="7449" spans="4:11">
      <c r="D7449" s="1" t="s">
        <v>7605</v>
      </c>
      <c r="E7449" s="60" t="s">
        <v>1000</v>
      </c>
      <c r="F7449" s="60" t="s">
        <v>1810</v>
      </c>
      <c r="G7449" s="8" t="s">
        <v>353</v>
      </c>
      <c r="H7449" s="60">
        <v>44462</v>
      </c>
      <c r="I7449" s="60" t="s">
        <v>317</v>
      </c>
      <c r="J7449" s="60" t="s">
        <v>317</v>
      </c>
      <c r="K7449" s="60" t="s">
        <v>333</v>
      </c>
    </row>
    <row r="7450" spans="4:11">
      <c r="D7450" s="1" t="s">
        <v>7606</v>
      </c>
      <c r="E7450" s="60" t="s">
        <v>1000</v>
      </c>
      <c r="F7450" s="60" t="s">
        <v>1810</v>
      </c>
      <c r="G7450" s="8" t="s">
        <v>353</v>
      </c>
      <c r="H7450" s="60">
        <v>44775</v>
      </c>
      <c r="I7450" s="60" t="s">
        <v>317</v>
      </c>
      <c r="J7450" s="60" t="s">
        <v>317</v>
      </c>
      <c r="K7450" s="60" t="s">
        <v>333</v>
      </c>
    </row>
    <row r="7451" spans="4:11">
      <c r="D7451" s="1" t="s">
        <v>7607</v>
      </c>
      <c r="E7451" s="60" t="s">
        <v>1812</v>
      </c>
      <c r="F7451" s="60" t="s">
        <v>1810</v>
      </c>
      <c r="G7451" s="8" t="s">
        <v>353</v>
      </c>
      <c r="H7451" s="60">
        <v>44491</v>
      </c>
      <c r="I7451" s="60" t="s">
        <v>317</v>
      </c>
      <c r="J7451" s="60" t="s">
        <v>317</v>
      </c>
      <c r="K7451" s="60" t="s">
        <v>333</v>
      </c>
    </row>
    <row r="7452" spans="4:11">
      <c r="D7452" s="1" t="s">
        <v>7608</v>
      </c>
      <c r="E7452" s="60" t="s">
        <v>1812</v>
      </c>
      <c r="F7452" s="60" t="s">
        <v>1810</v>
      </c>
      <c r="G7452" s="8" t="s">
        <v>353</v>
      </c>
      <c r="H7452" s="60">
        <v>44495</v>
      </c>
      <c r="I7452" s="60" t="s">
        <v>317</v>
      </c>
      <c r="J7452" s="60" t="s">
        <v>317</v>
      </c>
      <c r="K7452" s="60" t="s">
        <v>333</v>
      </c>
    </row>
    <row r="7453" spans="4:11">
      <c r="D7453" s="1" t="s">
        <v>7609</v>
      </c>
      <c r="E7453" s="60" t="s">
        <v>1000</v>
      </c>
      <c r="F7453" s="60" t="s">
        <v>1810</v>
      </c>
      <c r="G7453" s="8" t="s">
        <v>353</v>
      </c>
      <c r="H7453" s="60">
        <v>44495</v>
      </c>
      <c r="I7453" s="60" t="s">
        <v>317</v>
      </c>
      <c r="J7453" s="60" t="s">
        <v>317</v>
      </c>
      <c r="K7453" s="60" t="s">
        <v>333</v>
      </c>
    </row>
    <row r="7454" spans="4:11">
      <c r="D7454" s="1" t="s">
        <v>7610</v>
      </c>
      <c r="E7454" s="60" t="s">
        <v>1000</v>
      </c>
      <c r="F7454" s="60" t="s">
        <v>1810</v>
      </c>
      <c r="G7454" s="8" t="s">
        <v>353</v>
      </c>
      <c r="H7454" s="60">
        <v>44442</v>
      </c>
      <c r="I7454" s="60" t="s">
        <v>317</v>
      </c>
      <c r="J7454" s="60" t="s">
        <v>317</v>
      </c>
      <c r="K7454" s="60" t="s">
        <v>333</v>
      </c>
    </row>
    <row r="7455" spans="4:11">
      <c r="D7455" s="1" t="s">
        <v>7610</v>
      </c>
      <c r="E7455" s="60" t="s">
        <v>922</v>
      </c>
      <c r="F7455" s="60" t="s">
        <v>1810</v>
      </c>
      <c r="G7455" s="8" t="s">
        <v>353</v>
      </c>
      <c r="H7455" s="60">
        <v>44442</v>
      </c>
      <c r="I7455" s="60" t="s">
        <v>317</v>
      </c>
      <c r="J7455" s="60" t="s">
        <v>317</v>
      </c>
      <c r="K7455" s="60" t="s">
        <v>333</v>
      </c>
    </row>
    <row r="7456" spans="4:11">
      <c r="D7456" s="1" t="s">
        <v>7611</v>
      </c>
      <c r="E7456" s="60" t="s">
        <v>1000</v>
      </c>
      <c r="F7456" s="60" t="s">
        <v>1810</v>
      </c>
      <c r="G7456" s="8" t="s">
        <v>353</v>
      </c>
      <c r="H7456" s="60">
        <v>44775</v>
      </c>
      <c r="I7456" s="60" t="s">
        <v>317</v>
      </c>
      <c r="J7456" s="60" t="s">
        <v>317</v>
      </c>
      <c r="K7456" s="60" t="s">
        <v>333</v>
      </c>
    </row>
    <row r="7457" spans="4:11">
      <c r="D7457" s="1" t="s">
        <v>7612</v>
      </c>
      <c r="E7457" s="60" t="s">
        <v>873</v>
      </c>
      <c r="F7457" s="60" t="s">
        <v>1810</v>
      </c>
      <c r="G7457" s="8" t="s">
        <v>353</v>
      </c>
      <c r="H7457" s="60">
        <v>44636</v>
      </c>
      <c r="I7457" s="60" t="s">
        <v>317</v>
      </c>
      <c r="J7457" s="60" t="s">
        <v>317</v>
      </c>
      <c r="K7457" s="60" t="s">
        <v>333</v>
      </c>
    </row>
    <row r="7458" spans="4:11">
      <c r="D7458" s="1" t="s">
        <v>7612</v>
      </c>
      <c r="E7458" s="60" t="s">
        <v>1812</v>
      </c>
      <c r="F7458" s="60" t="s">
        <v>1810</v>
      </c>
      <c r="G7458" s="8" t="s">
        <v>353</v>
      </c>
      <c r="H7458" s="60">
        <v>44636</v>
      </c>
      <c r="I7458" s="60" t="s">
        <v>317</v>
      </c>
      <c r="J7458" s="60" t="s">
        <v>317</v>
      </c>
      <c r="K7458" s="60" t="s">
        <v>333</v>
      </c>
    </row>
    <row r="7459" spans="4:11">
      <c r="D7459" s="1" t="s">
        <v>7613</v>
      </c>
      <c r="E7459" s="60" t="s">
        <v>979</v>
      </c>
      <c r="F7459" s="60" t="s">
        <v>1810</v>
      </c>
      <c r="G7459" s="8" t="s">
        <v>353</v>
      </c>
      <c r="H7459" s="60">
        <v>44628</v>
      </c>
      <c r="I7459" s="60" t="s">
        <v>317</v>
      </c>
      <c r="J7459" s="60" t="s">
        <v>317</v>
      </c>
      <c r="K7459" s="60" t="s">
        <v>333</v>
      </c>
    </row>
    <row r="7460" spans="4:11">
      <c r="D7460" s="1" t="s">
        <v>7614</v>
      </c>
      <c r="E7460" s="60" t="s">
        <v>1812</v>
      </c>
      <c r="F7460" s="60" t="s">
        <v>1810</v>
      </c>
      <c r="G7460" s="8" t="s">
        <v>353</v>
      </c>
      <c r="H7460" s="60">
        <v>44775</v>
      </c>
      <c r="I7460" s="60" t="s">
        <v>317</v>
      </c>
      <c r="J7460" s="60" t="s">
        <v>317</v>
      </c>
      <c r="K7460" s="60" t="s">
        <v>333</v>
      </c>
    </row>
    <row r="7461" spans="4:11">
      <c r="D7461" s="1" t="s">
        <v>7615</v>
      </c>
      <c r="E7461" s="60" t="s">
        <v>922</v>
      </c>
      <c r="F7461" s="60" t="s">
        <v>1810</v>
      </c>
      <c r="G7461" s="8" t="s">
        <v>353</v>
      </c>
      <c r="H7461" s="60">
        <v>44588</v>
      </c>
      <c r="I7461" s="60" t="s">
        <v>317</v>
      </c>
      <c r="J7461" s="60" t="s">
        <v>317</v>
      </c>
      <c r="K7461" s="60" t="s">
        <v>333</v>
      </c>
    </row>
    <row r="7462" spans="4:11">
      <c r="D7462" s="1" t="s">
        <v>7616</v>
      </c>
      <c r="E7462" s="60" t="s">
        <v>922</v>
      </c>
      <c r="F7462" s="60" t="s">
        <v>1810</v>
      </c>
      <c r="G7462" s="8" t="s">
        <v>353</v>
      </c>
      <c r="H7462" s="60">
        <v>44412</v>
      </c>
      <c r="I7462" s="60" t="s">
        <v>317</v>
      </c>
      <c r="J7462" s="60" t="s">
        <v>317</v>
      </c>
      <c r="K7462" s="60" t="s">
        <v>333</v>
      </c>
    </row>
    <row r="7463" spans="4:11">
      <c r="D7463" s="1" t="s">
        <v>7617</v>
      </c>
      <c r="E7463" s="60" t="s">
        <v>922</v>
      </c>
      <c r="F7463" s="60" t="s">
        <v>1810</v>
      </c>
      <c r="G7463" s="8" t="s">
        <v>353</v>
      </c>
      <c r="H7463" s="60">
        <v>44462</v>
      </c>
      <c r="I7463" s="60" t="s">
        <v>317</v>
      </c>
      <c r="J7463" s="60" t="s">
        <v>317</v>
      </c>
      <c r="K7463" s="60" t="s">
        <v>333</v>
      </c>
    </row>
    <row r="7464" spans="4:11">
      <c r="D7464" s="1" t="s">
        <v>7618</v>
      </c>
      <c r="E7464" s="60" t="s">
        <v>1812</v>
      </c>
      <c r="F7464" s="60" t="s">
        <v>1810</v>
      </c>
      <c r="G7464" s="8" t="s">
        <v>353</v>
      </c>
      <c r="H7464" s="60">
        <v>44450</v>
      </c>
      <c r="I7464" s="60" t="s">
        <v>317</v>
      </c>
      <c r="J7464" s="60" t="s">
        <v>317</v>
      </c>
      <c r="K7464" s="60" t="s">
        <v>333</v>
      </c>
    </row>
    <row r="7465" spans="4:11">
      <c r="D7465" s="1" t="s">
        <v>7619</v>
      </c>
      <c r="E7465" s="60" t="s">
        <v>1812</v>
      </c>
      <c r="F7465" s="60" t="s">
        <v>1810</v>
      </c>
      <c r="G7465" s="8" t="s">
        <v>353</v>
      </c>
      <c r="H7465" s="60">
        <v>44450</v>
      </c>
      <c r="I7465" s="60" t="s">
        <v>317</v>
      </c>
      <c r="J7465" s="60" t="s">
        <v>317</v>
      </c>
      <c r="K7465" s="60" t="s">
        <v>333</v>
      </c>
    </row>
    <row r="7466" spans="4:11">
      <c r="D7466" s="1" t="s">
        <v>7620</v>
      </c>
      <c r="E7466" s="60" t="s">
        <v>1812</v>
      </c>
      <c r="F7466" s="60" t="s">
        <v>1810</v>
      </c>
      <c r="G7466" s="8" t="s">
        <v>353</v>
      </c>
      <c r="H7466" s="60">
        <v>44450</v>
      </c>
      <c r="I7466" s="60" t="s">
        <v>317</v>
      </c>
      <c r="J7466" s="60" t="s">
        <v>317</v>
      </c>
      <c r="K7466" s="60" t="s">
        <v>333</v>
      </c>
    </row>
    <row r="7467" spans="4:11">
      <c r="D7467" s="1" t="s">
        <v>7620</v>
      </c>
      <c r="E7467" s="60" t="s">
        <v>922</v>
      </c>
      <c r="F7467" s="60" t="s">
        <v>1810</v>
      </c>
      <c r="G7467" s="8" t="s">
        <v>353</v>
      </c>
      <c r="H7467" s="60">
        <v>44450</v>
      </c>
      <c r="I7467" s="60" t="s">
        <v>317</v>
      </c>
      <c r="J7467" s="60" t="s">
        <v>317</v>
      </c>
      <c r="K7467" s="60" t="s">
        <v>333</v>
      </c>
    </row>
    <row r="7468" spans="4:11">
      <c r="D7468" s="1" t="s">
        <v>7621</v>
      </c>
      <c r="E7468" s="60" t="s">
        <v>1000</v>
      </c>
      <c r="F7468" s="60" t="s">
        <v>1810</v>
      </c>
      <c r="G7468" s="8" t="s">
        <v>353</v>
      </c>
      <c r="H7468" s="60">
        <v>44747</v>
      </c>
      <c r="I7468" s="60" t="s">
        <v>317</v>
      </c>
      <c r="J7468" s="60" t="s">
        <v>317</v>
      </c>
      <c r="K7468" s="60" t="s">
        <v>333</v>
      </c>
    </row>
    <row r="7469" spans="4:11">
      <c r="D7469" s="1" t="s">
        <v>7622</v>
      </c>
      <c r="E7469" s="60" t="s">
        <v>1812</v>
      </c>
      <c r="F7469" s="60" t="s">
        <v>1810</v>
      </c>
      <c r="G7469" s="8" t="s">
        <v>353</v>
      </c>
      <c r="H7469" s="60">
        <v>44491</v>
      </c>
      <c r="I7469" s="60" t="s">
        <v>317</v>
      </c>
      <c r="J7469" s="60" t="s">
        <v>317</v>
      </c>
      <c r="K7469" s="60" t="s">
        <v>333</v>
      </c>
    </row>
    <row r="7470" spans="4:11">
      <c r="D7470" s="1" t="s">
        <v>7623</v>
      </c>
      <c r="E7470" s="60" t="s">
        <v>922</v>
      </c>
      <c r="F7470" s="60" t="s">
        <v>1810</v>
      </c>
      <c r="G7470" s="8" t="s">
        <v>353</v>
      </c>
      <c r="H7470" s="60">
        <v>44491</v>
      </c>
      <c r="I7470" s="60" t="s">
        <v>317</v>
      </c>
      <c r="J7470" s="60" t="s">
        <v>317</v>
      </c>
      <c r="K7470" s="60" t="s">
        <v>333</v>
      </c>
    </row>
    <row r="7471" spans="4:11">
      <c r="D7471" s="1" t="s">
        <v>7624</v>
      </c>
      <c r="E7471" s="60" t="s">
        <v>1812</v>
      </c>
      <c r="F7471" s="60" t="s">
        <v>1810</v>
      </c>
      <c r="G7471" s="8" t="s">
        <v>353</v>
      </c>
      <c r="H7471" s="60">
        <v>44627</v>
      </c>
      <c r="I7471" s="60" t="s">
        <v>317</v>
      </c>
      <c r="J7471" s="60" t="s">
        <v>317</v>
      </c>
      <c r="K7471" s="60" t="s">
        <v>333</v>
      </c>
    </row>
    <row r="7472" spans="4:11">
      <c r="D7472" s="1" t="s">
        <v>7625</v>
      </c>
      <c r="E7472" s="60" t="s">
        <v>922</v>
      </c>
      <c r="F7472" s="60" t="s">
        <v>1810</v>
      </c>
      <c r="G7472" s="8" t="s">
        <v>353</v>
      </c>
      <c r="H7472" s="60">
        <v>44426</v>
      </c>
      <c r="I7472" s="60" t="s">
        <v>317</v>
      </c>
      <c r="J7472" s="60" t="s">
        <v>317</v>
      </c>
      <c r="K7472" s="60" t="s">
        <v>333</v>
      </c>
    </row>
    <row r="7473" spans="4:11">
      <c r="D7473" s="1" t="s">
        <v>7626</v>
      </c>
      <c r="E7473" s="60" t="s">
        <v>922</v>
      </c>
      <c r="F7473" s="60" t="s">
        <v>1810</v>
      </c>
      <c r="G7473" s="8" t="s">
        <v>353</v>
      </c>
      <c r="H7473" s="60">
        <v>44484</v>
      </c>
      <c r="I7473" s="60" t="s">
        <v>317</v>
      </c>
      <c r="J7473" s="60" t="s">
        <v>317</v>
      </c>
      <c r="K7473" s="60" t="s">
        <v>333</v>
      </c>
    </row>
    <row r="7474" spans="4:11">
      <c r="D7474" s="1" t="s">
        <v>7627</v>
      </c>
      <c r="E7474" s="60" t="s">
        <v>922</v>
      </c>
      <c r="F7474" s="60" t="s">
        <v>1810</v>
      </c>
      <c r="G7474" s="8" t="s">
        <v>353</v>
      </c>
      <c r="H7474" s="60">
        <v>44519</v>
      </c>
      <c r="I7474" s="60" t="s">
        <v>317</v>
      </c>
      <c r="J7474" s="60" t="s">
        <v>317</v>
      </c>
      <c r="K7474" s="60" t="s">
        <v>333</v>
      </c>
    </row>
    <row r="7475" spans="4:11">
      <c r="D7475" s="1" t="s">
        <v>7628</v>
      </c>
      <c r="E7475" s="60" t="s">
        <v>922</v>
      </c>
      <c r="F7475" s="60" t="s">
        <v>1810</v>
      </c>
      <c r="G7475" s="8" t="s">
        <v>353</v>
      </c>
      <c r="H7475" s="60">
        <v>44692</v>
      </c>
      <c r="I7475" s="60" t="s">
        <v>317</v>
      </c>
      <c r="J7475" s="60" t="s">
        <v>317</v>
      </c>
      <c r="K7475" s="60" t="s">
        <v>333</v>
      </c>
    </row>
    <row r="7476" spans="4:11">
      <c r="D7476" s="1" t="s">
        <v>7629</v>
      </c>
      <c r="E7476" s="60" t="s">
        <v>1812</v>
      </c>
      <c r="F7476" s="60" t="s">
        <v>1810</v>
      </c>
      <c r="G7476" s="8" t="s">
        <v>353</v>
      </c>
      <c r="H7476" s="60">
        <v>44565</v>
      </c>
      <c r="I7476" s="60" t="s">
        <v>317</v>
      </c>
      <c r="J7476" s="60" t="s">
        <v>317</v>
      </c>
      <c r="K7476" s="60" t="s">
        <v>333</v>
      </c>
    </row>
    <row r="7477" spans="4:11">
      <c r="D7477" s="1" t="s">
        <v>7629</v>
      </c>
      <c r="E7477" s="60" t="s">
        <v>922</v>
      </c>
      <c r="F7477" s="60" t="s">
        <v>1810</v>
      </c>
      <c r="G7477" s="8" t="s">
        <v>353</v>
      </c>
      <c r="H7477" s="60">
        <v>44565</v>
      </c>
      <c r="I7477" s="60" t="s">
        <v>317</v>
      </c>
      <c r="J7477" s="60" t="s">
        <v>317</v>
      </c>
      <c r="K7477" s="60" t="s">
        <v>333</v>
      </c>
    </row>
    <row r="7478" spans="4:11">
      <c r="D7478" s="1" t="s">
        <v>7630</v>
      </c>
      <c r="E7478" s="60" t="s">
        <v>922</v>
      </c>
      <c r="F7478" s="60" t="s">
        <v>1810</v>
      </c>
      <c r="G7478" s="8" t="s">
        <v>353</v>
      </c>
      <c r="H7478" s="60">
        <v>44565</v>
      </c>
      <c r="I7478" s="60" t="s">
        <v>317</v>
      </c>
      <c r="J7478" s="60" t="s">
        <v>317</v>
      </c>
      <c r="K7478" s="60" t="s">
        <v>333</v>
      </c>
    </row>
    <row r="7479" spans="4:11">
      <c r="D7479" s="1" t="s">
        <v>7631</v>
      </c>
      <c r="E7479" s="60" t="s">
        <v>922</v>
      </c>
      <c r="F7479" s="60" t="s">
        <v>1810</v>
      </c>
      <c r="G7479" s="8" t="s">
        <v>353</v>
      </c>
      <c r="H7479" s="60">
        <v>44538</v>
      </c>
      <c r="I7479" s="60" t="s">
        <v>317</v>
      </c>
      <c r="J7479" s="60" t="s">
        <v>317</v>
      </c>
      <c r="K7479" s="60" t="s">
        <v>333</v>
      </c>
    </row>
    <row r="7480" spans="4:11">
      <c r="D7480" s="1" t="s">
        <v>7632</v>
      </c>
      <c r="E7480" s="60" t="s">
        <v>1000</v>
      </c>
      <c r="F7480" s="60" t="s">
        <v>1810</v>
      </c>
      <c r="G7480" s="8" t="s">
        <v>353</v>
      </c>
      <c r="H7480" s="60">
        <v>44722</v>
      </c>
      <c r="I7480" s="60" t="s">
        <v>317</v>
      </c>
      <c r="J7480" s="60" t="s">
        <v>317</v>
      </c>
      <c r="K7480" s="60" t="s">
        <v>333</v>
      </c>
    </row>
    <row r="7481" spans="4:11">
      <c r="D7481" s="1" t="s">
        <v>7633</v>
      </c>
      <c r="E7481" s="60" t="s">
        <v>1812</v>
      </c>
      <c r="F7481" s="60" t="s">
        <v>1810</v>
      </c>
      <c r="G7481" s="8" t="s">
        <v>353</v>
      </c>
      <c r="H7481" s="60">
        <v>44519</v>
      </c>
      <c r="I7481" s="60" t="s">
        <v>317</v>
      </c>
      <c r="J7481" s="60" t="s">
        <v>317</v>
      </c>
      <c r="K7481" s="60" t="s">
        <v>333</v>
      </c>
    </row>
    <row r="7482" spans="4:11">
      <c r="D7482" s="1" t="s">
        <v>7634</v>
      </c>
      <c r="E7482" s="60" t="s">
        <v>1812</v>
      </c>
      <c r="F7482" s="60" t="s">
        <v>1810</v>
      </c>
      <c r="G7482" s="8" t="s">
        <v>353</v>
      </c>
      <c r="H7482" s="60">
        <v>44462</v>
      </c>
      <c r="I7482" s="60" t="s">
        <v>317</v>
      </c>
      <c r="J7482" s="60" t="s">
        <v>317</v>
      </c>
      <c r="K7482" s="60" t="s">
        <v>333</v>
      </c>
    </row>
    <row r="7483" spans="4:11">
      <c r="D7483" s="1" t="s">
        <v>7634</v>
      </c>
      <c r="E7483" s="60" t="s">
        <v>922</v>
      </c>
      <c r="F7483" s="60" t="s">
        <v>1810</v>
      </c>
      <c r="G7483" s="8" t="s">
        <v>353</v>
      </c>
      <c r="H7483" s="60">
        <v>44462</v>
      </c>
      <c r="I7483" s="60" t="s">
        <v>317</v>
      </c>
      <c r="J7483" s="60" t="s">
        <v>317</v>
      </c>
      <c r="K7483" s="60" t="s">
        <v>333</v>
      </c>
    </row>
    <row r="7484" spans="4:11">
      <c r="D7484" s="1" t="s">
        <v>7635</v>
      </c>
      <c r="E7484" s="60" t="s">
        <v>1000</v>
      </c>
      <c r="F7484" s="60" t="s">
        <v>1810</v>
      </c>
      <c r="G7484" s="8" t="s">
        <v>353</v>
      </c>
      <c r="H7484" s="60">
        <v>44635</v>
      </c>
      <c r="I7484" s="60" t="s">
        <v>317</v>
      </c>
      <c r="J7484" s="60" t="s">
        <v>317</v>
      </c>
      <c r="K7484" s="60" t="s">
        <v>333</v>
      </c>
    </row>
    <row r="7485" spans="4:11">
      <c r="D7485" s="1" t="s">
        <v>7636</v>
      </c>
      <c r="E7485" s="60" t="s">
        <v>922</v>
      </c>
      <c r="F7485" s="60" t="s">
        <v>1810</v>
      </c>
      <c r="G7485" s="8" t="s">
        <v>353</v>
      </c>
      <c r="H7485" s="60">
        <v>44775</v>
      </c>
      <c r="I7485" s="60" t="s">
        <v>317</v>
      </c>
      <c r="J7485" s="60" t="s">
        <v>317</v>
      </c>
      <c r="K7485" s="60" t="s">
        <v>333</v>
      </c>
    </row>
    <row r="7486" spans="4:11">
      <c r="D7486" s="1" t="s">
        <v>7637</v>
      </c>
      <c r="E7486" s="60" t="s">
        <v>1812</v>
      </c>
      <c r="F7486" s="60" t="s">
        <v>1810</v>
      </c>
      <c r="G7486" s="8" t="s">
        <v>353</v>
      </c>
      <c r="H7486" s="60">
        <v>44462</v>
      </c>
      <c r="I7486" s="60" t="s">
        <v>317</v>
      </c>
      <c r="J7486" s="60" t="s">
        <v>317</v>
      </c>
      <c r="K7486" s="60" t="s">
        <v>333</v>
      </c>
    </row>
    <row r="7487" spans="4:11">
      <c r="D7487" s="1" t="s">
        <v>7637</v>
      </c>
      <c r="E7487" s="60" t="s">
        <v>1000</v>
      </c>
      <c r="F7487" s="60" t="s">
        <v>1810</v>
      </c>
      <c r="G7487" s="8" t="s">
        <v>353</v>
      </c>
      <c r="H7487" s="60">
        <v>44462</v>
      </c>
      <c r="I7487" s="60" t="s">
        <v>317</v>
      </c>
      <c r="J7487" s="60" t="s">
        <v>317</v>
      </c>
      <c r="K7487" s="60" t="s">
        <v>333</v>
      </c>
    </row>
    <row r="7488" spans="4:11">
      <c r="D7488" s="1" t="s">
        <v>7638</v>
      </c>
      <c r="E7488" s="60" t="s">
        <v>1812</v>
      </c>
      <c r="F7488" s="60" t="s">
        <v>1810</v>
      </c>
      <c r="G7488" s="8" t="s">
        <v>353</v>
      </c>
      <c r="H7488" s="60">
        <v>44641</v>
      </c>
      <c r="I7488" s="60" t="s">
        <v>317</v>
      </c>
      <c r="J7488" s="60" t="s">
        <v>317</v>
      </c>
      <c r="K7488" s="60" t="s">
        <v>333</v>
      </c>
    </row>
    <row r="7489" spans="4:11">
      <c r="D7489" s="1" t="s">
        <v>7638</v>
      </c>
      <c r="E7489" s="60" t="s">
        <v>922</v>
      </c>
      <c r="F7489" s="60" t="s">
        <v>1810</v>
      </c>
      <c r="G7489" s="8" t="s">
        <v>353</v>
      </c>
      <c r="H7489" s="60">
        <v>44641</v>
      </c>
      <c r="I7489" s="60" t="s">
        <v>317</v>
      </c>
      <c r="J7489" s="60" t="s">
        <v>317</v>
      </c>
      <c r="K7489" s="60" t="s">
        <v>333</v>
      </c>
    </row>
    <row r="7490" spans="4:11">
      <c r="D7490" s="1" t="s">
        <v>7639</v>
      </c>
      <c r="E7490" s="60" t="s">
        <v>1812</v>
      </c>
      <c r="F7490" s="60" t="s">
        <v>1810</v>
      </c>
      <c r="G7490" s="8" t="s">
        <v>353</v>
      </c>
      <c r="H7490" s="60">
        <v>44648</v>
      </c>
      <c r="I7490" s="60" t="s">
        <v>317</v>
      </c>
      <c r="J7490" s="60" t="s">
        <v>317</v>
      </c>
      <c r="K7490" s="60" t="s">
        <v>333</v>
      </c>
    </row>
    <row r="7491" spans="4:11">
      <c r="D7491" s="1" t="s">
        <v>7639</v>
      </c>
      <c r="E7491" s="60" t="s">
        <v>922</v>
      </c>
      <c r="F7491" s="60" t="s">
        <v>1810</v>
      </c>
      <c r="G7491" s="8" t="s">
        <v>353</v>
      </c>
      <c r="H7491" s="60">
        <v>44648</v>
      </c>
      <c r="I7491" s="60" t="s">
        <v>317</v>
      </c>
      <c r="J7491" s="60" t="s">
        <v>317</v>
      </c>
      <c r="K7491" s="60" t="s">
        <v>333</v>
      </c>
    </row>
    <row r="7492" spans="4:11">
      <c r="D7492" s="1" t="s">
        <v>7640</v>
      </c>
      <c r="E7492" s="60" t="s">
        <v>1812</v>
      </c>
      <c r="F7492" s="60" t="s">
        <v>1810</v>
      </c>
      <c r="G7492" s="8" t="s">
        <v>353</v>
      </c>
      <c r="H7492" s="60">
        <v>44763</v>
      </c>
      <c r="I7492" s="60" t="s">
        <v>317</v>
      </c>
      <c r="J7492" s="60" t="s">
        <v>317</v>
      </c>
      <c r="K7492" s="60" t="s">
        <v>333</v>
      </c>
    </row>
    <row r="7493" spans="4:11">
      <c r="D7493" s="1" t="s">
        <v>7641</v>
      </c>
      <c r="E7493" s="60" t="s">
        <v>1812</v>
      </c>
      <c r="F7493" s="60" t="s">
        <v>1810</v>
      </c>
      <c r="G7493" s="8" t="s">
        <v>353</v>
      </c>
      <c r="H7493" s="60">
        <v>44763</v>
      </c>
      <c r="I7493" s="60" t="s">
        <v>317</v>
      </c>
      <c r="J7493" s="60" t="s">
        <v>317</v>
      </c>
      <c r="K7493" s="60" t="s">
        <v>333</v>
      </c>
    </row>
    <row r="7494" spans="4:11">
      <c r="D7494" s="1" t="s">
        <v>7641</v>
      </c>
      <c r="E7494" s="60" t="s">
        <v>1000</v>
      </c>
      <c r="F7494" s="60" t="s">
        <v>1810</v>
      </c>
      <c r="G7494" s="8" t="s">
        <v>353</v>
      </c>
      <c r="H7494" s="60">
        <v>44763</v>
      </c>
      <c r="I7494" s="60" t="s">
        <v>317</v>
      </c>
      <c r="J7494" s="60" t="s">
        <v>317</v>
      </c>
      <c r="K7494" s="60" t="s">
        <v>333</v>
      </c>
    </row>
    <row r="7495" spans="4:11">
      <c r="D7495" s="1" t="s">
        <v>7642</v>
      </c>
      <c r="E7495" s="60" t="s">
        <v>922</v>
      </c>
      <c r="F7495" s="60" t="s">
        <v>1810</v>
      </c>
      <c r="G7495" s="8" t="s">
        <v>353</v>
      </c>
      <c r="H7495" s="60">
        <v>44473</v>
      </c>
      <c r="I7495" s="60" t="s">
        <v>317</v>
      </c>
      <c r="J7495" s="60" t="s">
        <v>317</v>
      </c>
      <c r="K7495" s="60" t="s">
        <v>333</v>
      </c>
    </row>
    <row r="7496" spans="4:11">
      <c r="D7496" s="1" t="s">
        <v>7643</v>
      </c>
      <c r="E7496" s="60" t="s">
        <v>922</v>
      </c>
      <c r="F7496" s="60" t="s">
        <v>1810</v>
      </c>
      <c r="G7496" s="8" t="s">
        <v>353</v>
      </c>
      <c r="H7496" s="60">
        <v>44473</v>
      </c>
      <c r="I7496" s="60" t="s">
        <v>317</v>
      </c>
      <c r="J7496" s="60" t="s">
        <v>317</v>
      </c>
      <c r="K7496" s="60" t="s">
        <v>333</v>
      </c>
    </row>
    <row r="7497" spans="4:11">
      <c r="D7497" s="1" t="s">
        <v>7644</v>
      </c>
      <c r="E7497" s="60" t="s">
        <v>1812</v>
      </c>
      <c r="F7497" s="60" t="s">
        <v>1810</v>
      </c>
      <c r="G7497" s="8" t="s">
        <v>353</v>
      </c>
      <c r="H7497" s="60">
        <v>44663</v>
      </c>
      <c r="I7497" s="60" t="s">
        <v>317</v>
      </c>
      <c r="J7497" s="60" t="s">
        <v>317</v>
      </c>
      <c r="K7497" s="60" t="s">
        <v>333</v>
      </c>
    </row>
    <row r="7498" spans="4:11">
      <c r="D7498" s="1" t="s">
        <v>7645</v>
      </c>
      <c r="E7498" s="60" t="s">
        <v>1812</v>
      </c>
      <c r="F7498" s="60" t="s">
        <v>1810</v>
      </c>
      <c r="G7498" s="8" t="s">
        <v>353</v>
      </c>
      <c r="H7498" s="60">
        <v>44484</v>
      </c>
      <c r="I7498" s="60" t="s">
        <v>317</v>
      </c>
      <c r="J7498" s="60" t="s">
        <v>317</v>
      </c>
      <c r="K7498" s="60" t="s">
        <v>333</v>
      </c>
    </row>
    <row r="7499" spans="4:11">
      <c r="D7499" s="1" t="s">
        <v>7645</v>
      </c>
      <c r="E7499" s="60" t="s">
        <v>1000</v>
      </c>
      <c r="F7499" s="60" t="s">
        <v>1810</v>
      </c>
      <c r="G7499" s="8" t="s">
        <v>353</v>
      </c>
      <c r="H7499" s="60">
        <v>44484</v>
      </c>
      <c r="I7499" s="60" t="s">
        <v>317</v>
      </c>
      <c r="J7499" s="60" t="s">
        <v>317</v>
      </c>
      <c r="K7499" s="60" t="s">
        <v>333</v>
      </c>
    </row>
    <row r="7500" spans="4:11">
      <c r="D7500" s="1" t="s">
        <v>7645</v>
      </c>
      <c r="E7500" s="60" t="s">
        <v>922</v>
      </c>
      <c r="F7500" s="60" t="s">
        <v>1810</v>
      </c>
      <c r="G7500" s="8" t="s">
        <v>353</v>
      </c>
      <c r="H7500" s="60">
        <v>44484</v>
      </c>
      <c r="I7500" s="60" t="s">
        <v>317</v>
      </c>
      <c r="J7500" s="60" t="s">
        <v>317</v>
      </c>
      <c r="K7500" s="60" t="s">
        <v>333</v>
      </c>
    </row>
    <row r="7501" spans="4:11">
      <c r="D7501" s="1" t="s">
        <v>7646</v>
      </c>
      <c r="E7501" s="60" t="s">
        <v>1000</v>
      </c>
      <c r="F7501" s="60" t="s">
        <v>1810</v>
      </c>
      <c r="G7501" s="8" t="s">
        <v>353</v>
      </c>
      <c r="H7501" s="60">
        <v>44538</v>
      </c>
      <c r="I7501" s="60" t="s">
        <v>317</v>
      </c>
      <c r="J7501" s="60" t="s">
        <v>317</v>
      </c>
      <c r="K7501" s="60" t="s">
        <v>333</v>
      </c>
    </row>
    <row r="7502" spans="4:11">
      <c r="D7502" s="1" t="s">
        <v>7647</v>
      </c>
      <c r="E7502" s="60" t="s">
        <v>1812</v>
      </c>
      <c r="F7502" s="60" t="s">
        <v>1810</v>
      </c>
      <c r="G7502" s="8" t="s">
        <v>353</v>
      </c>
      <c r="H7502" s="60">
        <v>44462</v>
      </c>
      <c r="I7502" s="60" t="s">
        <v>317</v>
      </c>
      <c r="J7502" s="60" t="s">
        <v>317</v>
      </c>
      <c r="K7502" s="60" t="s">
        <v>333</v>
      </c>
    </row>
    <row r="7503" spans="4:11">
      <c r="D7503" s="1" t="s">
        <v>7648</v>
      </c>
      <c r="E7503" s="60" t="s">
        <v>922</v>
      </c>
      <c r="F7503" s="60" t="s">
        <v>1810</v>
      </c>
      <c r="G7503" s="8" t="s">
        <v>353</v>
      </c>
      <c r="H7503" s="60">
        <v>44538</v>
      </c>
      <c r="I7503" s="60" t="s">
        <v>317</v>
      </c>
      <c r="J7503" s="60" t="s">
        <v>317</v>
      </c>
      <c r="K7503" s="60" t="s">
        <v>333</v>
      </c>
    </row>
    <row r="7504" spans="4:11">
      <c r="D7504" s="1" t="s">
        <v>7649</v>
      </c>
      <c r="E7504" s="60" t="s">
        <v>922</v>
      </c>
      <c r="F7504" s="60" t="s">
        <v>1810</v>
      </c>
      <c r="G7504" s="8" t="s">
        <v>353</v>
      </c>
      <c r="H7504" s="60">
        <v>44412</v>
      </c>
      <c r="I7504" s="60" t="s">
        <v>317</v>
      </c>
      <c r="J7504" s="60" t="s">
        <v>317</v>
      </c>
      <c r="K7504" s="60" t="s">
        <v>333</v>
      </c>
    </row>
    <row r="7505" spans="4:11">
      <c r="D7505" s="1" t="s">
        <v>7649</v>
      </c>
      <c r="E7505" s="60" t="s">
        <v>922</v>
      </c>
      <c r="F7505" s="60" t="s">
        <v>1810</v>
      </c>
      <c r="G7505" s="8" t="s">
        <v>353</v>
      </c>
      <c r="H7505" s="60">
        <v>44412</v>
      </c>
      <c r="I7505" s="60" t="s">
        <v>317</v>
      </c>
      <c r="J7505" s="60" t="s">
        <v>317</v>
      </c>
      <c r="K7505" s="60" t="s">
        <v>333</v>
      </c>
    </row>
    <row r="7506" spans="4:11">
      <c r="D7506" s="1" t="s">
        <v>7650</v>
      </c>
      <c r="E7506" s="60" t="s">
        <v>922</v>
      </c>
      <c r="F7506" s="60" t="s">
        <v>1810</v>
      </c>
      <c r="G7506" s="8" t="s">
        <v>353</v>
      </c>
      <c r="H7506" s="60">
        <v>44592</v>
      </c>
      <c r="I7506" s="60" t="s">
        <v>317</v>
      </c>
      <c r="J7506" s="60" t="s">
        <v>317</v>
      </c>
      <c r="K7506" s="60" t="s">
        <v>333</v>
      </c>
    </row>
    <row r="7507" spans="4:11">
      <c r="D7507" s="1" t="s">
        <v>7651</v>
      </c>
      <c r="E7507" s="60" t="s">
        <v>922</v>
      </c>
      <c r="F7507" s="60" t="s">
        <v>1810</v>
      </c>
      <c r="G7507" s="8" t="s">
        <v>353</v>
      </c>
      <c r="H7507" s="60">
        <v>44484</v>
      </c>
      <c r="I7507" s="60" t="s">
        <v>317</v>
      </c>
      <c r="J7507" s="60" t="s">
        <v>317</v>
      </c>
      <c r="K7507" s="60" t="s">
        <v>333</v>
      </c>
    </row>
    <row r="7508" spans="4:11">
      <c r="D7508" s="1" t="s">
        <v>7652</v>
      </c>
      <c r="E7508" s="60" t="s">
        <v>1000</v>
      </c>
      <c r="F7508" s="60" t="s">
        <v>1810</v>
      </c>
      <c r="G7508" s="8" t="s">
        <v>353</v>
      </c>
      <c r="H7508" s="60">
        <v>44648</v>
      </c>
      <c r="I7508" s="60" t="s">
        <v>317</v>
      </c>
      <c r="J7508" s="60" t="s">
        <v>317</v>
      </c>
      <c r="K7508" s="60" t="s">
        <v>333</v>
      </c>
    </row>
    <row r="7509" spans="4:11">
      <c r="D7509" s="1" t="s">
        <v>7653</v>
      </c>
      <c r="E7509" s="60" t="s">
        <v>1812</v>
      </c>
      <c r="F7509" s="60" t="s">
        <v>1810</v>
      </c>
      <c r="G7509" s="8" t="s">
        <v>353</v>
      </c>
      <c r="H7509" s="60">
        <v>44648</v>
      </c>
      <c r="I7509" s="60" t="s">
        <v>317</v>
      </c>
      <c r="J7509" s="60" t="s">
        <v>317</v>
      </c>
      <c r="K7509" s="60" t="s">
        <v>333</v>
      </c>
    </row>
    <row r="7510" spans="4:11">
      <c r="D7510" s="1" t="s">
        <v>7654</v>
      </c>
      <c r="E7510" s="60" t="s">
        <v>1812</v>
      </c>
      <c r="F7510" s="60" t="s">
        <v>1810</v>
      </c>
      <c r="G7510" s="8" t="s">
        <v>353</v>
      </c>
      <c r="H7510" s="60">
        <v>44648</v>
      </c>
      <c r="I7510" s="60" t="s">
        <v>317</v>
      </c>
      <c r="J7510" s="60" t="s">
        <v>317</v>
      </c>
      <c r="K7510" s="60" t="s">
        <v>333</v>
      </c>
    </row>
    <row r="7511" spans="4:11">
      <c r="D7511" s="1" t="s">
        <v>7655</v>
      </c>
      <c r="E7511" s="60" t="s">
        <v>922</v>
      </c>
      <c r="F7511" s="60" t="s">
        <v>1810</v>
      </c>
      <c r="G7511" s="8" t="s">
        <v>353</v>
      </c>
      <c r="H7511" s="60">
        <v>44435</v>
      </c>
      <c r="I7511" s="60" t="s">
        <v>317</v>
      </c>
      <c r="J7511" s="60" t="s">
        <v>317</v>
      </c>
      <c r="K7511" s="60" t="s">
        <v>333</v>
      </c>
    </row>
    <row r="7512" spans="4:11">
      <c r="D7512" s="1" t="s">
        <v>7656</v>
      </c>
      <c r="E7512" s="60" t="s">
        <v>1812</v>
      </c>
      <c r="F7512" s="60" t="s">
        <v>1810</v>
      </c>
      <c r="G7512" s="8" t="s">
        <v>353</v>
      </c>
      <c r="H7512" s="60">
        <v>44575</v>
      </c>
      <c r="I7512" s="60" t="s">
        <v>317</v>
      </c>
      <c r="J7512" s="60" t="s">
        <v>317</v>
      </c>
      <c r="K7512" s="60" t="s">
        <v>333</v>
      </c>
    </row>
    <row r="7513" spans="4:11">
      <c r="D7513" s="1" t="s">
        <v>7657</v>
      </c>
      <c r="E7513" s="60" t="s">
        <v>1812</v>
      </c>
      <c r="F7513" s="60" t="s">
        <v>1810</v>
      </c>
      <c r="G7513" s="8" t="s">
        <v>353</v>
      </c>
      <c r="H7513" s="60">
        <v>44774</v>
      </c>
      <c r="I7513" s="60" t="s">
        <v>317</v>
      </c>
      <c r="J7513" s="60" t="s">
        <v>317</v>
      </c>
      <c r="K7513" s="60" t="s">
        <v>333</v>
      </c>
    </row>
    <row r="7514" spans="4:11">
      <c r="D7514" s="1" t="s">
        <v>7657</v>
      </c>
      <c r="E7514" s="60" t="s">
        <v>922</v>
      </c>
      <c r="F7514" s="60" t="s">
        <v>1810</v>
      </c>
      <c r="G7514" s="8" t="s">
        <v>353</v>
      </c>
      <c r="H7514" s="60">
        <v>44774</v>
      </c>
      <c r="I7514" s="60" t="s">
        <v>317</v>
      </c>
      <c r="J7514" s="60" t="s">
        <v>317</v>
      </c>
      <c r="K7514" s="60" t="s">
        <v>333</v>
      </c>
    </row>
    <row r="7515" spans="4:11">
      <c r="D7515" s="1" t="s">
        <v>7658</v>
      </c>
      <c r="E7515" s="60" t="s">
        <v>1000</v>
      </c>
      <c r="F7515" s="60" t="s">
        <v>1810</v>
      </c>
      <c r="G7515" s="8" t="s">
        <v>353</v>
      </c>
      <c r="H7515" s="60">
        <v>44650</v>
      </c>
      <c r="I7515" s="60" t="s">
        <v>317</v>
      </c>
      <c r="J7515" s="60" t="s">
        <v>317</v>
      </c>
      <c r="K7515" s="60" t="s">
        <v>333</v>
      </c>
    </row>
    <row r="7516" spans="4:11">
      <c r="D7516" s="1" t="s">
        <v>7658</v>
      </c>
      <c r="E7516" s="60" t="s">
        <v>1000</v>
      </c>
      <c r="F7516" s="60" t="s">
        <v>1810</v>
      </c>
      <c r="G7516" s="8" t="s">
        <v>353</v>
      </c>
      <c r="H7516" s="60">
        <v>44650</v>
      </c>
      <c r="I7516" s="60" t="s">
        <v>317</v>
      </c>
      <c r="J7516" s="60" t="s">
        <v>317</v>
      </c>
      <c r="K7516" s="60" t="s">
        <v>333</v>
      </c>
    </row>
    <row r="7517" spans="4:11">
      <c r="D7517" s="1" t="s">
        <v>7658</v>
      </c>
      <c r="E7517" s="60" t="s">
        <v>922</v>
      </c>
      <c r="F7517" s="60" t="s">
        <v>1810</v>
      </c>
      <c r="G7517" s="8" t="s">
        <v>353</v>
      </c>
      <c r="H7517" s="60">
        <v>44650</v>
      </c>
      <c r="I7517" s="60" t="s">
        <v>317</v>
      </c>
      <c r="J7517" s="60" t="s">
        <v>317</v>
      </c>
      <c r="K7517" s="60" t="s">
        <v>333</v>
      </c>
    </row>
    <row r="7518" spans="4:11">
      <c r="D7518" s="1" t="s">
        <v>7659</v>
      </c>
      <c r="E7518" s="60" t="s">
        <v>1812</v>
      </c>
      <c r="F7518" s="60" t="s">
        <v>1810</v>
      </c>
      <c r="G7518" s="8" t="s">
        <v>353</v>
      </c>
      <c r="H7518" s="60">
        <v>44631</v>
      </c>
      <c r="I7518" s="60" t="s">
        <v>317</v>
      </c>
      <c r="J7518" s="60" t="s">
        <v>317</v>
      </c>
      <c r="K7518" s="60" t="s">
        <v>333</v>
      </c>
    </row>
    <row r="7519" spans="4:11">
      <c r="D7519" s="1" t="s">
        <v>7659</v>
      </c>
      <c r="E7519" s="60" t="s">
        <v>1000</v>
      </c>
      <c r="F7519" s="60" t="s">
        <v>1810</v>
      </c>
      <c r="G7519" s="8" t="s">
        <v>353</v>
      </c>
      <c r="H7519" s="60">
        <v>44631</v>
      </c>
      <c r="I7519" s="60" t="s">
        <v>317</v>
      </c>
      <c r="J7519" s="60" t="s">
        <v>317</v>
      </c>
      <c r="K7519" s="60" t="s">
        <v>333</v>
      </c>
    </row>
    <row r="7520" spans="4:11">
      <c r="D7520" s="1" t="s">
        <v>7660</v>
      </c>
      <c r="E7520" s="60" t="s">
        <v>1812</v>
      </c>
      <c r="F7520" s="60" t="s">
        <v>1810</v>
      </c>
      <c r="G7520" s="8" t="s">
        <v>353</v>
      </c>
      <c r="H7520" s="60">
        <v>44631</v>
      </c>
      <c r="I7520" s="60" t="s">
        <v>317</v>
      </c>
      <c r="J7520" s="60" t="s">
        <v>317</v>
      </c>
      <c r="K7520" s="60" t="s">
        <v>333</v>
      </c>
    </row>
    <row r="7521" spans="4:11">
      <c r="D7521" s="1" t="s">
        <v>7661</v>
      </c>
      <c r="E7521" s="60" t="s">
        <v>1000</v>
      </c>
      <c r="F7521" s="60" t="s">
        <v>1815</v>
      </c>
      <c r="G7521" s="8" t="s">
        <v>353</v>
      </c>
      <c r="H7521" s="60">
        <v>43950</v>
      </c>
      <c r="I7521" s="60" t="s">
        <v>317</v>
      </c>
      <c r="J7521" s="60" t="s">
        <v>317</v>
      </c>
      <c r="K7521" s="60" t="s">
        <v>333</v>
      </c>
    </row>
    <row r="7522" spans="4:11">
      <c r="D7522" s="1" t="s">
        <v>7662</v>
      </c>
      <c r="E7522" s="60" t="s">
        <v>1000</v>
      </c>
      <c r="F7522" s="60" t="s">
        <v>1810</v>
      </c>
      <c r="G7522" s="8" t="s">
        <v>353</v>
      </c>
      <c r="H7522" s="60">
        <v>44473</v>
      </c>
      <c r="I7522" s="60" t="s">
        <v>317</v>
      </c>
      <c r="J7522" s="60" t="s">
        <v>317</v>
      </c>
      <c r="K7522" s="60" t="s">
        <v>333</v>
      </c>
    </row>
    <row r="7523" spans="4:11">
      <c r="D7523" s="1" t="s">
        <v>7662</v>
      </c>
      <c r="E7523" s="60" t="s">
        <v>922</v>
      </c>
      <c r="F7523" s="60" t="s">
        <v>1810</v>
      </c>
      <c r="G7523" s="8" t="s">
        <v>353</v>
      </c>
      <c r="H7523" s="60">
        <v>44473</v>
      </c>
      <c r="I7523" s="60" t="s">
        <v>317</v>
      </c>
      <c r="J7523" s="60" t="s">
        <v>317</v>
      </c>
      <c r="K7523" s="60" t="s">
        <v>333</v>
      </c>
    </row>
    <row r="7524" spans="4:11">
      <c r="D7524" s="1" t="s">
        <v>7663</v>
      </c>
      <c r="E7524" s="60" t="s">
        <v>922</v>
      </c>
      <c r="F7524" s="60" t="s">
        <v>1810</v>
      </c>
      <c r="G7524" s="8" t="s">
        <v>353</v>
      </c>
      <c r="H7524" s="60">
        <v>44473</v>
      </c>
      <c r="I7524" s="60" t="s">
        <v>317</v>
      </c>
      <c r="J7524" s="60" t="s">
        <v>317</v>
      </c>
      <c r="K7524" s="60" t="s">
        <v>333</v>
      </c>
    </row>
    <row r="7525" spans="4:11">
      <c r="D7525" s="1" t="s">
        <v>7664</v>
      </c>
      <c r="E7525" s="60" t="s">
        <v>1812</v>
      </c>
      <c r="F7525" s="60" t="s">
        <v>1810</v>
      </c>
      <c r="G7525" s="8" t="s">
        <v>353</v>
      </c>
      <c r="H7525" s="60">
        <v>44665</v>
      </c>
      <c r="I7525" s="60" t="s">
        <v>317</v>
      </c>
      <c r="J7525" s="60" t="s">
        <v>317</v>
      </c>
      <c r="K7525" s="60" t="s">
        <v>333</v>
      </c>
    </row>
    <row r="7526" spans="4:11">
      <c r="D7526" s="1" t="s">
        <v>7665</v>
      </c>
      <c r="E7526" s="60" t="s">
        <v>1812</v>
      </c>
      <c r="F7526" s="60" t="s">
        <v>1810</v>
      </c>
      <c r="G7526" s="8" t="s">
        <v>353</v>
      </c>
      <c r="H7526" s="60">
        <v>44673</v>
      </c>
      <c r="I7526" s="60" t="s">
        <v>317</v>
      </c>
      <c r="J7526" s="60" t="s">
        <v>317</v>
      </c>
      <c r="K7526" s="60" t="s">
        <v>333</v>
      </c>
    </row>
    <row r="7527" spans="4:11">
      <c r="D7527" s="1" t="s">
        <v>7666</v>
      </c>
      <c r="E7527" s="60" t="s">
        <v>1812</v>
      </c>
      <c r="F7527" s="60" t="s">
        <v>1810</v>
      </c>
      <c r="G7527" s="8" t="s">
        <v>353</v>
      </c>
      <c r="H7527" s="60">
        <v>44432</v>
      </c>
      <c r="I7527" s="60" t="s">
        <v>317</v>
      </c>
      <c r="J7527" s="60" t="s">
        <v>317</v>
      </c>
      <c r="K7527" s="60" t="s">
        <v>333</v>
      </c>
    </row>
    <row r="7528" spans="4:11">
      <c r="D7528" s="1" t="s">
        <v>7667</v>
      </c>
      <c r="E7528" s="60" t="s">
        <v>1000</v>
      </c>
      <c r="F7528" s="60" t="s">
        <v>1810</v>
      </c>
      <c r="G7528" s="8" t="s">
        <v>353</v>
      </c>
      <c r="H7528" s="60">
        <v>44775</v>
      </c>
      <c r="I7528" s="60" t="s">
        <v>317</v>
      </c>
      <c r="J7528" s="60" t="s">
        <v>317</v>
      </c>
      <c r="K7528" s="60" t="s">
        <v>333</v>
      </c>
    </row>
    <row r="7529" spans="4:11">
      <c r="D7529" s="1" t="s">
        <v>7667</v>
      </c>
      <c r="E7529" s="60" t="s">
        <v>1000</v>
      </c>
      <c r="F7529" s="60" t="s">
        <v>1810</v>
      </c>
      <c r="G7529" s="8" t="s">
        <v>353</v>
      </c>
      <c r="H7529" s="60">
        <v>44775</v>
      </c>
      <c r="I7529" s="60" t="s">
        <v>317</v>
      </c>
      <c r="J7529" s="60" t="s">
        <v>317</v>
      </c>
      <c r="K7529" s="60" t="s">
        <v>333</v>
      </c>
    </row>
    <row r="7530" spans="4:11">
      <c r="D7530" s="1" t="s">
        <v>7668</v>
      </c>
      <c r="E7530" s="60" t="s">
        <v>1812</v>
      </c>
      <c r="F7530" s="60" t="s">
        <v>1810</v>
      </c>
      <c r="G7530" s="8" t="s">
        <v>353</v>
      </c>
      <c r="H7530" s="60">
        <v>44628</v>
      </c>
      <c r="I7530" s="60" t="s">
        <v>317</v>
      </c>
      <c r="J7530" s="60" t="s">
        <v>317</v>
      </c>
      <c r="K7530" s="60" t="s">
        <v>333</v>
      </c>
    </row>
    <row r="7531" spans="4:11">
      <c r="D7531" s="1" t="s">
        <v>7669</v>
      </c>
      <c r="E7531" s="60" t="s">
        <v>1812</v>
      </c>
      <c r="F7531" s="60" t="s">
        <v>1810</v>
      </c>
      <c r="G7531" s="8" t="s">
        <v>353</v>
      </c>
      <c r="H7531" s="60">
        <v>44628</v>
      </c>
      <c r="I7531" s="60" t="s">
        <v>317</v>
      </c>
      <c r="J7531" s="60" t="s">
        <v>317</v>
      </c>
      <c r="K7531" s="60" t="s">
        <v>333</v>
      </c>
    </row>
    <row r="7532" spans="4:11">
      <c r="D7532" s="1" t="s">
        <v>7669</v>
      </c>
      <c r="E7532" s="60" t="s">
        <v>1000</v>
      </c>
      <c r="F7532" s="60" t="s">
        <v>1810</v>
      </c>
      <c r="G7532" s="8" t="s">
        <v>353</v>
      </c>
      <c r="H7532" s="60">
        <v>44628</v>
      </c>
      <c r="I7532" s="60" t="s">
        <v>317</v>
      </c>
      <c r="J7532" s="60" t="s">
        <v>317</v>
      </c>
      <c r="K7532" s="60" t="s">
        <v>333</v>
      </c>
    </row>
    <row r="7533" spans="4:11">
      <c r="D7533" s="1" t="s">
        <v>7670</v>
      </c>
      <c r="E7533" s="60" t="s">
        <v>1812</v>
      </c>
      <c r="F7533" s="60" t="s">
        <v>1810</v>
      </c>
      <c r="G7533" s="8" t="s">
        <v>353</v>
      </c>
      <c r="H7533" s="60">
        <v>44641</v>
      </c>
      <c r="I7533" s="60" t="s">
        <v>317</v>
      </c>
      <c r="J7533" s="60" t="s">
        <v>317</v>
      </c>
      <c r="K7533" s="60" t="s">
        <v>333</v>
      </c>
    </row>
    <row r="7534" spans="4:11">
      <c r="D7534" s="1" t="s">
        <v>7670</v>
      </c>
      <c r="E7534" s="60" t="s">
        <v>922</v>
      </c>
      <c r="F7534" s="60" t="s">
        <v>1810</v>
      </c>
      <c r="G7534" s="8" t="s">
        <v>353</v>
      </c>
      <c r="H7534" s="60">
        <v>44641</v>
      </c>
      <c r="I7534" s="60" t="s">
        <v>317</v>
      </c>
      <c r="J7534" s="60" t="s">
        <v>317</v>
      </c>
      <c r="K7534" s="60" t="s">
        <v>333</v>
      </c>
    </row>
    <row r="7535" spans="4:11">
      <c r="D7535" s="1" t="s">
        <v>7671</v>
      </c>
      <c r="E7535" s="60" t="s">
        <v>1812</v>
      </c>
      <c r="F7535" s="60" t="s">
        <v>1810</v>
      </c>
      <c r="G7535" s="8" t="s">
        <v>353</v>
      </c>
      <c r="H7535" s="60">
        <v>44641</v>
      </c>
      <c r="I7535" s="60" t="s">
        <v>317</v>
      </c>
      <c r="J7535" s="60" t="s">
        <v>317</v>
      </c>
      <c r="K7535" s="60" t="s">
        <v>333</v>
      </c>
    </row>
    <row r="7536" spans="4:11">
      <c r="D7536" s="1" t="s">
        <v>7671</v>
      </c>
      <c r="E7536" s="60" t="s">
        <v>922</v>
      </c>
      <c r="F7536" s="60" t="s">
        <v>1810</v>
      </c>
      <c r="G7536" s="8" t="s">
        <v>353</v>
      </c>
      <c r="H7536" s="60">
        <v>44641</v>
      </c>
      <c r="I7536" s="60" t="s">
        <v>317</v>
      </c>
      <c r="J7536" s="60" t="s">
        <v>317</v>
      </c>
      <c r="K7536" s="60" t="s">
        <v>333</v>
      </c>
    </row>
    <row r="7537" spans="4:11">
      <c r="D7537" s="1" t="s">
        <v>7672</v>
      </c>
      <c r="E7537" s="60" t="s">
        <v>1812</v>
      </c>
      <c r="F7537" s="60" t="s">
        <v>1810</v>
      </c>
      <c r="G7537" s="8" t="s">
        <v>353</v>
      </c>
      <c r="H7537" s="60">
        <v>44641</v>
      </c>
      <c r="I7537" s="60" t="s">
        <v>317</v>
      </c>
      <c r="J7537" s="60" t="s">
        <v>317</v>
      </c>
      <c r="K7537" s="60" t="s">
        <v>333</v>
      </c>
    </row>
    <row r="7538" spans="4:11">
      <c r="D7538" s="1" t="s">
        <v>7672</v>
      </c>
      <c r="E7538" s="60" t="s">
        <v>922</v>
      </c>
      <c r="F7538" s="60" t="s">
        <v>1810</v>
      </c>
      <c r="G7538" s="8" t="s">
        <v>353</v>
      </c>
      <c r="H7538" s="60">
        <v>44641</v>
      </c>
      <c r="I7538" s="60" t="s">
        <v>317</v>
      </c>
      <c r="J7538" s="60" t="s">
        <v>317</v>
      </c>
      <c r="K7538" s="60" t="s">
        <v>333</v>
      </c>
    </row>
    <row r="7539" spans="4:11">
      <c r="D7539" s="1" t="s">
        <v>7673</v>
      </c>
      <c r="E7539" s="60" t="s">
        <v>1812</v>
      </c>
      <c r="F7539" s="60" t="s">
        <v>1810</v>
      </c>
      <c r="G7539" s="8" t="s">
        <v>353</v>
      </c>
      <c r="H7539" s="60">
        <v>44498</v>
      </c>
      <c r="I7539" s="60" t="s">
        <v>317</v>
      </c>
      <c r="J7539" s="60" t="s">
        <v>317</v>
      </c>
      <c r="K7539" s="60" t="s">
        <v>333</v>
      </c>
    </row>
    <row r="7540" spans="4:11">
      <c r="D7540" s="1" t="s">
        <v>7674</v>
      </c>
      <c r="E7540" s="60" t="s">
        <v>1812</v>
      </c>
      <c r="F7540" s="60" t="s">
        <v>1810</v>
      </c>
      <c r="G7540" s="8" t="s">
        <v>353</v>
      </c>
      <c r="H7540" s="60">
        <v>44754</v>
      </c>
      <c r="I7540" s="60" t="s">
        <v>317</v>
      </c>
      <c r="J7540" s="60" t="s">
        <v>317</v>
      </c>
      <c r="K7540" s="60" t="s">
        <v>333</v>
      </c>
    </row>
    <row r="7541" spans="4:11">
      <c r="D7541" s="1" t="s">
        <v>7674</v>
      </c>
      <c r="E7541" s="60" t="s">
        <v>1000</v>
      </c>
      <c r="F7541" s="60" t="s">
        <v>1810</v>
      </c>
      <c r="G7541" s="8" t="s">
        <v>353</v>
      </c>
      <c r="H7541" s="60">
        <v>44754</v>
      </c>
      <c r="I7541" s="60" t="s">
        <v>317</v>
      </c>
      <c r="J7541" s="60" t="s">
        <v>317</v>
      </c>
      <c r="K7541" s="60" t="s">
        <v>333</v>
      </c>
    </row>
    <row r="7542" spans="4:11">
      <c r="D7542" s="1" t="s">
        <v>7674</v>
      </c>
      <c r="E7542" s="60" t="s">
        <v>922</v>
      </c>
      <c r="F7542" s="60" t="s">
        <v>1810</v>
      </c>
      <c r="G7542" s="8" t="s">
        <v>353</v>
      </c>
      <c r="H7542" s="60">
        <v>44754</v>
      </c>
      <c r="I7542" s="60" t="s">
        <v>317</v>
      </c>
      <c r="J7542" s="60" t="s">
        <v>317</v>
      </c>
      <c r="K7542" s="60" t="s">
        <v>333</v>
      </c>
    </row>
    <row r="7543" spans="4:11">
      <c r="D7543" s="1" t="s">
        <v>7675</v>
      </c>
      <c r="E7543" s="60" t="s">
        <v>1000</v>
      </c>
      <c r="F7543" s="60" t="s">
        <v>1810</v>
      </c>
      <c r="G7543" s="8" t="s">
        <v>353</v>
      </c>
      <c r="H7543" s="60">
        <v>44754</v>
      </c>
      <c r="I7543" s="60" t="s">
        <v>317</v>
      </c>
      <c r="J7543" s="60" t="s">
        <v>317</v>
      </c>
      <c r="K7543" s="60" t="s">
        <v>333</v>
      </c>
    </row>
    <row r="7544" spans="4:11">
      <c r="D7544" s="1" t="s">
        <v>7676</v>
      </c>
      <c r="E7544" s="60" t="s">
        <v>1812</v>
      </c>
      <c r="F7544" s="60" t="s">
        <v>1810</v>
      </c>
      <c r="G7544" s="8" t="s">
        <v>353</v>
      </c>
      <c r="H7544" s="60">
        <v>44614</v>
      </c>
      <c r="I7544" s="60" t="s">
        <v>317</v>
      </c>
      <c r="J7544" s="60" t="s">
        <v>317</v>
      </c>
      <c r="K7544" s="60" t="s">
        <v>333</v>
      </c>
    </row>
    <row r="7545" spans="4:11">
      <c r="D7545" s="1" t="s">
        <v>7677</v>
      </c>
      <c r="E7545" s="60" t="s">
        <v>1813</v>
      </c>
      <c r="F7545" s="60" t="s">
        <v>1810</v>
      </c>
      <c r="G7545" s="8" t="s">
        <v>353</v>
      </c>
      <c r="H7545" s="60">
        <v>44712</v>
      </c>
      <c r="I7545" s="60" t="s">
        <v>317</v>
      </c>
      <c r="J7545" s="60" t="s">
        <v>317</v>
      </c>
      <c r="K7545" s="60" t="s">
        <v>333</v>
      </c>
    </row>
    <row r="7546" spans="4:11">
      <c r="D7546" s="1" t="s">
        <v>7678</v>
      </c>
      <c r="E7546" s="60" t="s">
        <v>1812</v>
      </c>
      <c r="F7546" s="60" t="s">
        <v>1810</v>
      </c>
      <c r="G7546" s="8" t="s">
        <v>353</v>
      </c>
      <c r="H7546" s="60">
        <v>44831</v>
      </c>
      <c r="I7546" s="60" t="s">
        <v>317</v>
      </c>
      <c r="J7546" s="60" t="s">
        <v>317</v>
      </c>
      <c r="K7546" s="60" t="s">
        <v>333</v>
      </c>
    </row>
    <row r="7547" spans="4:11">
      <c r="D7547" s="1" t="s">
        <v>7679</v>
      </c>
      <c r="E7547" s="60" t="s">
        <v>1812</v>
      </c>
      <c r="F7547" s="60" t="s">
        <v>1810</v>
      </c>
      <c r="G7547" s="8" t="s">
        <v>353</v>
      </c>
      <c r="H7547" s="60">
        <v>44831</v>
      </c>
      <c r="I7547" s="60" t="s">
        <v>317</v>
      </c>
      <c r="J7547" s="60" t="s">
        <v>317</v>
      </c>
      <c r="K7547" s="60" t="s">
        <v>333</v>
      </c>
    </row>
    <row r="7548" spans="4:11">
      <c r="D7548" s="1" t="s">
        <v>7680</v>
      </c>
      <c r="E7548" s="60" t="s">
        <v>922</v>
      </c>
      <c r="F7548" s="60" t="s">
        <v>1810</v>
      </c>
      <c r="G7548" s="8" t="s">
        <v>353</v>
      </c>
      <c r="H7548" s="60">
        <v>44908</v>
      </c>
      <c r="I7548" s="60" t="s">
        <v>317</v>
      </c>
      <c r="J7548" s="60" t="s">
        <v>317</v>
      </c>
      <c r="K7548" s="60" t="s">
        <v>333</v>
      </c>
    </row>
    <row r="7549" spans="4:11">
      <c r="D7549" s="1" t="s">
        <v>7681</v>
      </c>
      <c r="E7549" s="60" t="s">
        <v>1812</v>
      </c>
      <c r="F7549" s="60" t="s">
        <v>1810</v>
      </c>
      <c r="G7549" s="8" t="s">
        <v>353</v>
      </c>
      <c r="H7549" s="60">
        <v>44614</v>
      </c>
      <c r="I7549" s="60" t="s">
        <v>317</v>
      </c>
      <c r="J7549" s="60" t="s">
        <v>317</v>
      </c>
      <c r="K7549" s="60" t="s">
        <v>333</v>
      </c>
    </row>
    <row r="7550" spans="4:11">
      <c r="D7550" s="1" t="s">
        <v>7682</v>
      </c>
      <c r="E7550" s="60" t="s">
        <v>922</v>
      </c>
      <c r="F7550" s="60" t="s">
        <v>1810</v>
      </c>
      <c r="G7550" s="8" t="s">
        <v>353</v>
      </c>
      <c r="H7550" s="60">
        <v>44705</v>
      </c>
      <c r="I7550" s="60" t="s">
        <v>317</v>
      </c>
      <c r="J7550" s="60" t="s">
        <v>317</v>
      </c>
      <c r="K7550" s="60" t="s">
        <v>333</v>
      </c>
    </row>
    <row r="7551" spans="4:11">
      <c r="D7551" s="1" t="s">
        <v>7683</v>
      </c>
      <c r="E7551" s="60" t="s">
        <v>1812</v>
      </c>
      <c r="F7551" s="60" t="s">
        <v>1810</v>
      </c>
      <c r="G7551" s="8" t="s">
        <v>353</v>
      </c>
      <c r="H7551" s="60">
        <v>44513</v>
      </c>
      <c r="I7551" s="60" t="s">
        <v>317</v>
      </c>
      <c r="J7551" s="60" t="s">
        <v>317</v>
      </c>
      <c r="K7551" s="60" t="s">
        <v>333</v>
      </c>
    </row>
    <row r="7552" spans="4:11">
      <c r="D7552" s="1" t="s">
        <v>7684</v>
      </c>
      <c r="E7552" s="60" t="s">
        <v>1812</v>
      </c>
      <c r="F7552" s="60" t="s">
        <v>1810</v>
      </c>
      <c r="G7552" s="8" t="s">
        <v>353</v>
      </c>
      <c r="H7552" s="60">
        <v>44614</v>
      </c>
      <c r="I7552" s="60" t="s">
        <v>317</v>
      </c>
      <c r="J7552" s="60" t="s">
        <v>317</v>
      </c>
      <c r="K7552" s="60" t="s">
        <v>333</v>
      </c>
    </row>
    <row r="7553" spans="4:11">
      <c r="D7553" s="1" t="s">
        <v>7685</v>
      </c>
      <c r="E7553" s="60" t="s">
        <v>922</v>
      </c>
      <c r="F7553" s="60" t="s">
        <v>1810</v>
      </c>
      <c r="G7553" s="8" t="s">
        <v>353</v>
      </c>
      <c r="H7553" s="60">
        <v>44621</v>
      </c>
      <c r="I7553" s="60" t="s">
        <v>317</v>
      </c>
      <c r="J7553" s="60" t="s">
        <v>317</v>
      </c>
      <c r="K7553" s="60" t="s">
        <v>333</v>
      </c>
    </row>
    <row r="7554" spans="4:11">
      <c r="D7554" s="1" t="s">
        <v>7686</v>
      </c>
      <c r="E7554" s="60" t="s">
        <v>1812</v>
      </c>
      <c r="F7554" s="60" t="s">
        <v>1810</v>
      </c>
      <c r="G7554" s="8" t="s">
        <v>353</v>
      </c>
      <c r="H7554" s="60">
        <v>44676</v>
      </c>
      <c r="I7554" s="60" t="s">
        <v>317</v>
      </c>
      <c r="J7554" s="60" t="s">
        <v>317</v>
      </c>
      <c r="K7554" s="60" t="s">
        <v>333</v>
      </c>
    </row>
    <row r="7555" spans="4:11">
      <c r="D7555" s="1" t="s">
        <v>7687</v>
      </c>
      <c r="E7555" s="60" t="s">
        <v>1812</v>
      </c>
      <c r="F7555" s="60" t="s">
        <v>1810</v>
      </c>
      <c r="G7555" s="8" t="s">
        <v>353</v>
      </c>
      <c r="H7555" s="60">
        <v>44614</v>
      </c>
      <c r="I7555" s="60" t="s">
        <v>317</v>
      </c>
      <c r="J7555" s="60" t="s">
        <v>317</v>
      </c>
      <c r="K7555" s="60" t="s">
        <v>333</v>
      </c>
    </row>
    <row r="7556" spans="4:11">
      <c r="D7556" s="1" t="s">
        <v>7688</v>
      </c>
      <c r="E7556" s="60" t="s">
        <v>1000</v>
      </c>
      <c r="F7556" s="60" t="s">
        <v>1815</v>
      </c>
      <c r="G7556" s="8" t="s">
        <v>353</v>
      </c>
      <c r="H7556" s="60">
        <v>43868</v>
      </c>
      <c r="I7556" s="60" t="s">
        <v>317</v>
      </c>
      <c r="J7556" s="60" t="s">
        <v>317</v>
      </c>
      <c r="K7556" s="60" t="s">
        <v>333</v>
      </c>
    </row>
    <row r="7557" spans="4:11">
      <c r="D7557" s="1" t="s">
        <v>7689</v>
      </c>
      <c r="E7557" s="60" t="s">
        <v>1812</v>
      </c>
      <c r="F7557" s="60" t="s">
        <v>1810</v>
      </c>
      <c r="G7557" s="8" t="s">
        <v>353</v>
      </c>
      <c r="H7557" s="60">
        <v>44595</v>
      </c>
      <c r="I7557" s="60" t="s">
        <v>317</v>
      </c>
      <c r="J7557" s="60" t="s">
        <v>317</v>
      </c>
      <c r="K7557" s="60" t="s">
        <v>333</v>
      </c>
    </row>
    <row r="7558" spans="4:11">
      <c r="D7558" s="1" t="s">
        <v>7689</v>
      </c>
      <c r="E7558" s="60" t="s">
        <v>922</v>
      </c>
      <c r="F7558" s="60" t="s">
        <v>1810</v>
      </c>
      <c r="G7558" s="8" t="s">
        <v>353</v>
      </c>
      <c r="H7558" s="60">
        <v>44595</v>
      </c>
      <c r="I7558" s="60" t="s">
        <v>317</v>
      </c>
      <c r="J7558" s="60" t="s">
        <v>317</v>
      </c>
      <c r="K7558" s="60" t="s">
        <v>333</v>
      </c>
    </row>
    <row r="7559" spans="4:11">
      <c r="D7559" s="1" t="s">
        <v>7690</v>
      </c>
      <c r="E7559" s="60" t="s">
        <v>1812</v>
      </c>
      <c r="F7559" s="60" t="s">
        <v>1810</v>
      </c>
      <c r="G7559" s="8" t="s">
        <v>353</v>
      </c>
      <c r="H7559" s="60">
        <v>44592</v>
      </c>
      <c r="I7559" s="60" t="s">
        <v>317</v>
      </c>
      <c r="J7559" s="60" t="s">
        <v>317</v>
      </c>
      <c r="K7559" s="60" t="s">
        <v>333</v>
      </c>
    </row>
    <row r="7560" spans="4:11">
      <c r="D7560" s="1" t="s">
        <v>7690</v>
      </c>
      <c r="E7560" s="60" t="s">
        <v>922</v>
      </c>
      <c r="F7560" s="60" t="s">
        <v>1810</v>
      </c>
      <c r="G7560" s="8" t="s">
        <v>353</v>
      </c>
      <c r="H7560" s="60">
        <v>44592</v>
      </c>
      <c r="I7560" s="60" t="s">
        <v>317</v>
      </c>
      <c r="J7560" s="60" t="s">
        <v>317</v>
      </c>
      <c r="K7560" s="60" t="s">
        <v>333</v>
      </c>
    </row>
    <row r="7561" spans="4:11">
      <c r="D7561" s="1" t="s">
        <v>7691</v>
      </c>
      <c r="E7561" s="60" t="s">
        <v>1812</v>
      </c>
      <c r="F7561" s="60" t="s">
        <v>1810</v>
      </c>
      <c r="G7561" s="8" t="s">
        <v>353</v>
      </c>
      <c r="H7561" s="60">
        <v>44595</v>
      </c>
      <c r="I7561" s="60" t="s">
        <v>317</v>
      </c>
      <c r="J7561" s="60" t="s">
        <v>317</v>
      </c>
      <c r="K7561" s="60" t="s">
        <v>333</v>
      </c>
    </row>
    <row r="7562" spans="4:11">
      <c r="D7562" s="1" t="s">
        <v>7692</v>
      </c>
      <c r="E7562" s="60" t="s">
        <v>1813</v>
      </c>
      <c r="F7562" s="60" t="s">
        <v>1810</v>
      </c>
      <c r="G7562" s="8" t="s">
        <v>353</v>
      </c>
      <c r="H7562" s="60">
        <v>44614</v>
      </c>
      <c r="I7562" s="60" t="s">
        <v>317</v>
      </c>
      <c r="J7562" s="60" t="s">
        <v>317</v>
      </c>
      <c r="K7562" s="60" t="s">
        <v>333</v>
      </c>
    </row>
    <row r="7563" spans="4:11">
      <c r="D7563" s="1" t="s">
        <v>7692</v>
      </c>
      <c r="E7563" s="60" t="s">
        <v>1000</v>
      </c>
      <c r="F7563" s="60" t="s">
        <v>1810</v>
      </c>
      <c r="G7563" s="8" t="s">
        <v>353</v>
      </c>
      <c r="H7563" s="60">
        <v>44614</v>
      </c>
      <c r="I7563" s="60" t="s">
        <v>317</v>
      </c>
      <c r="J7563" s="60" t="s">
        <v>317</v>
      </c>
      <c r="K7563" s="60" t="s">
        <v>333</v>
      </c>
    </row>
    <row r="7564" spans="4:11">
      <c r="D7564" s="1" t="s">
        <v>7693</v>
      </c>
      <c r="E7564" s="60" t="s">
        <v>1812</v>
      </c>
      <c r="F7564" s="60" t="s">
        <v>1810</v>
      </c>
      <c r="G7564" s="8" t="s">
        <v>353</v>
      </c>
      <c r="H7564" s="60">
        <v>44671</v>
      </c>
      <c r="I7564" s="60" t="s">
        <v>317</v>
      </c>
      <c r="J7564" s="60" t="s">
        <v>317</v>
      </c>
      <c r="K7564" s="60" t="s">
        <v>333</v>
      </c>
    </row>
    <row r="7565" spans="4:11">
      <c r="D7565" s="1" t="s">
        <v>7694</v>
      </c>
      <c r="E7565" s="60" t="s">
        <v>1000</v>
      </c>
      <c r="F7565" s="60" t="s">
        <v>1810</v>
      </c>
      <c r="G7565" s="8" t="s">
        <v>353</v>
      </c>
      <c r="H7565" s="60">
        <v>44671</v>
      </c>
      <c r="I7565" s="60" t="s">
        <v>317</v>
      </c>
      <c r="J7565" s="60" t="s">
        <v>317</v>
      </c>
      <c r="K7565" s="60" t="s">
        <v>333</v>
      </c>
    </row>
    <row r="7566" spans="4:11">
      <c r="D7566" s="1" t="s">
        <v>7695</v>
      </c>
      <c r="E7566" s="60" t="s">
        <v>1812</v>
      </c>
      <c r="F7566" s="60" t="s">
        <v>1810</v>
      </c>
      <c r="G7566" s="8" t="s">
        <v>353</v>
      </c>
      <c r="H7566" s="60">
        <v>44588</v>
      </c>
      <c r="I7566" s="60" t="s">
        <v>317</v>
      </c>
      <c r="J7566" s="60" t="s">
        <v>317</v>
      </c>
      <c r="K7566" s="60" t="s">
        <v>333</v>
      </c>
    </row>
    <row r="7567" spans="4:11">
      <c r="D7567" s="1" t="s">
        <v>7696</v>
      </c>
      <c r="E7567" s="60" t="s">
        <v>1812</v>
      </c>
      <c r="F7567" s="60" t="s">
        <v>1810</v>
      </c>
      <c r="G7567" s="8" t="s">
        <v>353</v>
      </c>
      <c r="H7567" s="60">
        <v>44559</v>
      </c>
      <c r="I7567" s="60" t="s">
        <v>317</v>
      </c>
      <c r="J7567" s="60" t="s">
        <v>317</v>
      </c>
      <c r="K7567" s="60" t="s">
        <v>333</v>
      </c>
    </row>
    <row r="7568" spans="4:11">
      <c r="D7568" s="1" t="s">
        <v>7696</v>
      </c>
      <c r="E7568" s="60" t="s">
        <v>1813</v>
      </c>
      <c r="F7568" s="60" t="s">
        <v>1810</v>
      </c>
      <c r="G7568" s="8" t="s">
        <v>353</v>
      </c>
      <c r="H7568" s="60">
        <v>44559</v>
      </c>
      <c r="I7568" s="60" t="s">
        <v>317</v>
      </c>
      <c r="J7568" s="60" t="s">
        <v>317</v>
      </c>
      <c r="K7568" s="60" t="s">
        <v>333</v>
      </c>
    </row>
    <row r="7569" spans="4:11">
      <c r="D7569" s="1" t="s">
        <v>7697</v>
      </c>
      <c r="E7569" s="60" t="s">
        <v>1812</v>
      </c>
      <c r="F7569" s="60" t="s">
        <v>1810</v>
      </c>
      <c r="G7569" s="8" t="s">
        <v>353</v>
      </c>
      <c r="H7569" s="60">
        <v>44621</v>
      </c>
      <c r="I7569" s="60" t="s">
        <v>317</v>
      </c>
      <c r="J7569" s="60" t="s">
        <v>317</v>
      </c>
      <c r="K7569" s="60" t="s">
        <v>333</v>
      </c>
    </row>
    <row r="7570" spans="4:11">
      <c r="D7570" s="1" t="s">
        <v>7698</v>
      </c>
      <c r="E7570" s="60" t="s">
        <v>1000</v>
      </c>
      <c r="F7570" s="60" t="s">
        <v>1810</v>
      </c>
      <c r="G7570" s="8" t="s">
        <v>353</v>
      </c>
      <c r="H7570" s="60">
        <v>44881</v>
      </c>
      <c r="I7570" s="60" t="s">
        <v>317</v>
      </c>
      <c r="J7570" s="60" t="s">
        <v>317</v>
      </c>
      <c r="K7570" s="60" t="s">
        <v>333</v>
      </c>
    </row>
    <row r="7571" spans="4:11">
      <c r="D7571" s="1" t="s">
        <v>7699</v>
      </c>
      <c r="E7571" s="60" t="s">
        <v>1812</v>
      </c>
      <c r="F7571" s="60" t="s">
        <v>1810</v>
      </c>
      <c r="G7571" s="8" t="s">
        <v>353</v>
      </c>
      <c r="H7571" s="60">
        <v>44498</v>
      </c>
      <c r="I7571" s="60" t="s">
        <v>317</v>
      </c>
      <c r="J7571" s="60" t="s">
        <v>317</v>
      </c>
      <c r="K7571" s="60" t="s">
        <v>333</v>
      </c>
    </row>
    <row r="7572" spans="4:11">
      <c r="D7572" s="1" t="s">
        <v>7700</v>
      </c>
      <c r="E7572" s="60" t="s">
        <v>1813</v>
      </c>
      <c r="F7572" s="60" t="s">
        <v>1810</v>
      </c>
      <c r="G7572" s="8" t="s">
        <v>353</v>
      </c>
      <c r="H7572" s="60">
        <v>44435</v>
      </c>
      <c r="I7572" s="60" t="s">
        <v>317</v>
      </c>
      <c r="J7572" s="60" t="s">
        <v>317</v>
      </c>
      <c r="K7572" s="60" t="s">
        <v>333</v>
      </c>
    </row>
    <row r="7573" spans="4:11">
      <c r="D7573" s="1" t="s">
        <v>7700</v>
      </c>
      <c r="E7573" s="60" t="s">
        <v>922</v>
      </c>
      <c r="F7573" s="60" t="s">
        <v>1810</v>
      </c>
      <c r="G7573" s="8" t="s">
        <v>353</v>
      </c>
      <c r="H7573" s="60">
        <v>44435</v>
      </c>
      <c r="I7573" s="60" t="s">
        <v>317</v>
      </c>
      <c r="J7573" s="60" t="s">
        <v>317</v>
      </c>
      <c r="K7573" s="60" t="s">
        <v>333</v>
      </c>
    </row>
    <row r="7574" spans="4:11">
      <c r="D7574" s="1" t="s">
        <v>7701</v>
      </c>
      <c r="E7574" s="60" t="s">
        <v>922</v>
      </c>
      <c r="F7574" s="60" t="s">
        <v>1810</v>
      </c>
      <c r="G7574" s="8" t="s">
        <v>353</v>
      </c>
      <c r="H7574" s="60">
        <v>44435</v>
      </c>
      <c r="I7574" s="60" t="s">
        <v>317</v>
      </c>
      <c r="J7574" s="60" t="s">
        <v>317</v>
      </c>
      <c r="K7574" s="60" t="s">
        <v>333</v>
      </c>
    </row>
    <row r="7575" spans="4:11">
      <c r="D7575" s="1" t="s">
        <v>7702</v>
      </c>
      <c r="E7575" s="60" t="s">
        <v>922</v>
      </c>
      <c r="F7575" s="60" t="s">
        <v>1810</v>
      </c>
      <c r="G7575" s="8" t="s">
        <v>353</v>
      </c>
      <c r="H7575" s="60">
        <v>44630</v>
      </c>
      <c r="I7575" s="60" t="s">
        <v>317</v>
      </c>
      <c r="J7575" s="60" t="s">
        <v>317</v>
      </c>
      <c r="K7575" s="60" t="s">
        <v>333</v>
      </c>
    </row>
    <row r="7576" spans="4:11">
      <c r="D7576" s="1" t="s">
        <v>7703</v>
      </c>
      <c r="E7576" s="60" t="s">
        <v>922</v>
      </c>
      <c r="F7576" s="60" t="s">
        <v>1810</v>
      </c>
      <c r="G7576" s="8" t="s">
        <v>353</v>
      </c>
      <c r="H7576" s="60">
        <v>44775</v>
      </c>
      <c r="I7576" s="60" t="s">
        <v>317</v>
      </c>
      <c r="J7576" s="60" t="s">
        <v>317</v>
      </c>
      <c r="K7576" s="60" t="s">
        <v>333</v>
      </c>
    </row>
    <row r="7577" spans="4:11">
      <c r="D7577" s="1" t="s">
        <v>7704</v>
      </c>
      <c r="E7577" s="60" t="s">
        <v>922</v>
      </c>
      <c r="F7577" s="60" t="s">
        <v>1810</v>
      </c>
      <c r="G7577" s="8" t="s">
        <v>353</v>
      </c>
      <c r="H7577" s="60">
        <v>44513</v>
      </c>
      <c r="I7577" s="60" t="s">
        <v>317</v>
      </c>
      <c r="J7577" s="60" t="s">
        <v>317</v>
      </c>
      <c r="K7577" s="60" t="s">
        <v>333</v>
      </c>
    </row>
    <row r="7578" spans="4:11">
      <c r="D7578" s="1" t="s">
        <v>7705</v>
      </c>
      <c r="E7578" s="60" t="s">
        <v>1812</v>
      </c>
      <c r="F7578" s="60" t="s">
        <v>1810</v>
      </c>
      <c r="G7578" s="8" t="s">
        <v>353</v>
      </c>
      <c r="H7578" s="60">
        <v>44648</v>
      </c>
      <c r="I7578" s="60" t="s">
        <v>317</v>
      </c>
      <c r="J7578" s="60" t="s">
        <v>317</v>
      </c>
      <c r="K7578" s="60" t="s">
        <v>333</v>
      </c>
    </row>
    <row r="7579" spans="4:11">
      <c r="D7579" s="1" t="s">
        <v>7705</v>
      </c>
      <c r="E7579" s="60" t="s">
        <v>1000</v>
      </c>
      <c r="F7579" s="60" t="s">
        <v>1810</v>
      </c>
      <c r="G7579" s="8" t="s">
        <v>353</v>
      </c>
      <c r="H7579" s="60">
        <v>44648</v>
      </c>
      <c r="I7579" s="60" t="s">
        <v>317</v>
      </c>
      <c r="J7579" s="60" t="s">
        <v>317</v>
      </c>
      <c r="K7579" s="60" t="s">
        <v>333</v>
      </c>
    </row>
    <row r="7580" spans="4:11">
      <c r="D7580" s="1" t="s">
        <v>7706</v>
      </c>
      <c r="E7580" s="60" t="s">
        <v>922</v>
      </c>
      <c r="F7580" s="60" t="s">
        <v>1810</v>
      </c>
      <c r="G7580" s="8" t="s">
        <v>353</v>
      </c>
      <c r="H7580" s="60">
        <v>44648</v>
      </c>
      <c r="I7580" s="60" t="s">
        <v>317</v>
      </c>
      <c r="J7580" s="60" t="s">
        <v>317</v>
      </c>
      <c r="K7580" s="60" t="s">
        <v>333</v>
      </c>
    </row>
    <row r="7581" spans="4:11">
      <c r="D7581" s="1" t="s">
        <v>7707</v>
      </c>
      <c r="E7581" s="60" t="s">
        <v>922</v>
      </c>
      <c r="F7581" s="60" t="s">
        <v>1810</v>
      </c>
      <c r="G7581" s="8" t="s">
        <v>353</v>
      </c>
      <c r="H7581" s="60">
        <v>44513</v>
      </c>
      <c r="I7581" s="60" t="s">
        <v>317</v>
      </c>
      <c r="J7581" s="60" t="s">
        <v>317</v>
      </c>
      <c r="K7581" s="60" t="s">
        <v>333</v>
      </c>
    </row>
    <row r="7582" spans="4:11">
      <c r="D7582" s="1" t="s">
        <v>7708</v>
      </c>
      <c r="E7582" s="60" t="s">
        <v>1000</v>
      </c>
      <c r="F7582" s="60" t="s">
        <v>1810</v>
      </c>
      <c r="G7582" s="8" t="s">
        <v>353</v>
      </c>
      <c r="H7582" s="60">
        <v>44458</v>
      </c>
      <c r="I7582" s="60" t="s">
        <v>317</v>
      </c>
      <c r="J7582" s="60" t="s">
        <v>317</v>
      </c>
      <c r="K7582" s="60" t="s">
        <v>333</v>
      </c>
    </row>
    <row r="7583" spans="4:11">
      <c r="D7583" s="1" t="s">
        <v>7708</v>
      </c>
      <c r="E7583" s="60" t="s">
        <v>1000</v>
      </c>
      <c r="F7583" s="60" t="s">
        <v>1810</v>
      </c>
      <c r="G7583" s="8" t="s">
        <v>353</v>
      </c>
      <c r="H7583" s="60">
        <v>44458</v>
      </c>
      <c r="I7583" s="60" t="s">
        <v>317</v>
      </c>
      <c r="J7583" s="60" t="s">
        <v>317</v>
      </c>
      <c r="K7583" s="60" t="s">
        <v>333</v>
      </c>
    </row>
    <row r="7584" spans="4:11">
      <c r="D7584" s="1" t="s">
        <v>7708</v>
      </c>
      <c r="E7584" s="60" t="s">
        <v>922</v>
      </c>
      <c r="F7584" s="60" t="s">
        <v>1810</v>
      </c>
      <c r="G7584" s="8" t="s">
        <v>353</v>
      </c>
      <c r="H7584" s="60">
        <v>44458</v>
      </c>
      <c r="I7584" s="60" t="s">
        <v>317</v>
      </c>
      <c r="J7584" s="60" t="s">
        <v>317</v>
      </c>
      <c r="K7584" s="60" t="s">
        <v>333</v>
      </c>
    </row>
    <row r="7585" spans="4:11">
      <c r="D7585" s="1" t="s">
        <v>7709</v>
      </c>
      <c r="E7585" s="60" t="s">
        <v>922</v>
      </c>
      <c r="F7585" s="60" t="s">
        <v>1810</v>
      </c>
      <c r="G7585" s="8" t="s">
        <v>353</v>
      </c>
      <c r="H7585" s="60">
        <v>44458</v>
      </c>
      <c r="I7585" s="60" t="s">
        <v>317</v>
      </c>
      <c r="J7585" s="60" t="s">
        <v>317</v>
      </c>
      <c r="K7585" s="60" t="s">
        <v>333</v>
      </c>
    </row>
    <row r="7586" spans="4:11">
      <c r="D7586" s="1" t="s">
        <v>7710</v>
      </c>
      <c r="E7586" s="60" t="s">
        <v>1000</v>
      </c>
      <c r="F7586" s="60" t="s">
        <v>1810</v>
      </c>
      <c r="G7586" s="8" t="s">
        <v>353</v>
      </c>
      <c r="H7586" s="60">
        <v>44458</v>
      </c>
      <c r="I7586" s="60" t="s">
        <v>317</v>
      </c>
      <c r="J7586" s="60" t="s">
        <v>317</v>
      </c>
      <c r="K7586" s="60" t="s">
        <v>333</v>
      </c>
    </row>
    <row r="7587" spans="4:11">
      <c r="D7587" s="1" t="s">
        <v>7710</v>
      </c>
      <c r="E7587" s="60" t="s">
        <v>922</v>
      </c>
      <c r="F7587" s="60" t="s">
        <v>1810</v>
      </c>
      <c r="G7587" s="8" t="s">
        <v>353</v>
      </c>
      <c r="H7587" s="60">
        <v>44458</v>
      </c>
      <c r="I7587" s="60" t="s">
        <v>317</v>
      </c>
      <c r="J7587" s="60" t="s">
        <v>317</v>
      </c>
      <c r="K7587" s="60" t="s">
        <v>333</v>
      </c>
    </row>
    <row r="7588" spans="4:11">
      <c r="D7588" s="1" t="s">
        <v>7711</v>
      </c>
      <c r="E7588" s="60" t="s">
        <v>1814</v>
      </c>
      <c r="F7588" s="60" t="s">
        <v>1810</v>
      </c>
      <c r="G7588" s="8" t="s">
        <v>353</v>
      </c>
      <c r="H7588" s="60">
        <v>44458</v>
      </c>
      <c r="I7588" s="60" t="s">
        <v>317</v>
      </c>
      <c r="J7588" s="60" t="s">
        <v>317</v>
      </c>
      <c r="K7588" s="60" t="s">
        <v>333</v>
      </c>
    </row>
    <row r="7589" spans="4:11">
      <c r="D7589" s="1" t="s">
        <v>7712</v>
      </c>
      <c r="E7589" s="60" t="s">
        <v>1000</v>
      </c>
      <c r="F7589" s="60" t="s">
        <v>1810</v>
      </c>
      <c r="G7589" s="8" t="s">
        <v>353</v>
      </c>
      <c r="H7589" s="60">
        <v>44458</v>
      </c>
      <c r="I7589" s="60" t="s">
        <v>317</v>
      </c>
      <c r="J7589" s="60" t="s">
        <v>317</v>
      </c>
      <c r="K7589" s="60" t="s">
        <v>333</v>
      </c>
    </row>
    <row r="7590" spans="4:11">
      <c r="D7590" s="1" t="s">
        <v>7713</v>
      </c>
      <c r="E7590" s="60" t="s">
        <v>1812</v>
      </c>
      <c r="F7590" s="60" t="s">
        <v>1810</v>
      </c>
      <c r="G7590" s="8" t="s">
        <v>353</v>
      </c>
      <c r="H7590" s="60">
        <v>44663</v>
      </c>
      <c r="I7590" s="60" t="s">
        <v>317</v>
      </c>
      <c r="J7590" s="60" t="s">
        <v>317</v>
      </c>
      <c r="K7590" s="60" t="s">
        <v>333</v>
      </c>
    </row>
    <row r="7591" spans="4:11">
      <c r="D7591" s="1" t="s">
        <v>7714</v>
      </c>
      <c r="E7591" s="60" t="s">
        <v>1812</v>
      </c>
      <c r="F7591" s="60" t="s">
        <v>1810</v>
      </c>
      <c r="G7591" s="8" t="s">
        <v>353</v>
      </c>
      <c r="H7591" s="60">
        <v>44663</v>
      </c>
      <c r="I7591" s="60" t="s">
        <v>317</v>
      </c>
      <c r="J7591" s="60" t="s">
        <v>317</v>
      </c>
      <c r="K7591" s="60" t="s">
        <v>333</v>
      </c>
    </row>
    <row r="7592" spans="4:11">
      <c r="D7592" s="1" t="s">
        <v>7715</v>
      </c>
      <c r="E7592" s="60" t="s">
        <v>1812</v>
      </c>
      <c r="F7592" s="60" t="s">
        <v>1810</v>
      </c>
      <c r="G7592" s="8" t="s">
        <v>353</v>
      </c>
      <c r="H7592" s="60">
        <v>44643</v>
      </c>
      <c r="I7592" s="60" t="s">
        <v>317</v>
      </c>
      <c r="J7592" s="60" t="s">
        <v>317</v>
      </c>
      <c r="K7592" s="60" t="s">
        <v>333</v>
      </c>
    </row>
    <row r="7593" spans="4:11">
      <c r="D7593" s="1" t="s">
        <v>7716</v>
      </c>
      <c r="E7593" s="60" t="s">
        <v>1000</v>
      </c>
      <c r="F7593" s="60" t="s">
        <v>1810</v>
      </c>
      <c r="G7593" s="8" t="s">
        <v>353</v>
      </c>
      <c r="H7593" s="60">
        <v>44859</v>
      </c>
      <c r="I7593" s="60" t="s">
        <v>317</v>
      </c>
      <c r="J7593" s="60" t="s">
        <v>317</v>
      </c>
      <c r="K7593" s="60" t="s">
        <v>333</v>
      </c>
    </row>
    <row r="7594" spans="4:11">
      <c r="D7594" s="1" t="s">
        <v>7717</v>
      </c>
      <c r="E7594" s="60" t="s">
        <v>1812</v>
      </c>
      <c r="F7594" s="60" t="s">
        <v>1810</v>
      </c>
      <c r="G7594" s="8" t="s">
        <v>353</v>
      </c>
      <c r="H7594" s="60">
        <v>44426</v>
      </c>
      <c r="I7594" s="60" t="s">
        <v>317</v>
      </c>
      <c r="J7594" s="60" t="s">
        <v>317</v>
      </c>
      <c r="K7594" s="60" t="s">
        <v>333</v>
      </c>
    </row>
    <row r="7595" spans="4:11">
      <c r="D7595" s="1" t="s">
        <v>7718</v>
      </c>
      <c r="E7595" s="60" t="s">
        <v>1812</v>
      </c>
      <c r="F7595" s="60" t="s">
        <v>1810</v>
      </c>
      <c r="G7595" s="8" t="s">
        <v>353</v>
      </c>
      <c r="H7595" s="60">
        <v>44426</v>
      </c>
      <c r="I7595" s="60" t="s">
        <v>317</v>
      </c>
      <c r="J7595" s="60" t="s">
        <v>317</v>
      </c>
      <c r="K7595" s="60" t="s">
        <v>333</v>
      </c>
    </row>
    <row r="7596" spans="4:11">
      <c r="D7596" s="1" t="s">
        <v>7718</v>
      </c>
      <c r="E7596" s="60" t="s">
        <v>922</v>
      </c>
      <c r="F7596" s="60" t="s">
        <v>1810</v>
      </c>
      <c r="G7596" s="8" t="s">
        <v>353</v>
      </c>
      <c r="H7596" s="60">
        <v>44426</v>
      </c>
      <c r="I7596" s="60" t="s">
        <v>317</v>
      </c>
      <c r="J7596" s="60" t="s">
        <v>317</v>
      </c>
      <c r="K7596" s="60" t="s">
        <v>333</v>
      </c>
    </row>
    <row r="7597" spans="4:11">
      <c r="D7597" s="1" t="s">
        <v>7719</v>
      </c>
      <c r="E7597" s="60" t="s">
        <v>1812</v>
      </c>
      <c r="F7597" s="60" t="s">
        <v>1810</v>
      </c>
      <c r="G7597" s="8" t="s">
        <v>353</v>
      </c>
      <c r="H7597" s="60">
        <v>44426</v>
      </c>
      <c r="I7597" s="60" t="s">
        <v>317</v>
      </c>
      <c r="J7597" s="60" t="s">
        <v>317</v>
      </c>
      <c r="K7597" s="60" t="s">
        <v>333</v>
      </c>
    </row>
    <row r="7598" spans="4:11">
      <c r="D7598" s="1" t="s">
        <v>7720</v>
      </c>
      <c r="E7598" s="60" t="s">
        <v>1812</v>
      </c>
      <c r="F7598" s="60" t="s">
        <v>1810</v>
      </c>
      <c r="G7598" s="8" t="s">
        <v>353</v>
      </c>
      <c r="H7598" s="60">
        <v>44551</v>
      </c>
      <c r="I7598" s="60" t="s">
        <v>317</v>
      </c>
      <c r="J7598" s="60" t="s">
        <v>317</v>
      </c>
      <c r="K7598" s="60" t="s">
        <v>333</v>
      </c>
    </row>
    <row r="7599" spans="4:11">
      <c r="D7599" s="1" t="s">
        <v>7721</v>
      </c>
      <c r="E7599" s="60" t="s">
        <v>1000</v>
      </c>
      <c r="F7599" s="60" t="s">
        <v>1810</v>
      </c>
      <c r="G7599" s="8" t="s">
        <v>353</v>
      </c>
      <c r="H7599" s="60">
        <v>44775</v>
      </c>
      <c r="I7599" s="60" t="s">
        <v>317</v>
      </c>
      <c r="J7599" s="60" t="s">
        <v>317</v>
      </c>
      <c r="K7599" s="60" t="s">
        <v>333</v>
      </c>
    </row>
    <row r="7600" spans="4:11">
      <c r="D7600" s="1" t="s">
        <v>7721</v>
      </c>
      <c r="E7600" s="60" t="s">
        <v>1000</v>
      </c>
      <c r="F7600" s="60" t="s">
        <v>1810</v>
      </c>
      <c r="G7600" s="8" t="s">
        <v>353</v>
      </c>
      <c r="H7600" s="60">
        <v>44775</v>
      </c>
      <c r="I7600" s="60" t="s">
        <v>317</v>
      </c>
      <c r="J7600" s="60" t="s">
        <v>317</v>
      </c>
      <c r="K7600" s="60" t="s">
        <v>333</v>
      </c>
    </row>
    <row r="7601" spans="4:11">
      <c r="D7601" s="1" t="s">
        <v>7722</v>
      </c>
      <c r="E7601" s="60" t="s">
        <v>1812</v>
      </c>
      <c r="F7601" s="60" t="s">
        <v>1810</v>
      </c>
      <c r="G7601" s="8" t="s">
        <v>353</v>
      </c>
      <c r="H7601" s="60">
        <v>44513</v>
      </c>
      <c r="I7601" s="60" t="s">
        <v>317</v>
      </c>
      <c r="J7601" s="60" t="s">
        <v>317</v>
      </c>
      <c r="K7601" s="60" t="s">
        <v>333</v>
      </c>
    </row>
    <row r="7602" spans="4:11">
      <c r="D7602" s="1" t="s">
        <v>7723</v>
      </c>
      <c r="E7602" s="60" t="s">
        <v>1812</v>
      </c>
      <c r="F7602" s="60" t="s">
        <v>1810</v>
      </c>
      <c r="G7602" s="8" t="s">
        <v>353</v>
      </c>
      <c r="H7602" s="60">
        <v>44775</v>
      </c>
      <c r="I7602" s="60" t="s">
        <v>317</v>
      </c>
      <c r="J7602" s="60" t="s">
        <v>317</v>
      </c>
      <c r="K7602" s="60" t="s">
        <v>333</v>
      </c>
    </row>
    <row r="7603" spans="4:11">
      <c r="D7603" s="1" t="s">
        <v>7724</v>
      </c>
      <c r="E7603" s="60" t="s">
        <v>1813</v>
      </c>
      <c r="F7603" s="60" t="s">
        <v>1810</v>
      </c>
      <c r="G7603" s="8" t="s">
        <v>353</v>
      </c>
      <c r="H7603" s="60">
        <v>44458</v>
      </c>
      <c r="I7603" s="60" t="s">
        <v>317</v>
      </c>
      <c r="J7603" s="60" t="s">
        <v>317</v>
      </c>
      <c r="K7603" s="60" t="s">
        <v>333</v>
      </c>
    </row>
    <row r="7604" spans="4:11">
      <c r="D7604" s="1" t="s">
        <v>7724</v>
      </c>
      <c r="E7604" s="60" t="s">
        <v>1000</v>
      </c>
      <c r="F7604" s="60" t="s">
        <v>1810</v>
      </c>
      <c r="G7604" s="8" t="s">
        <v>353</v>
      </c>
      <c r="H7604" s="60">
        <v>44458</v>
      </c>
      <c r="I7604" s="60" t="s">
        <v>317</v>
      </c>
      <c r="J7604" s="60" t="s">
        <v>317</v>
      </c>
      <c r="K7604" s="60" t="s">
        <v>333</v>
      </c>
    </row>
    <row r="7605" spans="4:11">
      <c r="D7605" s="1" t="s">
        <v>7724</v>
      </c>
      <c r="E7605" s="60" t="s">
        <v>1000</v>
      </c>
      <c r="F7605" s="60" t="s">
        <v>1810</v>
      </c>
      <c r="G7605" s="8" t="s">
        <v>353</v>
      </c>
      <c r="H7605" s="60">
        <v>44458</v>
      </c>
      <c r="I7605" s="60" t="s">
        <v>317</v>
      </c>
      <c r="J7605" s="60" t="s">
        <v>317</v>
      </c>
      <c r="K7605" s="60" t="s">
        <v>333</v>
      </c>
    </row>
    <row r="7606" spans="4:11">
      <c r="D7606" s="1" t="s">
        <v>7725</v>
      </c>
      <c r="E7606" s="60" t="s">
        <v>922</v>
      </c>
      <c r="F7606" s="60" t="s">
        <v>1810</v>
      </c>
      <c r="G7606" s="8" t="s">
        <v>353</v>
      </c>
      <c r="H7606" s="60">
        <v>44691</v>
      </c>
      <c r="I7606" s="60" t="s">
        <v>317</v>
      </c>
      <c r="J7606" s="60" t="s">
        <v>317</v>
      </c>
      <c r="K7606" s="60" t="s">
        <v>333</v>
      </c>
    </row>
    <row r="7607" spans="4:11">
      <c r="D7607" s="1" t="s">
        <v>7726</v>
      </c>
      <c r="E7607" s="60" t="s">
        <v>922</v>
      </c>
      <c r="F7607" s="60" t="s">
        <v>1810</v>
      </c>
      <c r="G7607" s="8" t="s">
        <v>353</v>
      </c>
      <c r="H7607" s="60">
        <v>44479</v>
      </c>
      <c r="I7607" s="60" t="s">
        <v>317</v>
      </c>
      <c r="J7607" s="60" t="s">
        <v>317</v>
      </c>
      <c r="K7607" s="60" t="s">
        <v>333</v>
      </c>
    </row>
    <row r="7608" spans="4:11">
      <c r="D7608" s="1" t="s">
        <v>7727</v>
      </c>
      <c r="E7608" s="60" t="s">
        <v>922</v>
      </c>
      <c r="F7608" s="60" t="s">
        <v>1810</v>
      </c>
      <c r="G7608" s="8" t="s">
        <v>353</v>
      </c>
      <c r="H7608" s="60">
        <v>44519</v>
      </c>
      <c r="I7608" s="60" t="s">
        <v>317</v>
      </c>
      <c r="J7608" s="60" t="s">
        <v>317</v>
      </c>
      <c r="K7608" s="60" t="s">
        <v>333</v>
      </c>
    </row>
    <row r="7609" spans="4:11">
      <c r="D7609" s="1" t="s">
        <v>7728</v>
      </c>
      <c r="E7609" s="60" t="s">
        <v>1812</v>
      </c>
      <c r="F7609" s="60" t="s">
        <v>1810</v>
      </c>
      <c r="G7609" s="8" t="s">
        <v>353</v>
      </c>
      <c r="H7609" s="60">
        <v>44538</v>
      </c>
      <c r="I7609" s="60" t="s">
        <v>317</v>
      </c>
      <c r="J7609" s="60" t="s">
        <v>317</v>
      </c>
      <c r="K7609" s="60" t="s">
        <v>333</v>
      </c>
    </row>
    <row r="7610" spans="4:11">
      <c r="D7610" s="1" t="s">
        <v>7729</v>
      </c>
      <c r="E7610" s="60" t="s">
        <v>1812</v>
      </c>
      <c r="F7610" s="60" t="s">
        <v>1810</v>
      </c>
      <c r="G7610" s="8" t="s">
        <v>353</v>
      </c>
      <c r="H7610" s="60">
        <v>44645</v>
      </c>
      <c r="I7610" s="60" t="s">
        <v>317</v>
      </c>
      <c r="J7610" s="60" t="s">
        <v>317</v>
      </c>
      <c r="K7610" s="60" t="s">
        <v>333</v>
      </c>
    </row>
    <row r="7611" spans="4:11">
      <c r="D7611" s="1" t="s">
        <v>7730</v>
      </c>
      <c r="E7611" s="60" t="s">
        <v>922</v>
      </c>
      <c r="F7611" s="60" t="s">
        <v>1810</v>
      </c>
      <c r="G7611" s="8" t="s">
        <v>353</v>
      </c>
      <c r="H7611" s="60">
        <v>44435</v>
      </c>
      <c r="I7611" s="60" t="s">
        <v>317</v>
      </c>
      <c r="J7611" s="60" t="s">
        <v>317</v>
      </c>
      <c r="K7611" s="60" t="s">
        <v>333</v>
      </c>
    </row>
    <row r="7612" spans="4:11">
      <c r="D7612" s="1" t="s">
        <v>7731</v>
      </c>
      <c r="E7612" s="60" t="s">
        <v>1000</v>
      </c>
      <c r="F7612" s="60" t="s">
        <v>1810</v>
      </c>
      <c r="G7612" s="8" t="s">
        <v>353</v>
      </c>
      <c r="H7612" s="60">
        <v>44435</v>
      </c>
      <c r="I7612" s="60" t="s">
        <v>317</v>
      </c>
      <c r="J7612" s="60" t="s">
        <v>317</v>
      </c>
      <c r="K7612" s="60" t="s">
        <v>333</v>
      </c>
    </row>
    <row r="7613" spans="4:11">
      <c r="D7613" s="1" t="s">
        <v>7731</v>
      </c>
      <c r="E7613" s="60" t="s">
        <v>922</v>
      </c>
      <c r="F7613" s="60" t="s">
        <v>1810</v>
      </c>
      <c r="G7613" s="8" t="s">
        <v>353</v>
      </c>
      <c r="H7613" s="60">
        <v>44435</v>
      </c>
      <c r="I7613" s="60" t="s">
        <v>317</v>
      </c>
      <c r="J7613" s="60" t="s">
        <v>317</v>
      </c>
      <c r="K7613" s="60" t="s">
        <v>333</v>
      </c>
    </row>
    <row r="7614" spans="4:11">
      <c r="D7614" s="1" t="s">
        <v>7732</v>
      </c>
      <c r="E7614" s="60" t="s">
        <v>922</v>
      </c>
      <c r="F7614" s="60" t="s">
        <v>1810</v>
      </c>
      <c r="G7614" s="8" t="s">
        <v>353</v>
      </c>
      <c r="H7614" s="60">
        <v>44621</v>
      </c>
      <c r="I7614" s="60" t="s">
        <v>317</v>
      </c>
      <c r="J7614" s="60" t="s">
        <v>317</v>
      </c>
      <c r="K7614" s="60" t="s">
        <v>333</v>
      </c>
    </row>
    <row r="7615" spans="4:11">
      <c r="D7615" s="1" t="s">
        <v>7733</v>
      </c>
      <c r="E7615" s="60" t="s">
        <v>922</v>
      </c>
      <c r="F7615" s="60" t="s">
        <v>1810</v>
      </c>
      <c r="G7615" s="8" t="s">
        <v>353</v>
      </c>
      <c r="H7615" s="60">
        <v>44621</v>
      </c>
      <c r="I7615" s="60" t="s">
        <v>317</v>
      </c>
      <c r="J7615" s="60" t="s">
        <v>317</v>
      </c>
      <c r="K7615" s="60" t="s">
        <v>333</v>
      </c>
    </row>
    <row r="7616" spans="4:11">
      <c r="D7616" s="1" t="s">
        <v>7734</v>
      </c>
      <c r="E7616" s="60" t="s">
        <v>1812</v>
      </c>
      <c r="F7616" s="60" t="s">
        <v>1810</v>
      </c>
      <c r="G7616" s="8" t="s">
        <v>353</v>
      </c>
      <c r="H7616" s="60">
        <v>44621</v>
      </c>
      <c r="I7616" s="60" t="s">
        <v>317</v>
      </c>
      <c r="J7616" s="60" t="s">
        <v>317</v>
      </c>
      <c r="K7616" s="60" t="s">
        <v>333</v>
      </c>
    </row>
    <row r="7617" spans="4:11">
      <c r="D7617" s="1" t="s">
        <v>7735</v>
      </c>
      <c r="E7617" s="60" t="s">
        <v>922</v>
      </c>
      <c r="F7617" s="60" t="s">
        <v>1810</v>
      </c>
      <c r="G7617" s="8" t="s">
        <v>353</v>
      </c>
      <c r="H7617" s="60">
        <v>44621</v>
      </c>
      <c r="I7617" s="60" t="s">
        <v>317</v>
      </c>
      <c r="J7617" s="60" t="s">
        <v>317</v>
      </c>
      <c r="K7617" s="60" t="s">
        <v>333</v>
      </c>
    </row>
    <row r="7618" spans="4:11">
      <c r="D7618" s="1" t="s">
        <v>7736</v>
      </c>
      <c r="E7618" s="60" t="s">
        <v>1000</v>
      </c>
      <c r="F7618" s="60" t="s">
        <v>1810</v>
      </c>
      <c r="G7618" s="8" t="s">
        <v>353</v>
      </c>
      <c r="H7618" s="60">
        <v>44712</v>
      </c>
      <c r="I7618" s="60" t="s">
        <v>317</v>
      </c>
      <c r="J7618" s="60" t="s">
        <v>317</v>
      </c>
      <c r="K7618" s="60" t="s">
        <v>333</v>
      </c>
    </row>
    <row r="7619" spans="4:11">
      <c r="D7619" s="1" t="s">
        <v>7736</v>
      </c>
      <c r="E7619" s="60" t="s">
        <v>922</v>
      </c>
      <c r="F7619" s="60" t="s">
        <v>1810</v>
      </c>
      <c r="G7619" s="8" t="s">
        <v>353</v>
      </c>
      <c r="H7619" s="60">
        <v>44712</v>
      </c>
      <c r="I7619" s="60" t="s">
        <v>317</v>
      </c>
      <c r="J7619" s="60" t="s">
        <v>317</v>
      </c>
      <c r="K7619" s="60" t="s">
        <v>333</v>
      </c>
    </row>
    <row r="7620" spans="4:11">
      <c r="D7620" s="1" t="s">
        <v>7737</v>
      </c>
      <c r="E7620" s="60" t="s">
        <v>1812</v>
      </c>
      <c r="F7620" s="60" t="s">
        <v>1810</v>
      </c>
      <c r="G7620" s="8" t="s">
        <v>353</v>
      </c>
      <c r="H7620" s="60">
        <v>44547</v>
      </c>
      <c r="I7620" s="60" t="s">
        <v>317</v>
      </c>
      <c r="J7620" s="60" t="s">
        <v>317</v>
      </c>
      <c r="K7620" s="60" t="s">
        <v>333</v>
      </c>
    </row>
    <row r="7621" spans="4:11">
      <c r="D7621" s="1" t="s">
        <v>7738</v>
      </c>
      <c r="E7621" s="60" t="s">
        <v>922</v>
      </c>
      <c r="F7621" s="60" t="s">
        <v>1810</v>
      </c>
      <c r="G7621" s="8" t="s">
        <v>353</v>
      </c>
      <c r="H7621" s="60">
        <v>44575</v>
      </c>
      <c r="I7621" s="60" t="s">
        <v>317</v>
      </c>
      <c r="J7621" s="60" t="s">
        <v>317</v>
      </c>
      <c r="K7621" s="60" t="s">
        <v>333</v>
      </c>
    </row>
    <row r="7622" spans="4:11">
      <c r="D7622" s="1" t="s">
        <v>7739</v>
      </c>
      <c r="E7622" s="60" t="s">
        <v>1812</v>
      </c>
      <c r="F7622" s="60" t="s">
        <v>1810</v>
      </c>
      <c r="G7622" s="8" t="s">
        <v>353</v>
      </c>
      <c r="H7622" s="60">
        <v>44665</v>
      </c>
      <c r="I7622" s="60" t="s">
        <v>317</v>
      </c>
      <c r="J7622" s="60" t="s">
        <v>317</v>
      </c>
      <c r="K7622" s="60" t="s">
        <v>333</v>
      </c>
    </row>
    <row r="7623" spans="4:11">
      <c r="D7623" s="1" t="s">
        <v>7739</v>
      </c>
      <c r="E7623" s="60" t="s">
        <v>1000</v>
      </c>
      <c r="F7623" s="60" t="s">
        <v>1810</v>
      </c>
      <c r="G7623" s="8" t="s">
        <v>353</v>
      </c>
      <c r="H7623" s="60">
        <v>44665</v>
      </c>
      <c r="I7623" s="60" t="s">
        <v>317</v>
      </c>
      <c r="J7623" s="60" t="s">
        <v>317</v>
      </c>
      <c r="K7623" s="60" t="s">
        <v>333</v>
      </c>
    </row>
    <row r="7624" spans="4:11">
      <c r="D7624" s="1" t="s">
        <v>7740</v>
      </c>
      <c r="E7624" s="60" t="s">
        <v>922</v>
      </c>
      <c r="F7624" s="60" t="s">
        <v>1810</v>
      </c>
      <c r="G7624" s="8" t="s">
        <v>353</v>
      </c>
      <c r="H7624" s="60">
        <v>44665</v>
      </c>
      <c r="I7624" s="60" t="s">
        <v>317</v>
      </c>
      <c r="J7624" s="60" t="s">
        <v>317</v>
      </c>
      <c r="K7624" s="60" t="s">
        <v>333</v>
      </c>
    </row>
    <row r="7625" spans="4:11">
      <c r="D7625" s="1" t="s">
        <v>7741</v>
      </c>
      <c r="E7625" s="60" t="s">
        <v>922</v>
      </c>
      <c r="F7625" s="60" t="s">
        <v>1810</v>
      </c>
      <c r="G7625" s="8" t="s">
        <v>353</v>
      </c>
      <c r="H7625" s="60">
        <v>44663</v>
      </c>
      <c r="I7625" s="60" t="s">
        <v>317</v>
      </c>
      <c r="J7625" s="60" t="s">
        <v>317</v>
      </c>
      <c r="K7625" s="60" t="s">
        <v>333</v>
      </c>
    </row>
    <row r="7626" spans="4:11">
      <c r="D7626" s="1" t="s">
        <v>7742</v>
      </c>
      <c r="E7626" s="60" t="s">
        <v>1812</v>
      </c>
      <c r="F7626" s="60" t="s">
        <v>1810</v>
      </c>
      <c r="G7626" s="8" t="s">
        <v>353</v>
      </c>
      <c r="H7626" s="60">
        <v>44615</v>
      </c>
      <c r="I7626" s="60" t="s">
        <v>317</v>
      </c>
      <c r="J7626" s="60" t="s">
        <v>317</v>
      </c>
      <c r="K7626" s="60" t="s">
        <v>333</v>
      </c>
    </row>
    <row r="7627" spans="4:11">
      <c r="D7627" s="1" t="s">
        <v>7743</v>
      </c>
      <c r="E7627" s="60" t="s">
        <v>1812</v>
      </c>
      <c r="F7627" s="60" t="s">
        <v>1810</v>
      </c>
      <c r="G7627" s="8" t="s">
        <v>353</v>
      </c>
      <c r="H7627" s="60">
        <v>44615</v>
      </c>
      <c r="I7627" s="60" t="s">
        <v>317</v>
      </c>
      <c r="J7627" s="60" t="s">
        <v>317</v>
      </c>
      <c r="K7627" s="60" t="s">
        <v>333</v>
      </c>
    </row>
    <row r="7628" spans="4:11">
      <c r="D7628" s="1" t="s">
        <v>7744</v>
      </c>
      <c r="E7628" s="60" t="s">
        <v>1812</v>
      </c>
      <c r="F7628" s="60" t="s">
        <v>1810</v>
      </c>
      <c r="G7628" s="8" t="s">
        <v>353</v>
      </c>
      <c r="H7628" s="60">
        <v>44615</v>
      </c>
      <c r="I7628" s="60" t="s">
        <v>317</v>
      </c>
      <c r="J7628" s="60" t="s">
        <v>317</v>
      </c>
      <c r="K7628" s="60" t="s">
        <v>333</v>
      </c>
    </row>
    <row r="7629" spans="4:11">
      <c r="D7629" s="1" t="s">
        <v>7744</v>
      </c>
      <c r="E7629" s="60" t="s">
        <v>1000</v>
      </c>
      <c r="F7629" s="60" t="s">
        <v>1810</v>
      </c>
      <c r="G7629" s="8" t="s">
        <v>353</v>
      </c>
      <c r="H7629" s="60">
        <v>44615</v>
      </c>
      <c r="I7629" s="60" t="s">
        <v>317</v>
      </c>
      <c r="J7629" s="60" t="s">
        <v>317</v>
      </c>
      <c r="K7629" s="60" t="s">
        <v>333</v>
      </c>
    </row>
    <row r="7630" spans="4:11">
      <c r="D7630" s="1" t="s">
        <v>7745</v>
      </c>
      <c r="E7630" s="60" t="s">
        <v>1812</v>
      </c>
      <c r="F7630" s="60" t="s">
        <v>1810</v>
      </c>
      <c r="G7630" s="8" t="s">
        <v>353</v>
      </c>
      <c r="H7630" s="60">
        <v>44663</v>
      </c>
      <c r="I7630" s="60" t="s">
        <v>317</v>
      </c>
      <c r="J7630" s="60" t="s">
        <v>317</v>
      </c>
      <c r="K7630" s="60" t="s">
        <v>333</v>
      </c>
    </row>
    <row r="7631" spans="4:11">
      <c r="D7631" s="1" t="s">
        <v>7746</v>
      </c>
      <c r="E7631" s="60" t="s">
        <v>1812</v>
      </c>
      <c r="F7631" s="60" t="s">
        <v>1810</v>
      </c>
      <c r="G7631" s="8" t="s">
        <v>353</v>
      </c>
      <c r="H7631" s="60">
        <v>44671</v>
      </c>
      <c r="I7631" s="60" t="s">
        <v>317</v>
      </c>
      <c r="J7631" s="60" t="s">
        <v>317</v>
      </c>
      <c r="K7631" s="60" t="s">
        <v>333</v>
      </c>
    </row>
    <row r="7632" spans="4:11">
      <c r="D7632" s="1" t="s">
        <v>7747</v>
      </c>
      <c r="E7632" s="60" t="s">
        <v>922</v>
      </c>
      <c r="F7632" s="60" t="s">
        <v>1810</v>
      </c>
      <c r="G7632" s="8" t="s">
        <v>353</v>
      </c>
      <c r="H7632" s="60">
        <v>44575</v>
      </c>
      <c r="I7632" s="60" t="s">
        <v>317</v>
      </c>
      <c r="J7632" s="60" t="s">
        <v>317</v>
      </c>
      <c r="K7632" s="60" t="s">
        <v>333</v>
      </c>
    </row>
    <row r="7633" spans="4:11">
      <c r="D7633" s="1" t="s">
        <v>7748</v>
      </c>
      <c r="E7633" s="60" t="s">
        <v>1812</v>
      </c>
      <c r="F7633" s="60" t="s">
        <v>1810</v>
      </c>
      <c r="G7633" s="8" t="s">
        <v>353</v>
      </c>
      <c r="H7633" s="60">
        <v>44676</v>
      </c>
      <c r="I7633" s="60" t="s">
        <v>317</v>
      </c>
      <c r="J7633" s="60" t="s">
        <v>317</v>
      </c>
      <c r="K7633" s="60" t="s">
        <v>333</v>
      </c>
    </row>
    <row r="7634" spans="4:11">
      <c r="D7634" s="1" t="s">
        <v>7748</v>
      </c>
      <c r="E7634" s="60" t="s">
        <v>1813</v>
      </c>
      <c r="F7634" s="60" t="s">
        <v>1810</v>
      </c>
      <c r="G7634" s="8" t="s">
        <v>353</v>
      </c>
      <c r="H7634" s="60">
        <v>44676</v>
      </c>
      <c r="I7634" s="60" t="s">
        <v>317</v>
      </c>
      <c r="J7634" s="60" t="s">
        <v>317</v>
      </c>
      <c r="K7634" s="60" t="s">
        <v>333</v>
      </c>
    </row>
    <row r="7635" spans="4:11">
      <c r="D7635" s="1" t="s">
        <v>7748</v>
      </c>
      <c r="E7635" s="60" t="s">
        <v>1000</v>
      </c>
      <c r="F7635" s="60" t="s">
        <v>1810</v>
      </c>
      <c r="G7635" s="8" t="s">
        <v>353</v>
      </c>
      <c r="H7635" s="60">
        <v>44676</v>
      </c>
      <c r="I7635" s="60" t="s">
        <v>317</v>
      </c>
      <c r="J7635" s="60" t="s">
        <v>317</v>
      </c>
      <c r="K7635" s="60" t="s">
        <v>333</v>
      </c>
    </row>
    <row r="7636" spans="4:11">
      <c r="D7636" s="1" t="s">
        <v>7749</v>
      </c>
      <c r="E7636" s="60" t="s">
        <v>1000</v>
      </c>
      <c r="F7636" s="60" t="s">
        <v>1810</v>
      </c>
      <c r="G7636" s="8" t="s">
        <v>353</v>
      </c>
      <c r="H7636" s="60">
        <v>44558</v>
      </c>
      <c r="I7636" s="60" t="s">
        <v>317</v>
      </c>
      <c r="J7636" s="60" t="s">
        <v>317</v>
      </c>
      <c r="K7636" s="60" t="s">
        <v>333</v>
      </c>
    </row>
    <row r="7637" spans="4:11">
      <c r="D7637" s="1" t="s">
        <v>7750</v>
      </c>
      <c r="E7637" s="60" t="s">
        <v>1812</v>
      </c>
      <c r="F7637" s="60" t="s">
        <v>1810</v>
      </c>
      <c r="G7637" s="8" t="s">
        <v>353</v>
      </c>
      <c r="H7637" s="60">
        <v>44614</v>
      </c>
      <c r="I7637" s="60" t="s">
        <v>317</v>
      </c>
      <c r="J7637" s="60" t="s">
        <v>317</v>
      </c>
      <c r="K7637" s="60" t="s">
        <v>333</v>
      </c>
    </row>
    <row r="7638" spans="4:11">
      <c r="D7638" s="1" t="s">
        <v>7751</v>
      </c>
      <c r="E7638" s="60" t="s">
        <v>922</v>
      </c>
      <c r="F7638" s="60" t="s">
        <v>1810</v>
      </c>
      <c r="G7638" s="8" t="s">
        <v>353</v>
      </c>
      <c r="H7638" s="60">
        <v>44705</v>
      </c>
      <c r="I7638" s="60" t="s">
        <v>317</v>
      </c>
      <c r="J7638" s="60" t="s">
        <v>317</v>
      </c>
      <c r="K7638" s="60" t="s">
        <v>333</v>
      </c>
    </row>
    <row r="7639" spans="4:11">
      <c r="D7639" s="1" t="s">
        <v>7752</v>
      </c>
      <c r="E7639" s="60" t="s">
        <v>1000</v>
      </c>
      <c r="F7639" s="60" t="s">
        <v>1810</v>
      </c>
      <c r="G7639" s="8" t="s">
        <v>353</v>
      </c>
      <c r="H7639" s="60">
        <v>44750</v>
      </c>
      <c r="I7639" s="60" t="s">
        <v>317</v>
      </c>
      <c r="J7639" s="60" t="s">
        <v>317</v>
      </c>
      <c r="K7639" s="60" t="s">
        <v>333</v>
      </c>
    </row>
    <row r="7640" spans="4:11">
      <c r="D7640" s="1" t="s">
        <v>7753</v>
      </c>
      <c r="E7640" s="60" t="s">
        <v>922</v>
      </c>
      <c r="F7640" s="60" t="s">
        <v>1810</v>
      </c>
      <c r="G7640" s="8" t="s">
        <v>353</v>
      </c>
      <c r="H7640" s="60">
        <v>44488</v>
      </c>
      <c r="I7640" s="60" t="s">
        <v>317</v>
      </c>
      <c r="J7640" s="60" t="s">
        <v>317</v>
      </c>
      <c r="K7640" s="60" t="s">
        <v>333</v>
      </c>
    </row>
    <row r="7641" spans="4:11">
      <c r="D7641" s="1" t="s">
        <v>7754</v>
      </c>
      <c r="E7641" s="60" t="s">
        <v>1812</v>
      </c>
      <c r="F7641" s="60" t="s">
        <v>1810</v>
      </c>
      <c r="G7641" s="8" t="s">
        <v>353</v>
      </c>
      <c r="H7641" s="60">
        <v>44714</v>
      </c>
      <c r="I7641" s="60" t="s">
        <v>317</v>
      </c>
      <c r="J7641" s="60" t="s">
        <v>317</v>
      </c>
      <c r="K7641" s="60" t="s">
        <v>333</v>
      </c>
    </row>
    <row r="7642" spans="4:11">
      <c r="D7642" s="1" t="s">
        <v>7754</v>
      </c>
      <c r="E7642" s="60" t="s">
        <v>1000</v>
      </c>
      <c r="F7642" s="60" t="s">
        <v>1810</v>
      </c>
      <c r="G7642" s="8" t="s">
        <v>353</v>
      </c>
      <c r="H7642" s="60">
        <v>44714</v>
      </c>
      <c r="I7642" s="60" t="s">
        <v>317</v>
      </c>
      <c r="J7642" s="60" t="s">
        <v>317</v>
      </c>
      <c r="K7642" s="60" t="s">
        <v>333</v>
      </c>
    </row>
    <row r="7643" spans="4:11">
      <c r="D7643" s="1" t="s">
        <v>7754</v>
      </c>
      <c r="E7643" s="60" t="s">
        <v>922</v>
      </c>
      <c r="F7643" s="60" t="s">
        <v>1810</v>
      </c>
      <c r="G7643" s="8" t="s">
        <v>353</v>
      </c>
      <c r="H7643" s="60">
        <v>44714</v>
      </c>
      <c r="I7643" s="60" t="s">
        <v>317</v>
      </c>
      <c r="J7643" s="60" t="s">
        <v>317</v>
      </c>
      <c r="K7643" s="60" t="s">
        <v>333</v>
      </c>
    </row>
    <row r="7644" spans="4:11">
      <c r="D7644" s="1" t="s">
        <v>7755</v>
      </c>
      <c r="E7644" s="60" t="s">
        <v>1812</v>
      </c>
      <c r="F7644" s="60" t="s">
        <v>1810</v>
      </c>
      <c r="G7644" s="8" t="s">
        <v>353</v>
      </c>
      <c r="H7644" s="60">
        <v>44621</v>
      </c>
      <c r="I7644" s="60" t="s">
        <v>317</v>
      </c>
      <c r="J7644" s="60" t="s">
        <v>317</v>
      </c>
      <c r="K7644" s="60" t="s">
        <v>333</v>
      </c>
    </row>
    <row r="7645" spans="4:11">
      <c r="D7645" s="1" t="s">
        <v>7756</v>
      </c>
      <c r="E7645" s="60" t="s">
        <v>922</v>
      </c>
      <c r="F7645" s="60" t="s">
        <v>1810</v>
      </c>
      <c r="G7645" s="8" t="s">
        <v>353</v>
      </c>
      <c r="H7645" s="60">
        <v>44873</v>
      </c>
      <c r="I7645" s="60" t="s">
        <v>317</v>
      </c>
      <c r="J7645" s="60" t="s">
        <v>317</v>
      </c>
      <c r="K7645" s="60" t="s">
        <v>333</v>
      </c>
    </row>
    <row r="7646" spans="4:11">
      <c r="D7646" s="1" t="s">
        <v>7757</v>
      </c>
      <c r="E7646" s="60" t="s">
        <v>1000</v>
      </c>
      <c r="F7646" s="60" t="s">
        <v>1815</v>
      </c>
      <c r="G7646" s="8" t="s">
        <v>353</v>
      </c>
      <c r="H7646" s="60">
        <v>43893</v>
      </c>
      <c r="I7646" s="60" t="s">
        <v>317</v>
      </c>
      <c r="J7646" s="60" t="s">
        <v>317</v>
      </c>
      <c r="K7646" s="60" t="s">
        <v>333</v>
      </c>
    </row>
    <row r="7647" spans="4:11">
      <c r="D7647" s="1" t="s">
        <v>7758</v>
      </c>
      <c r="E7647" s="60" t="s">
        <v>922</v>
      </c>
      <c r="F7647" s="60" t="s">
        <v>1810</v>
      </c>
      <c r="G7647" s="8" t="s">
        <v>353</v>
      </c>
      <c r="H7647" s="60">
        <v>44462</v>
      </c>
      <c r="I7647" s="60" t="s">
        <v>317</v>
      </c>
      <c r="J7647" s="60" t="s">
        <v>317</v>
      </c>
      <c r="K7647" s="60" t="s">
        <v>333</v>
      </c>
    </row>
    <row r="7648" spans="4:11">
      <c r="D7648" s="1" t="s">
        <v>7759</v>
      </c>
      <c r="E7648" s="60" t="s">
        <v>922</v>
      </c>
      <c r="F7648" s="60" t="s">
        <v>1810</v>
      </c>
      <c r="G7648" s="8" t="s">
        <v>353</v>
      </c>
      <c r="H7648" s="60">
        <v>44462</v>
      </c>
      <c r="I7648" s="60" t="s">
        <v>317</v>
      </c>
      <c r="J7648" s="60" t="s">
        <v>317</v>
      </c>
      <c r="K7648" s="60" t="s">
        <v>333</v>
      </c>
    </row>
    <row r="7649" spans="4:11">
      <c r="D7649" s="1" t="s">
        <v>7760</v>
      </c>
      <c r="E7649" s="60" t="s">
        <v>1000</v>
      </c>
      <c r="F7649" s="60" t="s">
        <v>1810</v>
      </c>
      <c r="G7649" s="8" t="s">
        <v>353</v>
      </c>
      <c r="H7649" s="60">
        <v>44775</v>
      </c>
      <c r="I7649" s="60" t="s">
        <v>317</v>
      </c>
      <c r="J7649" s="60" t="s">
        <v>317</v>
      </c>
      <c r="K7649" s="60" t="s">
        <v>333</v>
      </c>
    </row>
    <row r="7650" spans="4:11">
      <c r="D7650" s="1" t="s">
        <v>7760</v>
      </c>
      <c r="E7650" s="60" t="s">
        <v>922</v>
      </c>
      <c r="F7650" s="60" t="s">
        <v>1810</v>
      </c>
      <c r="G7650" s="8" t="s">
        <v>353</v>
      </c>
      <c r="H7650" s="60">
        <v>44775</v>
      </c>
      <c r="I7650" s="60" t="s">
        <v>317</v>
      </c>
      <c r="J7650" s="60" t="s">
        <v>317</v>
      </c>
      <c r="K7650" s="60" t="s">
        <v>333</v>
      </c>
    </row>
    <row r="7651" spans="4:11">
      <c r="D7651" s="1" t="s">
        <v>7761</v>
      </c>
      <c r="E7651" s="60" t="s">
        <v>1812</v>
      </c>
      <c r="F7651" s="60" t="s">
        <v>1810</v>
      </c>
      <c r="G7651" s="8" t="s">
        <v>353</v>
      </c>
      <c r="H7651" s="60">
        <v>44421</v>
      </c>
      <c r="I7651" s="60" t="s">
        <v>317</v>
      </c>
      <c r="J7651" s="60" t="s">
        <v>317</v>
      </c>
      <c r="K7651" s="60" t="s">
        <v>333</v>
      </c>
    </row>
    <row r="7652" spans="4:11">
      <c r="D7652" s="1" t="s">
        <v>7762</v>
      </c>
      <c r="E7652" s="60" t="s">
        <v>922</v>
      </c>
      <c r="F7652" s="60" t="s">
        <v>1810</v>
      </c>
      <c r="G7652" s="8" t="s">
        <v>353</v>
      </c>
      <c r="H7652" s="60">
        <v>44648</v>
      </c>
      <c r="I7652" s="60" t="s">
        <v>317</v>
      </c>
      <c r="J7652" s="60" t="s">
        <v>317</v>
      </c>
      <c r="K7652" s="60" t="s">
        <v>333</v>
      </c>
    </row>
    <row r="7653" spans="4:11">
      <c r="D7653" s="1" t="s">
        <v>7763</v>
      </c>
      <c r="E7653" s="60" t="s">
        <v>1812</v>
      </c>
      <c r="F7653" s="60" t="s">
        <v>1810</v>
      </c>
      <c r="G7653" s="8" t="s">
        <v>353</v>
      </c>
      <c r="H7653" s="60">
        <v>44538</v>
      </c>
      <c r="I7653" s="60" t="s">
        <v>317</v>
      </c>
      <c r="J7653" s="60" t="s">
        <v>317</v>
      </c>
      <c r="K7653" s="60" t="s">
        <v>333</v>
      </c>
    </row>
    <row r="7654" spans="4:11">
      <c r="D7654" s="1" t="s">
        <v>7764</v>
      </c>
      <c r="E7654" s="60" t="s">
        <v>1812</v>
      </c>
      <c r="F7654" s="60" t="s">
        <v>1815</v>
      </c>
      <c r="G7654" s="8" t="s">
        <v>353</v>
      </c>
      <c r="H7654" s="60">
        <v>44897</v>
      </c>
      <c r="I7654" s="60" t="s">
        <v>317</v>
      </c>
      <c r="J7654" s="60" t="s">
        <v>317</v>
      </c>
      <c r="K7654" s="60" t="s">
        <v>333</v>
      </c>
    </row>
    <row r="7655" spans="4:11">
      <c r="D7655" s="1" t="s">
        <v>7765</v>
      </c>
      <c r="E7655" s="60" t="s">
        <v>1000</v>
      </c>
      <c r="F7655" s="60" t="s">
        <v>1810</v>
      </c>
      <c r="G7655" s="8" t="s">
        <v>353</v>
      </c>
      <c r="H7655" s="60">
        <v>44473</v>
      </c>
      <c r="I7655" s="60" t="s">
        <v>317</v>
      </c>
      <c r="J7655" s="60" t="s">
        <v>317</v>
      </c>
      <c r="K7655" s="60" t="s">
        <v>333</v>
      </c>
    </row>
    <row r="7656" spans="4:11">
      <c r="D7656" s="1" t="s">
        <v>7765</v>
      </c>
      <c r="E7656" s="60" t="s">
        <v>1000</v>
      </c>
      <c r="F7656" s="60" t="s">
        <v>1810</v>
      </c>
      <c r="G7656" s="8" t="s">
        <v>353</v>
      </c>
      <c r="H7656" s="60">
        <v>44473</v>
      </c>
      <c r="I7656" s="60" t="s">
        <v>317</v>
      </c>
      <c r="J7656" s="60" t="s">
        <v>317</v>
      </c>
      <c r="K7656" s="60" t="s">
        <v>333</v>
      </c>
    </row>
    <row r="7657" spans="4:11">
      <c r="D7657" s="1" t="s">
        <v>7766</v>
      </c>
      <c r="E7657" s="60" t="s">
        <v>922</v>
      </c>
      <c r="F7657" s="60" t="s">
        <v>1810</v>
      </c>
      <c r="G7657" s="8" t="s">
        <v>353</v>
      </c>
      <c r="H7657" s="60">
        <v>44628</v>
      </c>
      <c r="I7657" s="60" t="s">
        <v>317</v>
      </c>
      <c r="J7657" s="60" t="s">
        <v>317</v>
      </c>
      <c r="K7657" s="60" t="s">
        <v>333</v>
      </c>
    </row>
    <row r="7658" spans="4:11">
      <c r="D7658" s="1" t="s">
        <v>7767</v>
      </c>
      <c r="E7658" s="60" t="s">
        <v>1000</v>
      </c>
      <c r="F7658" s="60" t="s">
        <v>1810</v>
      </c>
      <c r="G7658" s="8" t="s">
        <v>353</v>
      </c>
      <c r="H7658" s="60">
        <v>44484</v>
      </c>
      <c r="I7658" s="60" t="s">
        <v>317</v>
      </c>
      <c r="J7658" s="60" t="s">
        <v>317</v>
      </c>
      <c r="K7658" s="60" t="s">
        <v>333</v>
      </c>
    </row>
    <row r="7659" spans="4:11">
      <c r="D7659" s="1" t="s">
        <v>7767</v>
      </c>
      <c r="E7659" s="60" t="s">
        <v>922</v>
      </c>
      <c r="F7659" s="60" t="s">
        <v>1810</v>
      </c>
      <c r="G7659" s="8" t="s">
        <v>353</v>
      </c>
      <c r="H7659" s="60">
        <v>44484</v>
      </c>
      <c r="I7659" s="60" t="s">
        <v>317</v>
      </c>
      <c r="J7659" s="60" t="s">
        <v>317</v>
      </c>
      <c r="K7659" s="60" t="s">
        <v>333</v>
      </c>
    </row>
    <row r="7660" spans="4:11">
      <c r="D7660" s="1" t="s">
        <v>7768</v>
      </c>
      <c r="E7660" s="60" t="s">
        <v>1000</v>
      </c>
      <c r="F7660" s="60" t="s">
        <v>1810</v>
      </c>
      <c r="G7660" s="8" t="s">
        <v>353</v>
      </c>
      <c r="H7660" s="60">
        <v>44763</v>
      </c>
      <c r="I7660" s="60" t="s">
        <v>317</v>
      </c>
      <c r="J7660" s="60" t="s">
        <v>317</v>
      </c>
      <c r="K7660" s="60" t="s">
        <v>333</v>
      </c>
    </row>
    <row r="7661" spans="4:11">
      <c r="D7661" s="1" t="s">
        <v>7769</v>
      </c>
      <c r="E7661" s="60" t="s">
        <v>1812</v>
      </c>
      <c r="F7661" s="60" t="s">
        <v>1810</v>
      </c>
      <c r="G7661" s="8" t="s">
        <v>353</v>
      </c>
      <c r="H7661" s="60">
        <v>44763</v>
      </c>
      <c r="I7661" s="60" t="s">
        <v>317</v>
      </c>
      <c r="J7661" s="60" t="s">
        <v>317</v>
      </c>
      <c r="K7661" s="60" t="s">
        <v>333</v>
      </c>
    </row>
    <row r="7662" spans="4:11">
      <c r="D7662" s="1" t="s">
        <v>7770</v>
      </c>
      <c r="E7662" s="60" t="s">
        <v>1000</v>
      </c>
      <c r="F7662" s="60" t="s">
        <v>1810</v>
      </c>
      <c r="G7662" s="8" t="s">
        <v>353</v>
      </c>
      <c r="H7662" s="60">
        <v>44763</v>
      </c>
      <c r="I7662" s="60" t="s">
        <v>317</v>
      </c>
      <c r="J7662" s="60" t="s">
        <v>317</v>
      </c>
      <c r="K7662" s="60" t="s">
        <v>333</v>
      </c>
    </row>
    <row r="7663" spans="4:11">
      <c r="D7663" s="1" t="s">
        <v>7771</v>
      </c>
      <c r="E7663" s="60" t="s">
        <v>922</v>
      </c>
      <c r="F7663" s="60" t="s">
        <v>1810</v>
      </c>
      <c r="G7663" s="8" t="s">
        <v>353</v>
      </c>
      <c r="H7663" s="60">
        <v>44558</v>
      </c>
      <c r="I7663" s="60" t="s">
        <v>317</v>
      </c>
      <c r="J7663" s="60" t="s">
        <v>317</v>
      </c>
      <c r="K7663" s="60" t="s">
        <v>333</v>
      </c>
    </row>
    <row r="7664" spans="4:11">
      <c r="D7664" s="1" t="s">
        <v>7772</v>
      </c>
      <c r="E7664" s="60" t="s">
        <v>922</v>
      </c>
      <c r="F7664" s="60" t="s">
        <v>1810</v>
      </c>
      <c r="G7664" s="8" t="s">
        <v>353</v>
      </c>
      <c r="H7664" s="60">
        <v>44692</v>
      </c>
      <c r="I7664" s="60" t="s">
        <v>317</v>
      </c>
      <c r="J7664" s="60" t="s">
        <v>317</v>
      </c>
      <c r="K7664" s="60" t="s">
        <v>333</v>
      </c>
    </row>
    <row r="7665" spans="4:11">
      <c r="D7665" s="1" t="s">
        <v>7773</v>
      </c>
      <c r="E7665" s="60" t="s">
        <v>1812</v>
      </c>
      <c r="F7665" s="60" t="s">
        <v>1810</v>
      </c>
      <c r="G7665" s="8" t="s">
        <v>353</v>
      </c>
      <c r="H7665" s="60">
        <v>44479</v>
      </c>
      <c r="I7665" s="60" t="s">
        <v>317</v>
      </c>
      <c r="J7665" s="60" t="s">
        <v>317</v>
      </c>
      <c r="K7665" s="60" t="s">
        <v>333</v>
      </c>
    </row>
    <row r="7666" spans="4:11">
      <c r="D7666" s="1" t="s">
        <v>7773</v>
      </c>
      <c r="E7666" s="60" t="s">
        <v>922</v>
      </c>
      <c r="F7666" s="60" t="s">
        <v>1810</v>
      </c>
      <c r="G7666" s="8" t="s">
        <v>353</v>
      </c>
      <c r="H7666" s="60">
        <v>44479</v>
      </c>
      <c r="I7666" s="60" t="s">
        <v>317</v>
      </c>
      <c r="J7666" s="60" t="s">
        <v>317</v>
      </c>
      <c r="K7666" s="60" t="s">
        <v>333</v>
      </c>
    </row>
    <row r="7667" spans="4:11">
      <c r="D7667" s="1" t="s">
        <v>7774</v>
      </c>
      <c r="E7667" s="60" t="s">
        <v>1812</v>
      </c>
      <c r="F7667" s="60" t="s">
        <v>1810</v>
      </c>
      <c r="G7667" s="8" t="s">
        <v>353</v>
      </c>
      <c r="H7667" s="60">
        <v>44775</v>
      </c>
      <c r="I7667" s="60" t="s">
        <v>317</v>
      </c>
      <c r="J7667" s="60" t="s">
        <v>317</v>
      </c>
      <c r="K7667" s="60" t="s">
        <v>333</v>
      </c>
    </row>
    <row r="7668" spans="4:11">
      <c r="D7668" s="1" t="s">
        <v>7775</v>
      </c>
      <c r="E7668" s="60" t="s">
        <v>922</v>
      </c>
      <c r="F7668" s="60" t="s">
        <v>1810</v>
      </c>
      <c r="G7668" s="8" t="s">
        <v>353</v>
      </c>
      <c r="H7668" s="60">
        <v>44775</v>
      </c>
      <c r="I7668" s="60" t="s">
        <v>317</v>
      </c>
      <c r="J7668" s="60" t="s">
        <v>317</v>
      </c>
      <c r="K7668" s="60" t="s">
        <v>333</v>
      </c>
    </row>
    <row r="7669" spans="4:11">
      <c r="D7669" s="1" t="s">
        <v>7776</v>
      </c>
      <c r="E7669" s="60" t="s">
        <v>1000</v>
      </c>
      <c r="F7669" s="60" t="s">
        <v>1810</v>
      </c>
      <c r="G7669" s="8" t="s">
        <v>353</v>
      </c>
      <c r="H7669" s="60">
        <v>44775</v>
      </c>
      <c r="I7669" s="60" t="s">
        <v>317</v>
      </c>
      <c r="J7669" s="60" t="s">
        <v>317</v>
      </c>
      <c r="K7669" s="60" t="s">
        <v>333</v>
      </c>
    </row>
    <row r="7670" spans="4:11">
      <c r="D7670" s="1" t="s">
        <v>7777</v>
      </c>
      <c r="E7670" s="60" t="s">
        <v>1812</v>
      </c>
      <c r="F7670" s="60" t="s">
        <v>1810</v>
      </c>
      <c r="G7670" s="8" t="s">
        <v>353</v>
      </c>
      <c r="H7670" s="60">
        <v>44601</v>
      </c>
      <c r="I7670" s="60" t="s">
        <v>317</v>
      </c>
      <c r="J7670" s="60" t="s">
        <v>317</v>
      </c>
      <c r="K7670" s="60" t="s">
        <v>333</v>
      </c>
    </row>
    <row r="7671" spans="4:11">
      <c r="D7671" s="1" t="s">
        <v>7778</v>
      </c>
      <c r="E7671" s="60" t="s">
        <v>1000</v>
      </c>
      <c r="F7671" s="60" t="s">
        <v>1810</v>
      </c>
      <c r="G7671" s="8" t="s">
        <v>353</v>
      </c>
      <c r="H7671" s="60">
        <v>44676</v>
      </c>
      <c r="I7671" s="60" t="s">
        <v>317</v>
      </c>
      <c r="J7671" s="60" t="s">
        <v>317</v>
      </c>
      <c r="K7671" s="60" t="s">
        <v>333</v>
      </c>
    </row>
    <row r="7672" spans="4:11">
      <c r="D7672" s="1" t="s">
        <v>7779</v>
      </c>
      <c r="E7672" s="60" t="s">
        <v>922</v>
      </c>
      <c r="F7672" s="60" t="s">
        <v>1810</v>
      </c>
      <c r="G7672" s="8" t="s">
        <v>353</v>
      </c>
      <c r="H7672" s="60">
        <v>44504</v>
      </c>
      <c r="I7672" s="60" t="s">
        <v>317</v>
      </c>
      <c r="J7672" s="60" t="s">
        <v>317</v>
      </c>
      <c r="K7672" s="60" t="s">
        <v>333</v>
      </c>
    </row>
    <row r="7673" spans="4:11">
      <c r="D7673" s="1" t="s">
        <v>7780</v>
      </c>
      <c r="E7673" s="60" t="s">
        <v>922</v>
      </c>
      <c r="F7673" s="60" t="s">
        <v>1810</v>
      </c>
      <c r="G7673" s="8" t="s">
        <v>353</v>
      </c>
      <c r="H7673" s="60">
        <v>44705</v>
      </c>
      <c r="I7673" s="60" t="s">
        <v>317</v>
      </c>
      <c r="J7673" s="60" t="s">
        <v>317</v>
      </c>
      <c r="K7673" s="60" t="s">
        <v>333</v>
      </c>
    </row>
    <row r="7674" spans="4:11">
      <c r="D7674" s="1" t="s">
        <v>7781</v>
      </c>
      <c r="E7674" s="60" t="s">
        <v>922</v>
      </c>
      <c r="F7674" s="60" t="s">
        <v>1810</v>
      </c>
      <c r="G7674" s="8" t="s">
        <v>353</v>
      </c>
      <c r="H7674" s="60">
        <v>44776</v>
      </c>
      <c r="I7674" s="60" t="s">
        <v>317</v>
      </c>
      <c r="J7674" s="60" t="s">
        <v>317</v>
      </c>
      <c r="K7674" s="60" t="s">
        <v>333</v>
      </c>
    </row>
    <row r="7675" spans="4:11">
      <c r="D7675" s="1" t="s">
        <v>7782</v>
      </c>
      <c r="E7675" s="60" t="s">
        <v>1000</v>
      </c>
      <c r="F7675" s="60" t="s">
        <v>1810</v>
      </c>
      <c r="G7675" s="8" t="s">
        <v>353</v>
      </c>
      <c r="H7675" s="60">
        <v>44673</v>
      </c>
      <c r="I7675" s="60" t="s">
        <v>317</v>
      </c>
      <c r="J7675" s="60" t="s">
        <v>317</v>
      </c>
      <c r="K7675" s="60" t="s">
        <v>333</v>
      </c>
    </row>
    <row r="7676" spans="4:11">
      <c r="D7676" s="1" t="s">
        <v>7783</v>
      </c>
      <c r="E7676" s="60" t="s">
        <v>1000</v>
      </c>
      <c r="F7676" s="60" t="s">
        <v>1810</v>
      </c>
      <c r="G7676" s="8" t="s">
        <v>353</v>
      </c>
      <c r="H7676" s="60">
        <v>44888</v>
      </c>
      <c r="I7676" s="60" t="s">
        <v>317</v>
      </c>
      <c r="J7676" s="60" t="s">
        <v>317</v>
      </c>
      <c r="K7676" s="60" t="s">
        <v>333</v>
      </c>
    </row>
    <row r="7677" spans="4:11">
      <c r="D7677" s="1" t="s">
        <v>7784</v>
      </c>
      <c r="E7677" s="60" t="s">
        <v>922</v>
      </c>
      <c r="F7677" s="60" t="s">
        <v>1810</v>
      </c>
      <c r="G7677" s="8" t="s">
        <v>353</v>
      </c>
      <c r="H7677" s="60">
        <v>44447</v>
      </c>
      <c r="I7677" s="60" t="s">
        <v>317</v>
      </c>
      <c r="J7677" s="60" t="s">
        <v>317</v>
      </c>
      <c r="K7677" s="60" t="s">
        <v>333</v>
      </c>
    </row>
    <row r="7678" spans="4:11">
      <c r="D7678" s="1" t="s">
        <v>7785</v>
      </c>
      <c r="E7678" s="60" t="s">
        <v>1812</v>
      </c>
      <c r="F7678" s="60" t="s">
        <v>1810</v>
      </c>
      <c r="G7678" s="8" t="s">
        <v>353</v>
      </c>
      <c r="H7678" s="60">
        <v>44570</v>
      </c>
      <c r="I7678" s="60" t="s">
        <v>317</v>
      </c>
      <c r="J7678" s="60" t="s">
        <v>317</v>
      </c>
      <c r="K7678" s="60" t="s">
        <v>333</v>
      </c>
    </row>
    <row r="7679" spans="4:11">
      <c r="D7679" s="1" t="s">
        <v>7786</v>
      </c>
      <c r="E7679" s="60" t="s">
        <v>979</v>
      </c>
      <c r="F7679" s="60" t="s">
        <v>1810</v>
      </c>
      <c r="G7679" s="8" t="s">
        <v>353</v>
      </c>
      <c r="H7679" s="60">
        <v>44588</v>
      </c>
      <c r="I7679" s="60" t="s">
        <v>317</v>
      </c>
      <c r="J7679" s="60" t="s">
        <v>317</v>
      </c>
      <c r="K7679" s="60" t="s">
        <v>333</v>
      </c>
    </row>
    <row r="7680" spans="4:11">
      <c r="D7680" s="1" t="s">
        <v>7787</v>
      </c>
      <c r="E7680" s="60" t="s">
        <v>922</v>
      </c>
      <c r="F7680" s="60" t="s">
        <v>1810</v>
      </c>
      <c r="G7680" s="8" t="s">
        <v>353</v>
      </c>
      <c r="H7680" s="60">
        <v>44570</v>
      </c>
      <c r="I7680" s="60" t="s">
        <v>317</v>
      </c>
      <c r="J7680" s="60" t="s">
        <v>317</v>
      </c>
      <c r="K7680" s="60" t="s">
        <v>333</v>
      </c>
    </row>
    <row r="7681" spans="4:11">
      <c r="D7681" s="1" t="s">
        <v>7788</v>
      </c>
      <c r="E7681" s="60" t="s">
        <v>922</v>
      </c>
      <c r="F7681" s="60" t="s">
        <v>1810</v>
      </c>
      <c r="G7681" s="8" t="s">
        <v>353</v>
      </c>
      <c r="H7681" s="60">
        <v>44570</v>
      </c>
      <c r="I7681" s="60" t="s">
        <v>317</v>
      </c>
      <c r="J7681" s="60" t="s">
        <v>317</v>
      </c>
      <c r="K7681" s="60" t="s">
        <v>333</v>
      </c>
    </row>
    <row r="7682" spans="4:11">
      <c r="D7682" s="1" t="s">
        <v>7789</v>
      </c>
      <c r="E7682" s="60" t="s">
        <v>922</v>
      </c>
      <c r="F7682" s="60" t="s">
        <v>1810</v>
      </c>
      <c r="G7682" s="8" t="s">
        <v>353</v>
      </c>
      <c r="H7682" s="60">
        <v>44570</v>
      </c>
      <c r="I7682" s="60" t="s">
        <v>317</v>
      </c>
      <c r="J7682" s="60" t="s">
        <v>317</v>
      </c>
      <c r="K7682" s="60" t="s">
        <v>333</v>
      </c>
    </row>
    <row r="7683" spans="4:11">
      <c r="D7683" s="1" t="s">
        <v>7790</v>
      </c>
      <c r="E7683" s="60" t="s">
        <v>922</v>
      </c>
      <c r="F7683" s="60" t="s">
        <v>1810</v>
      </c>
      <c r="G7683" s="8" t="s">
        <v>353</v>
      </c>
      <c r="H7683" s="60">
        <v>44570</v>
      </c>
      <c r="I7683" s="60" t="s">
        <v>317</v>
      </c>
      <c r="J7683" s="60" t="s">
        <v>317</v>
      </c>
      <c r="K7683" s="60" t="s">
        <v>333</v>
      </c>
    </row>
    <row r="7684" spans="4:11">
      <c r="D7684" s="1" t="s">
        <v>7791</v>
      </c>
      <c r="E7684" s="60" t="s">
        <v>922</v>
      </c>
      <c r="F7684" s="60" t="s">
        <v>1810</v>
      </c>
      <c r="G7684" s="8" t="s">
        <v>353</v>
      </c>
      <c r="H7684" s="60">
        <v>44570</v>
      </c>
      <c r="I7684" s="60" t="s">
        <v>317</v>
      </c>
      <c r="J7684" s="60" t="s">
        <v>317</v>
      </c>
      <c r="K7684" s="60" t="s">
        <v>333</v>
      </c>
    </row>
    <row r="7685" spans="4:11">
      <c r="D7685" s="1" t="s">
        <v>7792</v>
      </c>
      <c r="E7685" s="60" t="s">
        <v>1000</v>
      </c>
      <c r="F7685" s="60" t="s">
        <v>1810</v>
      </c>
      <c r="G7685" s="8" t="s">
        <v>353</v>
      </c>
      <c r="H7685" s="60">
        <v>44513</v>
      </c>
      <c r="I7685" s="60" t="s">
        <v>317</v>
      </c>
      <c r="J7685" s="60" t="s">
        <v>317</v>
      </c>
      <c r="K7685" s="60" t="s">
        <v>333</v>
      </c>
    </row>
    <row r="7686" spans="4:11">
      <c r="D7686" s="1" t="s">
        <v>7793</v>
      </c>
      <c r="E7686" s="60" t="s">
        <v>1812</v>
      </c>
      <c r="F7686" s="60" t="s">
        <v>1810</v>
      </c>
      <c r="G7686" s="8" t="s">
        <v>353</v>
      </c>
      <c r="H7686" s="60">
        <v>44831</v>
      </c>
      <c r="I7686" s="60" t="s">
        <v>317</v>
      </c>
      <c r="J7686" s="60" t="s">
        <v>317</v>
      </c>
      <c r="K7686" s="60" t="s">
        <v>333</v>
      </c>
    </row>
    <row r="7687" spans="4:11">
      <c r="D7687" s="1" t="s">
        <v>7794</v>
      </c>
      <c r="E7687" s="60" t="s">
        <v>1000</v>
      </c>
      <c r="F7687" s="60" t="s">
        <v>1810</v>
      </c>
      <c r="G7687" s="8" t="s">
        <v>353</v>
      </c>
      <c r="H7687" s="60">
        <v>44831</v>
      </c>
      <c r="I7687" s="60" t="s">
        <v>317</v>
      </c>
      <c r="J7687" s="60" t="s">
        <v>317</v>
      </c>
      <c r="K7687" s="60" t="s">
        <v>333</v>
      </c>
    </row>
    <row r="7688" spans="4:11">
      <c r="D7688" s="1" t="s">
        <v>7794</v>
      </c>
      <c r="E7688" s="60" t="s">
        <v>922</v>
      </c>
      <c r="F7688" s="60" t="s">
        <v>1810</v>
      </c>
      <c r="G7688" s="8" t="s">
        <v>353</v>
      </c>
      <c r="H7688" s="60">
        <v>44831</v>
      </c>
      <c r="I7688" s="60" t="s">
        <v>317</v>
      </c>
      <c r="J7688" s="60" t="s">
        <v>317</v>
      </c>
      <c r="K7688" s="60" t="s">
        <v>333</v>
      </c>
    </row>
    <row r="7689" spans="4:11">
      <c r="D7689" s="1" t="s">
        <v>7795</v>
      </c>
      <c r="E7689" s="60" t="s">
        <v>922</v>
      </c>
      <c r="F7689" s="60" t="s">
        <v>1810</v>
      </c>
      <c r="G7689" s="8" t="s">
        <v>353</v>
      </c>
      <c r="H7689" s="60">
        <v>44831</v>
      </c>
      <c r="I7689" s="60" t="s">
        <v>317</v>
      </c>
      <c r="J7689" s="60" t="s">
        <v>317</v>
      </c>
      <c r="K7689" s="60" t="s">
        <v>333</v>
      </c>
    </row>
    <row r="7690" spans="4:11">
      <c r="D7690" s="1" t="s">
        <v>7796</v>
      </c>
      <c r="E7690" s="60" t="s">
        <v>1812</v>
      </c>
      <c r="F7690" s="60" t="s">
        <v>1810</v>
      </c>
      <c r="G7690" s="8" t="s">
        <v>353</v>
      </c>
      <c r="H7690" s="60">
        <v>44831</v>
      </c>
      <c r="I7690" s="60" t="s">
        <v>317</v>
      </c>
      <c r="J7690" s="60" t="s">
        <v>317</v>
      </c>
      <c r="K7690" s="60" t="s">
        <v>333</v>
      </c>
    </row>
    <row r="7691" spans="4:11">
      <c r="D7691" s="1" t="s">
        <v>7796</v>
      </c>
      <c r="E7691" s="60" t="s">
        <v>1813</v>
      </c>
      <c r="F7691" s="60" t="s">
        <v>1810</v>
      </c>
      <c r="G7691" s="8" t="s">
        <v>353</v>
      </c>
      <c r="H7691" s="60">
        <v>44831</v>
      </c>
      <c r="I7691" s="60" t="s">
        <v>317</v>
      </c>
      <c r="J7691" s="60" t="s">
        <v>317</v>
      </c>
      <c r="K7691" s="60" t="s">
        <v>333</v>
      </c>
    </row>
    <row r="7692" spans="4:11">
      <c r="D7692" s="1" t="s">
        <v>7797</v>
      </c>
      <c r="E7692" s="60" t="s">
        <v>922</v>
      </c>
      <c r="F7692" s="60" t="s">
        <v>1810</v>
      </c>
      <c r="G7692" s="8" t="s">
        <v>353</v>
      </c>
      <c r="H7692" s="60">
        <v>44831</v>
      </c>
      <c r="I7692" s="60" t="s">
        <v>317</v>
      </c>
      <c r="J7692" s="60" t="s">
        <v>317</v>
      </c>
      <c r="K7692" s="60" t="s">
        <v>333</v>
      </c>
    </row>
    <row r="7693" spans="4:11">
      <c r="D7693" s="1" t="s">
        <v>7798</v>
      </c>
      <c r="E7693" s="60" t="s">
        <v>922</v>
      </c>
      <c r="F7693" s="60" t="s">
        <v>1810</v>
      </c>
      <c r="G7693" s="8" t="s">
        <v>353</v>
      </c>
      <c r="H7693" s="60">
        <v>44831</v>
      </c>
      <c r="I7693" s="60" t="s">
        <v>317</v>
      </c>
      <c r="J7693" s="60" t="s">
        <v>317</v>
      </c>
      <c r="K7693" s="60" t="s">
        <v>333</v>
      </c>
    </row>
    <row r="7694" spans="4:11">
      <c r="D7694" s="1" t="s">
        <v>7798</v>
      </c>
      <c r="E7694" s="60" t="s">
        <v>979</v>
      </c>
      <c r="F7694" s="60" t="s">
        <v>1810</v>
      </c>
      <c r="G7694" s="8" t="s">
        <v>353</v>
      </c>
      <c r="H7694" s="60">
        <v>44831</v>
      </c>
      <c r="I7694" s="60" t="s">
        <v>317</v>
      </c>
      <c r="J7694" s="60" t="s">
        <v>317</v>
      </c>
      <c r="K7694" s="60" t="s">
        <v>333</v>
      </c>
    </row>
    <row r="7695" spans="4:11">
      <c r="D7695" s="1" t="s">
        <v>7799</v>
      </c>
      <c r="E7695" s="60" t="s">
        <v>922</v>
      </c>
      <c r="F7695" s="60" t="s">
        <v>1810</v>
      </c>
      <c r="G7695" s="8" t="s">
        <v>353</v>
      </c>
      <c r="H7695" s="60">
        <v>44831</v>
      </c>
      <c r="I7695" s="60" t="s">
        <v>317</v>
      </c>
      <c r="J7695" s="60" t="s">
        <v>317</v>
      </c>
      <c r="K7695" s="60" t="s">
        <v>333</v>
      </c>
    </row>
    <row r="7696" spans="4:11">
      <c r="D7696" s="1" t="s">
        <v>7800</v>
      </c>
      <c r="E7696" s="60" t="s">
        <v>922</v>
      </c>
      <c r="F7696" s="60" t="s">
        <v>1810</v>
      </c>
      <c r="G7696" s="8" t="s">
        <v>353</v>
      </c>
      <c r="H7696" s="60">
        <v>44831</v>
      </c>
      <c r="I7696" s="60" t="s">
        <v>317</v>
      </c>
      <c r="J7696" s="60" t="s">
        <v>317</v>
      </c>
      <c r="K7696" s="60" t="s">
        <v>333</v>
      </c>
    </row>
    <row r="7697" spans="4:11">
      <c r="D7697" s="1" t="s">
        <v>7801</v>
      </c>
      <c r="E7697" s="60" t="s">
        <v>922</v>
      </c>
      <c r="F7697" s="60" t="s">
        <v>1810</v>
      </c>
      <c r="G7697" s="8" t="s">
        <v>353</v>
      </c>
      <c r="H7697" s="60">
        <v>44831</v>
      </c>
      <c r="I7697" s="60" t="s">
        <v>317</v>
      </c>
      <c r="J7697" s="60" t="s">
        <v>317</v>
      </c>
      <c r="K7697" s="60" t="s">
        <v>333</v>
      </c>
    </row>
    <row r="7698" spans="4:11">
      <c r="D7698" s="1" t="s">
        <v>7802</v>
      </c>
      <c r="E7698" s="60" t="s">
        <v>1814</v>
      </c>
      <c r="F7698" s="60" t="s">
        <v>1810</v>
      </c>
      <c r="G7698" s="8" t="s">
        <v>353</v>
      </c>
      <c r="H7698" s="60">
        <v>44831</v>
      </c>
      <c r="I7698" s="60" t="s">
        <v>317</v>
      </c>
      <c r="J7698" s="60" t="s">
        <v>317</v>
      </c>
      <c r="K7698" s="60" t="s">
        <v>333</v>
      </c>
    </row>
    <row r="7699" spans="4:11">
      <c r="D7699" s="1" t="s">
        <v>7803</v>
      </c>
      <c r="E7699" s="60" t="s">
        <v>1813</v>
      </c>
      <c r="F7699" s="60" t="s">
        <v>1810</v>
      </c>
      <c r="G7699" s="8" t="s">
        <v>353</v>
      </c>
      <c r="H7699" s="60">
        <v>44831</v>
      </c>
      <c r="I7699" s="60" t="s">
        <v>317</v>
      </c>
      <c r="J7699" s="60" t="s">
        <v>317</v>
      </c>
      <c r="K7699" s="60" t="s">
        <v>333</v>
      </c>
    </row>
    <row r="7700" spans="4:11">
      <c r="D7700" s="1" t="s">
        <v>7804</v>
      </c>
      <c r="E7700" s="60" t="s">
        <v>1000</v>
      </c>
      <c r="F7700" s="60" t="s">
        <v>1810</v>
      </c>
      <c r="G7700" s="8" t="s">
        <v>353</v>
      </c>
      <c r="H7700" s="60">
        <v>44831</v>
      </c>
      <c r="I7700" s="60" t="s">
        <v>317</v>
      </c>
      <c r="J7700" s="60" t="s">
        <v>317</v>
      </c>
      <c r="K7700" s="60" t="s">
        <v>333</v>
      </c>
    </row>
    <row r="7701" spans="4:11">
      <c r="D7701" s="1" t="s">
        <v>7805</v>
      </c>
      <c r="E7701" s="60" t="s">
        <v>1812</v>
      </c>
      <c r="F7701" s="60" t="s">
        <v>1810</v>
      </c>
      <c r="G7701" s="8" t="s">
        <v>353</v>
      </c>
      <c r="H7701" s="60">
        <v>44831</v>
      </c>
      <c r="I7701" s="60" t="s">
        <v>317</v>
      </c>
      <c r="J7701" s="60" t="s">
        <v>317</v>
      </c>
      <c r="K7701" s="60" t="s">
        <v>333</v>
      </c>
    </row>
    <row r="7702" spans="4:11">
      <c r="D7702" s="1" t="s">
        <v>7806</v>
      </c>
      <c r="E7702" s="60" t="s">
        <v>922</v>
      </c>
      <c r="F7702" s="60" t="s">
        <v>1810</v>
      </c>
      <c r="G7702" s="8" t="s">
        <v>353</v>
      </c>
      <c r="H7702" s="60">
        <v>44831</v>
      </c>
      <c r="I7702" s="60" t="s">
        <v>317</v>
      </c>
      <c r="J7702" s="60" t="s">
        <v>317</v>
      </c>
      <c r="K7702" s="60" t="s">
        <v>333</v>
      </c>
    </row>
    <row r="7703" spans="4:11">
      <c r="D7703" s="1" t="s">
        <v>7807</v>
      </c>
      <c r="E7703" s="60" t="s">
        <v>1000</v>
      </c>
      <c r="F7703" s="60" t="s">
        <v>1815</v>
      </c>
      <c r="G7703" s="8" t="s">
        <v>353</v>
      </c>
      <c r="H7703" s="60">
        <v>44001</v>
      </c>
      <c r="I7703" s="60" t="s">
        <v>317</v>
      </c>
      <c r="J7703" s="60" t="s">
        <v>317</v>
      </c>
      <c r="K7703" s="60" t="s">
        <v>333</v>
      </c>
    </row>
    <row r="7704" spans="4:11">
      <c r="D7704" s="1" t="s">
        <v>7808</v>
      </c>
      <c r="E7704" s="60" t="s">
        <v>922</v>
      </c>
      <c r="F7704" s="60" t="s">
        <v>1810</v>
      </c>
      <c r="G7704" s="8" t="s">
        <v>353</v>
      </c>
      <c r="H7704" s="60">
        <v>44540</v>
      </c>
      <c r="I7704" s="60" t="s">
        <v>317</v>
      </c>
      <c r="J7704" s="60" t="s">
        <v>317</v>
      </c>
      <c r="K7704" s="60" t="s">
        <v>333</v>
      </c>
    </row>
    <row r="7705" spans="4:11">
      <c r="D7705" s="1" t="s">
        <v>7809</v>
      </c>
      <c r="E7705" s="60" t="s">
        <v>922</v>
      </c>
      <c r="F7705" s="60" t="s">
        <v>1810</v>
      </c>
      <c r="G7705" s="8" t="s">
        <v>353</v>
      </c>
      <c r="H7705" s="60">
        <v>44540</v>
      </c>
      <c r="I7705" s="60" t="s">
        <v>317</v>
      </c>
      <c r="J7705" s="60" t="s">
        <v>317</v>
      </c>
      <c r="K7705" s="60" t="s">
        <v>333</v>
      </c>
    </row>
    <row r="7706" spans="4:11">
      <c r="D7706" s="1" t="s">
        <v>7810</v>
      </c>
      <c r="E7706" s="60" t="s">
        <v>922</v>
      </c>
      <c r="F7706" s="60" t="s">
        <v>1810</v>
      </c>
      <c r="G7706" s="8" t="s">
        <v>353</v>
      </c>
      <c r="H7706" s="60">
        <v>44781</v>
      </c>
      <c r="I7706" s="60" t="s">
        <v>317</v>
      </c>
      <c r="J7706" s="60" t="s">
        <v>317</v>
      </c>
      <c r="K7706" s="60" t="s">
        <v>333</v>
      </c>
    </row>
    <row r="7707" spans="4:11">
      <c r="D7707" s="1" t="s">
        <v>7811</v>
      </c>
      <c r="E7707" s="60" t="s">
        <v>922</v>
      </c>
      <c r="F7707" s="60" t="s">
        <v>1810</v>
      </c>
      <c r="G7707" s="8" t="s">
        <v>353</v>
      </c>
      <c r="H7707" s="60">
        <v>44781</v>
      </c>
      <c r="I7707" s="60" t="s">
        <v>317</v>
      </c>
      <c r="J7707" s="60" t="s">
        <v>317</v>
      </c>
      <c r="K7707" s="60" t="s">
        <v>333</v>
      </c>
    </row>
    <row r="7708" spans="4:11">
      <c r="D7708" s="1" t="s">
        <v>7812</v>
      </c>
      <c r="E7708" s="60" t="s">
        <v>922</v>
      </c>
      <c r="F7708" s="60" t="s">
        <v>1810</v>
      </c>
      <c r="G7708" s="8" t="s">
        <v>353</v>
      </c>
      <c r="H7708" s="60">
        <v>44547</v>
      </c>
      <c r="I7708" s="60" t="s">
        <v>317</v>
      </c>
      <c r="J7708" s="60" t="s">
        <v>317</v>
      </c>
      <c r="K7708" s="60" t="s">
        <v>333</v>
      </c>
    </row>
    <row r="7709" spans="4:11">
      <c r="D7709" s="1" t="s">
        <v>7813</v>
      </c>
      <c r="E7709" s="60" t="s">
        <v>1812</v>
      </c>
      <c r="F7709" s="60" t="s">
        <v>1810</v>
      </c>
      <c r="G7709" s="8" t="s">
        <v>353</v>
      </c>
      <c r="H7709" s="60">
        <v>44831</v>
      </c>
      <c r="I7709" s="60" t="s">
        <v>317</v>
      </c>
      <c r="J7709" s="60" t="s">
        <v>317</v>
      </c>
      <c r="K7709" s="60" t="s">
        <v>333</v>
      </c>
    </row>
    <row r="7710" spans="4:11">
      <c r="D7710" s="1" t="s">
        <v>7814</v>
      </c>
      <c r="E7710" s="60" t="s">
        <v>1812</v>
      </c>
      <c r="F7710" s="60" t="s">
        <v>1810</v>
      </c>
      <c r="G7710" s="8" t="s">
        <v>353</v>
      </c>
      <c r="H7710" s="60">
        <v>44504</v>
      </c>
      <c r="I7710" s="60" t="s">
        <v>317</v>
      </c>
      <c r="J7710" s="60" t="s">
        <v>317</v>
      </c>
      <c r="K7710" s="60" t="s">
        <v>333</v>
      </c>
    </row>
    <row r="7711" spans="4:11">
      <c r="D7711" s="1" t="s">
        <v>7815</v>
      </c>
      <c r="E7711" s="60" t="s">
        <v>922</v>
      </c>
      <c r="F7711" s="60" t="s">
        <v>1810</v>
      </c>
      <c r="G7711" s="8" t="s">
        <v>353</v>
      </c>
      <c r="H7711" s="60">
        <v>44520</v>
      </c>
      <c r="I7711" s="60" t="s">
        <v>317</v>
      </c>
      <c r="J7711" s="60" t="s">
        <v>317</v>
      </c>
      <c r="K7711" s="60" t="s">
        <v>333</v>
      </c>
    </row>
    <row r="7712" spans="4:11">
      <c r="D7712" s="1" t="s">
        <v>7816</v>
      </c>
      <c r="E7712" s="60" t="s">
        <v>1000</v>
      </c>
      <c r="F7712" s="60" t="s">
        <v>1815</v>
      </c>
      <c r="G7712" s="8" t="s">
        <v>353</v>
      </c>
      <c r="H7712" s="60">
        <v>43956</v>
      </c>
      <c r="I7712" s="60" t="s">
        <v>317</v>
      </c>
      <c r="J7712" s="60" t="s">
        <v>317</v>
      </c>
      <c r="K7712" s="60" t="s">
        <v>333</v>
      </c>
    </row>
    <row r="7713" spans="4:11">
      <c r="D7713" s="1" t="s">
        <v>7817</v>
      </c>
      <c r="E7713" s="60" t="s">
        <v>922</v>
      </c>
      <c r="F7713" s="60" t="s">
        <v>1810</v>
      </c>
      <c r="G7713" s="8" t="s">
        <v>353</v>
      </c>
      <c r="H7713" s="60">
        <v>44507</v>
      </c>
      <c r="I7713" s="60" t="s">
        <v>317</v>
      </c>
      <c r="J7713" s="60" t="s">
        <v>317</v>
      </c>
      <c r="K7713" s="60" t="s">
        <v>333</v>
      </c>
    </row>
    <row r="7714" spans="4:11">
      <c r="D7714" s="1" t="s">
        <v>7818</v>
      </c>
      <c r="E7714" s="60" t="s">
        <v>1000</v>
      </c>
      <c r="F7714" s="60" t="s">
        <v>1815</v>
      </c>
      <c r="G7714" s="8" t="s">
        <v>353</v>
      </c>
      <c r="H7714" s="60">
        <v>43907</v>
      </c>
      <c r="I7714" s="60" t="s">
        <v>317</v>
      </c>
      <c r="J7714" s="60" t="s">
        <v>317</v>
      </c>
      <c r="K7714" s="60" t="s">
        <v>333</v>
      </c>
    </row>
    <row r="7715" spans="4:11">
      <c r="D7715" s="1" t="s">
        <v>7819</v>
      </c>
      <c r="E7715" s="60" t="s">
        <v>1000</v>
      </c>
      <c r="F7715" s="60" t="s">
        <v>1815</v>
      </c>
      <c r="G7715" s="8" t="s">
        <v>353</v>
      </c>
      <c r="H7715" s="60">
        <v>43972</v>
      </c>
      <c r="I7715" s="60" t="s">
        <v>317</v>
      </c>
      <c r="J7715" s="60" t="s">
        <v>317</v>
      </c>
      <c r="K7715" s="60" t="s">
        <v>333</v>
      </c>
    </row>
    <row r="7716" spans="4:11">
      <c r="D7716" s="1" t="s">
        <v>7820</v>
      </c>
      <c r="E7716" s="60" t="s">
        <v>922</v>
      </c>
      <c r="F7716" s="60" t="s">
        <v>1810</v>
      </c>
      <c r="G7716" s="8" t="s">
        <v>353</v>
      </c>
      <c r="H7716" s="60">
        <v>44781</v>
      </c>
      <c r="I7716" s="60" t="s">
        <v>317</v>
      </c>
      <c r="J7716" s="60" t="s">
        <v>317</v>
      </c>
      <c r="K7716" s="60" t="s">
        <v>333</v>
      </c>
    </row>
    <row r="7717" spans="4:11">
      <c r="D7717" s="1" t="s">
        <v>7821</v>
      </c>
      <c r="E7717" s="60" t="s">
        <v>1000</v>
      </c>
      <c r="F7717" s="60" t="s">
        <v>1815</v>
      </c>
      <c r="G7717" s="8" t="s">
        <v>353</v>
      </c>
      <c r="H7717" s="60">
        <v>43879</v>
      </c>
      <c r="I7717" s="60" t="s">
        <v>317</v>
      </c>
      <c r="J7717" s="60" t="s">
        <v>317</v>
      </c>
      <c r="K7717" s="60" t="s">
        <v>333</v>
      </c>
    </row>
    <row r="7718" spans="4:11">
      <c r="D7718" s="1" t="s">
        <v>7821</v>
      </c>
      <c r="E7718" s="60" t="s">
        <v>922</v>
      </c>
      <c r="F7718" s="60" t="s">
        <v>1815</v>
      </c>
      <c r="G7718" s="8" t="s">
        <v>353</v>
      </c>
      <c r="H7718" s="60">
        <v>43879</v>
      </c>
      <c r="I7718" s="60" t="s">
        <v>317</v>
      </c>
      <c r="J7718" s="60" t="s">
        <v>317</v>
      </c>
      <c r="K7718" s="60" t="s">
        <v>333</v>
      </c>
    </row>
    <row r="7719" spans="4:11">
      <c r="D7719" s="1" t="s">
        <v>7822</v>
      </c>
      <c r="E7719" s="60" t="s">
        <v>922</v>
      </c>
      <c r="F7719" s="60" t="s">
        <v>1810</v>
      </c>
      <c r="G7719" s="8" t="s">
        <v>353</v>
      </c>
      <c r="H7719" s="60">
        <v>44615</v>
      </c>
      <c r="I7719" s="60" t="s">
        <v>317</v>
      </c>
      <c r="J7719" s="60" t="s">
        <v>317</v>
      </c>
      <c r="K7719" s="60" t="s">
        <v>333</v>
      </c>
    </row>
    <row r="7720" spans="4:11">
      <c r="D7720" s="1" t="s">
        <v>7823</v>
      </c>
      <c r="E7720" s="60" t="s">
        <v>922</v>
      </c>
      <c r="F7720" s="60" t="s">
        <v>1810</v>
      </c>
      <c r="G7720" s="8" t="s">
        <v>353</v>
      </c>
      <c r="H7720" s="60">
        <v>44498</v>
      </c>
      <c r="I7720" s="60" t="s">
        <v>317</v>
      </c>
      <c r="J7720" s="60" t="s">
        <v>317</v>
      </c>
      <c r="K7720" s="60" t="s">
        <v>333</v>
      </c>
    </row>
    <row r="7721" spans="4:11">
      <c r="D7721" s="1" t="s">
        <v>7824</v>
      </c>
      <c r="E7721" s="60" t="s">
        <v>922</v>
      </c>
      <c r="F7721" s="60" t="s">
        <v>1810</v>
      </c>
      <c r="G7721" s="8" t="s">
        <v>353</v>
      </c>
      <c r="H7721" s="60">
        <v>44781</v>
      </c>
      <c r="I7721" s="60" t="s">
        <v>317</v>
      </c>
      <c r="J7721" s="60" t="s">
        <v>317</v>
      </c>
      <c r="K7721" s="60" t="s">
        <v>333</v>
      </c>
    </row>
    <row r="7722" spans="4:11">
      <c r="D7722" s="1" t="s">
        <v>7824</v>
      </c>
      <c r="E7722" s="60" t="s">
        <v>979</v>
      </c>
      <c r="F7722" s="60" t="s">
        <v>1810</v>
      </c>
      <c r="G7722" s="8" t="s">
        <v>353</v>
      </c>
      <c r="H7722" s="60">
        <v>44781</v>
      </c>
      <c r="I7722" s="60" t="s">
        <v>317</v>
      </c>
      <c r="J7722" s="60" t="s">
        <v>317</v>
      </c>
      <c r="K7722" s="60" t="s">
        <v>333</v>
      </c>
    </row>
    <row r="7723" spans="4:11">
      <c r="D7723" s="1" t="s">
        <v>7825</v>
      </c>
      <c r="E7723" s="60" t="s">
        <v>1000</v>
      </c>
      <c r="F7723" s="60" t="s">
        <v>1810</v>
      </c>
      <c r="G7723" s="8" t="s">
        <v>353</v>
      </c>
      <c r="H7723" s="60">
        <v>44883</v>
      </c>
      <c r="I7723" s="60" t="s">
        <v>317</v>
      </c>
      <c r="J7723" s="60" t="s">
        <v>317</v>
      </c>
      <c r="K7723" s="60" t="s">
        <v>333</v>
      </c>
    </row>
    <row r="7724" spans="4:11">
      <c r="D7724" s="1" t="s">
        <v>7826</v>
      </c>
      <c r="E7724" s="60" t="s">
        <v>922</v>
      </c>
      <c r="F7724" s="60" t="s">
        <v>1810</v>
      </c>
      <c r="G7724" s="8" t="s">
        <v>353</v>
      </c>
      <c r="H7724" s="60">
        <v>44551</v>
      </c>
      <c r="I7724" s="60" t="s">
        <v>317</v>
      </c>
      <c r="J7724" s="60" t="s">
        <v>317</v>
      </c>
      <c r="K7724" s="60" t="s">
        <v>333</v>
      </c>
    </row>
    <row r="7725" spans="4:11">
      <c r="D7725" s="1" t="s">
        <v>7827</v>
      </c>
      <c r="E7725" s="60" t="s">
        <v>922</v>
      </c>
      <c r="F7725" s="60" t="s">
        <v>1810</v>
      </c>
      <c r="G7725" s="8" t="s">
        <v>353</v>
      </c>
      <c r="H7725" s="60">
        <v>44540</v>
      </c>
      <c r="I7725" s="60" t="s">
        <v>317</v>
      </c>
      <c r="J7725" s="60" t="s">
        <v>317</v>
      </c>
      <c r="K7725" s="60" t="s">
        <v>333</v>
      </c>
    </row>
    <row r="7726" spans="4:11">
      <c r="D7726" s="1" t="s">
        <v>7828</v>
      </c>
      <c r="E7726" s="60" t="s">
        <v>922</v>
      </c>
      <c r="F7726" s="60" t="s">
        <v>1810</v>
      </c>
      <c r="G7726" s="8" t="s">
        <v>353</v>
      </c>
      <c r="H7726" s="60">
        <v>44538</v>
      </c>
      <c r="I7726" s="60" t="s">
        <v>317</v>
      </c>
      <c r="J7726" s="60" t="s">
        <v>317</v>
      </c>
      <c r="K7726" s="60" t="s">
        <v>333</v>
      </c>
    </row>
    <row r="7727" spans="4:11">
      <c r="D7727" s="1" t="s">
        <v>7829</v>
      </c>
      <c r="E7727" s="60" t="s">
        <v>1812</v>
      </c>
      <c r="F7727" s="60" t="s">
        <v>1810</v>
      </c>
      <c r="G7727" s="8" t="s">
        <v>353</v>
      </c>
      <c r="H7727" s="60">
        <v>44507</v>
      </c>
      <c r="I7727" s="60" t="s">
        <v>317</v>
      </c>
      <c r="J7727" s="60" t="s">
        <v>317</v>
      </c>
      <c r="K7727" s="60" t="s">
        <v>333</v>
      </c>
    </row>
    <row r="7728" spans="4:11">
      <c r="D7728" s="1" t="s">
        <v>7829</v>
      </c>
      <c r="E7728" s="60" t="s">
        <v>922</v>
      </c>
      <c r="F7728" s="60" t="s">
        <v>1810</v>
      </c>
      <c r="G7728" s="8" t="s">
        <v>353</v>
      </c>
      <c r="H7728" s="60">
        <v>44507</v>
      </c>
      <c r="I7728" s="60" t="s">
        <v>317</v>
      </c>
      <c r="J7728" s="60" t="s">
        <v>317</v>
      </c>
      <c r="K7728" s="60" t="s">
        <v>333</v>
      </c>
    </row>
    <row r="7729" spans="4:11">
      <c r="D7729" s="1" t="s">
        <v>7830</v>
      </c>
      <c r="E7729" s="60" t="s">
        <v>922</v>
      </c>
      <c r="F7729" s="60" t="s">
        <v>1810</v>
      </c>
      <c r="G7729" s="8" t="s">
        <v>353</v>
      </c>
      <c r="H7729" s="60">
        <v>44796</v>
      </c>
      <c r="I7729" s="60" t="s">
        <v>317</v>
      </c>
      <c r="J7729" s="60" t="s">
        <v>317</v>
      </c>
      <c r="K7729" s="60" t="s">
        <v>333</v>
      </c>
    </row>
    <row r="7730" spans="4:11">
      <c r="D7730" s="1" t="s">
        <v>7831</v>
      </c>
      <c r="E7730" s="60" t="s">
        <v>1000</v>
      </c>
      <c r="F7730" s="60" t="s">
        <v>1810</v>
      </c>
      <c r="G7730" s="8" t="s">
        <v>353</v>
      </c>
      <c r="H7730" s="60">
        <v>44547</v>
      </c>
      <c r="I7730" s="60" t="s">
        <v>317</v>
      </c>
      <c r="J7730" s="60" t="s">
        <v>317</v>
      </c>
      <c r="K7730" s="60" t="s">
        <v>333</v>
      </c>
    </row>
    <row r="7731" spans="4:11">
      <c r="D7731" s="1" t="s">
        <v>7831</v>
      </c>
      <c r="E7731" s="60" t="s">
        <v>922</v>
      </c>
      <c r="F7731" s="60" t="s">
        <v>1810</v>
      </c>
      <c r="G7731" s="8" t="s">
        <v>353</v>
      </c>
      <c r="H7731" s="60">
        <v>44547</v>
      </c>
      <c r="I7731" s="60" t="s">
        <v>317</v>
      </c>
      <c r="J7731" s="60" t="s">
        <v>317</v>
      </c>
      <c r="K7731" s="60" t="s">
        <v>333</v>
      </c>
    </row>
    <row r="7732" spans="4:11">
      <c r="D7732" s="1" t="s">
        <v>7831</v>
      </c>
      <c r="E7732" s="60" t="s">
        <v>979</v>
      </c>
      <c r="F7732" s="60" t="s">
        <v>1810</v>
      </c>
      <c r="G7732" s="8" t="s">
        <v>353</v>
      </c>
      <c r="H7732" s="60">
        <v>44547</v>
      </c>
      <c r="I7732" s="60" t="s">
        <v>317</v>
      </c>
      <c r="J7732" s="60" t="s">
        <v>317</v>
      </c>
      <c r="K7732" s="60" t="s">
        <v>333</v>
      </c>
    </row>
    <row r="7733" spans="4:11">
      <c r="D7733" s="1" t="s">
        <v>7832</v>
      </c>
      <c r="E7733" s="60" t="s">
        <v>979</v>
      </c>
      <c r="F7733" s="60" t="s">
        <v>1810</v>
      </c>
      <c r="G7733" s="8" t="s">
        <v>353</v>
      </c>
      <c r="H7733" s="60">
        <v>44502</v>
      </c>
      <c r="I7733" s="60" t="s">
        <v>317</v>
      </c>
      <c r="J7733" s="60" t="s">
        <v>317</v>
      </c>
      <c r="K7733" s="60" t="s">
        <v>333</v>
      </c>
    </row>
    <row r="7734" spans="4:11">
      <c r="D7734" s="1" t="s">
        <v>7833</v>
      </c>
      <c r="E7734" s="60" t="s">
        <v>1000</v>
      </c>
      <c r="F7734" s="60" t="s">
        <v>1810</v>
      </c>
      <c r="G7734" s="8" t="s">
        <v>353</v>
      </c>
      <c r="H7734" s="60">
        <v>44781</v>
      </c>
      <c r="I7734" s="60" t="s">
        <v>317</v>
      </c>
      <c r="J7734" s="60" t="s">
        <v>317</v>
      </c>
      <c r="K7734" s="60" t="s">
        <v>333</v>
      </c>
    </row>
    <row r="7735" spans="4:11">
      <c r="D7735" s="1" t="s">
        <v>7834</v>
      </c>
      <c r="E7735" s="60" t="s">
        <v>922</v>
      </c>
      <c r="F7735" s="60" t="s">
        <v>1810</v>
      </c>
      <c r="G7735" s="8" t="s">
        <v>353</v>
      </c>
      <c r="H7735" s="60">
        <v>44575</v>
      </c>
      <c r="I7735" s="60" t="s">
        <v>317</v>
      </c>
      <c r="J7735" s="60" t="s">
        <v>317</v>
      </c>
      <c r="K7735" s="60" t="s">
        <v>333</v>
      </c>
    </row>
    <row r="7736" spans="4:11">
      <c r="D7736" s="1" t="s">
        <v>7835</v>
      </c>
      <c r="E7736" s="60" t="s">
        <v>922</v>
      </c>
      <c r="F7736" s="60" t="s">
        <v>1810</v>
      </c>
      <c r="G7736" s="8" t="s">
        <v>353</v>
      </c>
      <c r="H7736" s="60">
        <v>44547</v>
      </c>
      <c r="I7736" s="60" t="s">
        <v>317</v>
      </c>
      <c r="J7736" s="60" t="s">
        <v>317</v>
      </c>
      <c r="K7736" s="60" t="s">
        <v>333</v>
      </c>
    </row>
    <row r="7737" spans="4:11">
      <c r="D7737" s="1" t="s">
        <v>7836</v>
      </c>
      <c r="E7737" s="60" t="s">
        <v>922</v>
      </c>
      <c r="F7737" s="60" t="s">
        <v>1810</v>
      </c>
      <c r="G7737" s="8" t="s">
        <v>353</v>
      </c>
      <c r="H7737" s="60">
        <v>44775</v>
      </c>
      <c r="I7737" s="60" t="s">
        <v>317</v>
      </c>
      <c r="J7737" s="60" t="s">
        <v>317</v>
      </c>
      <c r="K7737" s="60" t="s">
        <v>333</v>
      </c>
    </row>
    <row r="7738" spans="4:11">
      <c r="D7738" s="1" t="s">
        <v>7837</v>
      </c>
      <c r="E7738" s="60" t="s">
        <v>1000</v>
      </c>
      <c r="F7738" s="60" t="s">
        <v>1810</v>
      </c>
      <c r="G7738" s="8" t="s">
        <v>353</v>
      </c>
      <c r="H7738" s="60">
        <v>44775</v>
      </c>
      <c r="I7738" s="60" t="s">
        <v>317</v>
      </c>
      <c r="J7738" s="60" t="s">
        <v>317</v>
      </c>
      <c r="K7738" s="60" t="s">
        <v>333</v>
      </c>
    </row>
    <row r="7739" spans="4:11">
      <c r="D7739" s="1" t="s">
        <v>7837</v>
      </c>
      <c r="E7739" s="60" t="s">
        <v>922</v>
      </c>
      <c r="F7739" s="60" t="s">
        <v>1810</v>
      </c>
      <c r="G7739" s="8" t="s">
        <v>353</v>
      </c>
      <c r="H7739" s="60">
        <v>44775</v>
      </c>
      <c r="I7739" s="60" t="s">
        <v>317</v>
      </c>
      <c r="J7739" s="60" t="s">
        <v>317</v>
      </c>
      <c r="K7739" s="60" t="s">
        <v>333</v>
      </c>
    </row>
    <row r="7740" spans="4:11">
      <c r="D7740" s="1" t="s">
        <v>7838</v>
      </c>
      <c r="E7740" s="60" t="s">
        <v>1000</v>
      </c>
      <c r="F7740" s="60" t="s">
        <v>1810</v>
      </c>
      <c r="G7740" s="8" t="s">
        <v>353</v>
      </c>
      <c r="H7740" s="60">
        <v>44831</v>
      </c>
      <c r="I7740" s="60" t="s">
        <v>317</v>
      </c>
      <c r="J7740" s="60" t="s">
        <v>317</v>
      </c>
      <c r="K7740" s="60" t="s">
        <v>333</v>
      </c>
    </row>
    <row r="7741" spans="4:11">
      <c r="D7741" s="1" t="s">
        <v>7839</v>
      </c>
      <c r="E7741" s="60" t="s">
        <v>922</v>
      </c>
      <c r="F7741" s="60" t="s">
        <v>1810</v>
      </c>
      <c r="G7741" s="8" t="s">
        <v>353</v>
      </c>
      <c r="H7741" s="60">
        <v>44504</v>
      </c>
      <c r="I7741" s="60" t="s">
        <v>317</v>
      </c>
      <c r="J7741" s="60" t="s">
        <v>317</v>
      </c>
      <c r="K7741" s="60" t="s">
        <v>333</v>
      </c>
    </row>
    <row r="7742" spans="4:11">
      <c r="D7742" s="1" t="s">
        <v>7840</v>
      </c>
      <c r="E7742" s="60" t="s">
        <v>1000</v>
      </c>
      <c r="F7742" s="60" t="s">
        <v>1810</v>
      </c>
      <c r="G7742" s="8" t="s">
        <v>353</v>
      </c>
      <c r="H7742" s="60">
        <v>44498</v>
      </c>
      <c r="I7742" s="60" t="s">
        <v>317</v>
      </c>
      <c r="J7742" s="60" t="s">
        <v>317</v>
      </c>
      <c r="K7742" s="60" t="s">
        <v>333</v>
      </c>
    </row>
    <row r="7743" spans="4:11">
      <c r="D7743" s="1" t="s">
        <v>7841</v>
      </c>
      <c r="E7743" s="60" t="s">
        <v>922</v>
      </c>
      <c r="F7743" s="60" t="s">
        <v>1815</v>
      </c>
      <c r="G7743" s="8" t="s">
        <v>353</v>
      </c>
      <c r="H7743" s="60">
        <v>43864</v>
      </c>
      <c r="I7743" s="60" t="s">
        <v>317</v>
      </c>
      <c r="J7743" s="60" t="s">
        <v>317</v>
      </c>
      <c r="K7743" s="60" t="s">
        <v>333</v>
      </c>
    </row>
    <row r="7744" spans="4:11">
      <c r="D7744" s="1" t="s">
        <v>7842</v>
      </c>
      <c r="E7744" s="60" t="s">
        <v>922</v>
      </c>
      <c r="F7744" s="60" t="s">
        <v>1810</v>
      </c>
      <c r="G7744" s="8" t="s">
        <v>353</v>
      </c>
      <c r="H7744" s="60">
        <v>44507</v>
      </c>
      <c r="I7744" s="60" t="s">
        <v>317</v>
      </c>
      <c r="J7744" s="60" t="s">
        <v>317</v>
      </c>
      <c r="K7744" s="60" t="s">
        <v>333</v>
      </c>
    </row>
    <row r="7745" spans="4:11">
      <c r="D7745" s="1" t="s">
        <v>7843</v>
      </c>
      <c r="E7745" s="60" t="s">
        <v>1000</v>
      </c>
      <c r="F7745" s="60" t="s">
        <v>1810</v>
      </c>
      <c r="G7745" s="8" t="s">
        <v>353</v>
      </c>
      <c r="H7745" s="60">
        <v>44473</v>
      </c>
      <c r="I7745" s="60" t="s">
        <v>317</v>
      </c>
      <c r="J7745" s="60" t="s">
        <v>317</v>
      </c>
      <c r="K7745" s="60" t="s">
        <v>333</v>
      </c>
    </row>
    <row r="7746" spans="4:11">
      <c r="D7746" s="1" t="s">
        <v>7843</v>
      </c>
      <c r="E7746" s="60" t="s">
        <v>1000</v>
      </c>
      <c r="F7746" s="60" t="s">
        <v>1810</v>
      </c>
      <c r="G7746" s="8" t="s">
        <v>353</v>
      </c>
      <c r="H7746" s="60">
        <v>44473</v>
      </c>
      <c r="I7746" s="60" t="s">
        <v>317</v>
      </c>
      <c r="J7746" s="60" t="s">
        <v>317</v>
      </c>
      <c r="K7746" s="60" t="s">
        <v>333</v>
      </c>
    </row>
    <row r="7747" spans="4:11">
      <c r="D7747" s="1" t="s">
        <v>7843</v>
      </c>
      <c r="E7747" s="60" t="s">
        <v>922</v>
      </c>
      <c r="F7747" s="60" t="s">
        <v>1810</v>
      </c>
      <c r="G7747" s="8" t="s">
        <v>353</v>
      </c>
      <c r="H7747" s="60">
        <v>44473</v>
      </c>
      <c r="I7747" s="60" t="s">
        <v>317</v>
      </c>
      <c r="J7747" s="60" t="s">
        <v>317</v>
      </c>
      <c r="K7747" s="60" t="s">
        <v>333</v>
      </c>
    </row>
    <row r="7748" spans="4:11">
      <c r="D7748" s="1" t="s">
        <v>7844</v>
      </c>
      <c r="E7748" s="60" t="s">
        <v>922</v>
      </c>
      <c r="F7748" s="60" t="s">
        <v>1810</v>
      </c>
      <c r="G7748" s="8" t="s">
        <v>353</v>
      </c>
      <c r="H7748" s="60">
        <v>44558</v>
      </c>
      <c r="I7748" s="60" t="s">
        <v>317</v>
      </c>
      <c r="J7748" s="60" t="s">
        <v>317</v>
      </c>
      <c r="K7748" s="60" t="s">
        <v>333</v>
      </c>
    </row>
    <row r="7749" spans="4:11">
      <c r="D7749" s="1" t="s">
        <v>7845</v>
      </c>
      <c r="E7749" s="60" t="s">
        <v>922</v>
      </c>
      <c r="F7749" s="60" t="s">
        <v>1810</v>
      </c>
      <c r="G7749" s="8" t="s">
        <v>353</v>
      </c>
      <c r="H7749" s="60">
        <v>44781</v>
      </c>
      <c r="I7749" s="60" t="s">
        <v>317</v>
      </c>
      <c r="J7749" s="60" t="s">
        <v>317</v>
      </c>
      <c r="K7749" s="60" t="s">
        <v>333</v>
      </c>
    </row>
    <row r="7750" spans="4:11">
      <c r="D7750" s="1" t="s">
        <v>7846</v>
      </c>
      <c r="E7750" s="60" t="s">
        <v>1812</v>
      </c>
      <c r="F7750" s="60" t="s">
        <v>1810</v>
      </c>
      <c r="G7750" s="8" t="s">
        <v>353</v>
      </c>
      <c r="H7750" s="60">
        <v>44775</v>
      </c>
      <c r="I7750" s="60" t="s">
        <v>317</v>
      </c>
      <c r="J7750" s="60" t="s">
        <v>317</v>
      </c>
      <c r="K7750" s="60" t="s">
        <v>333</v>
      </c>
    </row>
    <row r="7751" spans="4:11">
      <c r="D7751" s="1" t="s">
        <v>7847</v>
      </c>
      <c r="E7751" s="60" t="s">
        <v>1000</v>
      </c>
      <c r="F7751" s="60" t="s">
        <v>1815</v>
      </c>
      <c r="G7751" s="8" t="s">
        <v>353</v>
      </c>
      <c r="H7751" s="60">
        <v>43896</v>
      </c>
      <c r="I7751" s="60" t="s">
        <v>317</v>
      </c>
      <c r="J7751" s="60" t="s">
        <v>317</v>
      </c>
      <c r="K7751" s="60" t="s">
        <v>333</v>
      </c>
    </row>
    <row r="7752" spans="4:11">
      <c r="D7752" s="1" t="s">
        <v>7848</v>
      </c>
      <c r="E7752" s="60" t="s">
        <v>1812</v>
      </c>
      <c r="F7752" s="60" t="s">
        <v>1810</v>
      </c>
      <c r="G7752" s="8" t="s">
        <v>353</v>
      </c>
      <c r="H7752" s="60">
        <v>44519</v>
      </c>
      <c r="I7752" s="60" t="s">
        <v>317</v>
      </c>
      <c r="J7752" s="60" t="s">
        <v>317</v>
      </c>
      <c r="K7752" s="60" t="s">
        <v>333</v>
      </c>
    </row>
    <row r="7753" spans="4:11">
      <c r="D7753" s="1" t="s">
        <v>7848</v>
      </c>
      <c r="E7753" s="60" t="s">
        <v>922</v>
      </c>
      <c r="F7753" s="60" t="s">
        <v>1810</v>
      </c>
      <c r="G7753" s="8" t="s">
        <v>353</v>
      </c>
      <c r="H7753" s="60">
        <v>44519</v>
      </c>
      <c r="I7753" s="60" t="s">
        <v>317</v>
      </c>
      <c r="J7753" s="60" t="s">
        <v>317</v>
      </c>
      <c r="K7753" s="60" t="s">
        <v>333</v>
      </c>
    </row>
    <row r="7754" spans="4:11">
      <c r="D7754" s="1" t="s">
        <v>7849</v>
      </c>
      <c r="E7754" s="60" t="s">
        <v>1813</v>
      </c>
      <c r="F7754" s="60" t="s">
        <v>1810</v>
      </c>
      <c r="G7754" s="8" t="s">
        <v>353</v>
      </c>
      <c r="H7754" s="60">
        <v>44565</v>
      </c>
      <c r="I7754" s="60" t="s">
        <v>317</v>
      </c>
      <c r="J7754" s="60" t="s">
        <v>317</v>
      </c>
      <c r="K7754" s="60" t="s">
        <v>333</v>
      </c>
    </row>
    <row r="7755" spans="4:11">
      <c r="D7755" s="1" t="s">
        <v>7849</v>
      </c>
      <c r="E7755" s="60" t="s">
        <v>1000</v>
      </c>
      <c r="F7755" s="60" t="s">
        <v>1810</v>
      </c>
      <c r="G7755" s="8" t="s">
        <v>353</v>
      </c>
      <c r="H7755" s="60">
        <v>44565</v>
      </c>
      <c r="I7755" s="60" t="s">
        <v>317</v>
      </c>
      <c r="J7755" s="60" t="s">
        <v>317</v>
      </c>
      <c r="K7755" s="60" t="s">
        <v>333</v>
      </c>
    </row>
    <row r="7756" spans="4:11">
      <c r="D7756" s="1" t="s">
        <v>7850</v>
      </c>
      <c r="E7756" s="60" t="s">
        <v>922</v>
      </c>
      <c r="F7756" s="60" t="s">
        <v>1810</v>
      </c>
      <c r="G7756" s="8" t="s">
        <v>353</v>
      </c>
      <c r="H7756" s="60">
        <v>44565</v>
      </c>
      <c r="I7756" s="60" t="s">
        <v>317</v>
      </c>
      <c r="J7756" s="60" t="s">
        <v>317</v>
      </c>
      <c r="K7756" s="60" t="s">
        <v>333</v>
      </c>
    </row>
    <row r="7757" spans="4:11">
      <c r="D7757" s="1" t="s">
        <v>7851</v>
      </c>
      <c r="E7757" s="60" t="s">
        <v>922</v>
      </c>
      <c r="F7757" s="60" t="s">
        <v>1810</v>
      </c>
      <c r="G7757" s="8" t="s">
        <v>353</v>
      </c>
      <c r="H7757" s="60">
        <v>44504</v>
      </c>
      <c r="I7757" s="60" t="s">
        <v>317</v>
      </c>
      <c r="J7757" s="60" t="s">
        <v>317</v>
      </c>
      <c r="K7757" s="60" t="s">
        <v>333</v>
      </c>
    </row>
    <row r="7758" spans="4:11">
      <c r="D7758" s="1" t="s">
        <v>7852</v>
      </c>
      <c r="E7758" s="60" t="s">
        <v>922</v>
      </c>
      <c r="F7758" s="60" t="s">
        <v>1810</v>
      </c>
      <c r="G7758" s="8" t="s">
        <v>353</v>
      </c>
      <c r="H7758" s="60">
        <v>44781</v>
      </c>
      <c r="I7758" s="60" t="s">
        <v>317</v>
      </c>
      <c r="J7758" s="60" t="s">
        <v>317</v>
      </c>
      <c r="K7758" s="60" t="s">
        <v>333</v>
      </c>
    </row>
    <row r="7759" spans="4:11">
      <c r="D7759" s="1" t="s">
        <v>7853</v>
      </c>
      <c r="E7759" s="60" t="s">
        <v>1000</v>
      </c>
      <c r="F7759" s="60" t="s">
        <v>1810</v>
      </c>
      <c r="G7759" s="8" t="s">
        <v>353</v>
      </c>
      <c r="H7759" s="60">
        <v>44781</v>
      </c>
      <c r="I7759" s="60" t="s">
        <v>317</v>
      </c>
      <c r="J7759" s="60" t="s">
        <v>317</v>
      </c>
      <c r="K7759" s="60" t="s">
        <v>333</v>
      </c>
    </row>
    <row r="7760" spans="4:11">
      <c r="D7760" s="1" t="s">
        <v>7854</v>
      </c>
      <c r="E7760" s="60" t="s">
        <v>1000</v>
      </c>
      <c r="F7760" s="60" t="s">
        <v>1810</v>
      </c>
      <c r="G7760" s="8" t="s">
        <v>353</v>
      </c>
      <c r="H7760" s="60">
        <v>44781</v>
      </c>
      <c r="I7760" s="60" t="s">
        <v>317</v>
      </c>
      <c r="J7760" s="60" t="s">
        <v>317</v>
      </c>
      <c r="K7760" s="60" t="s">
        <v>333</v>
      </c>
    </row>
    <row r="7761" spans="4:11">
      <c r="D7761" s="1" t="s">
        <v>7855</v>
      </c>
      <c r="E7761" s="60" t="s">
        <v>922</v>
      </c>
      <c r="F7761" s="60" t="s">
        <v>1810</v>
      </c>
      <c r="G7761" s="8" t="s">
        <v>353</v>
      </c>
      <c r="H7761" s="60">
        <v>44504</v>
      </c>
      <c r="I7761" s="60" t="s">
        <v>317</v>
      </c>
      <c r="J7761" s="60" t="s">
        <v>317</v>
      </c>
      <c r="K7761" s="60" t="s">
        <v>333</v>
      </c>
    </row>
    <row r="7762" spans="4:11">
      <c r="D7762" s="1" t="s">
        <v>7856</v>
      </c>
      <c r="E7762" s="60" t="s">
        <v>1000</v>
      </c>
      <c r="F7762" s="60" t="s">
        <v>1810</v>
      </c>
      <c r="G7762" s="8" t="s">
        <v>353</v>
      </c>
      <c r="H7762" s="60">
        <v>44831</v>
      </c>
      <c r="I7762" s="60" t="s">
        <v>317</v>
      </c>
      <c r="J7762" s="60" t="s">
        <v>317</v>
      </c>
      <c r="K7762" s="60" t="s">
        <v>333</v>
      </c>
    </row>
    <row r="7763" spans="4:11">
      <c r="D7763" s="1" t="s">
        <v>7857</v>
      </c>
      <c r="E7763" s="60" t="s">
        <v>922</v>
      </c>
      <c r="F7763" s="60" t="s">
        <v>1810</v>
      </c>
      <c r="G7763" s="8" t="s">
        <v>353</v>
      </c>
      <c r="H7763" s="60">
        <v>44530</v>
      </c>
      <c r="I7763" s="60" t="s">
        <v>317</v>
      </c>
      <c r="J7763" s="60" t="s">
        <v>317</v>
      </c>
      <c r="K7763" s="60" t="s">
        <v>333</v>
      </c>
    </row>
    <row r="7764" spans="4:11">
      <c r="D7764" s="1" t="s">
        <v>7858</v>
      </c>
      <c r="E7764" s="60" t="s">
        <v>922</v>
      </c>
      <c r="F7764" s="60" t="s">
        <v>1810</v>
      </c>
      <c r="G7764" s="8" t="s">
        <v>353</v>
      </c>
      <c r="H7764" s="60">
        <v>44530</v>
      </c>
      <c r="I7764" s="60" t="s">
        <v>317</v>
      </c>
      <c r="J7764" s="60" t="s">
        <v>317</v>
      </c>
      <c r="K7764" s="60" t="s">
        <v>333</v>
      </c>
    </row>
    <row r="7765" spans="4:11">
      <c r="D7765" s="1" t="s">
        <v>7859</v>
      </c>
      <c r="E7765" s="60" t="s">
        <v>1812</v>
      </c>
      <c r="F7765" s="60" t="s">
        <v>1810</v>
      </c>
      <c r="G7765" s="8" t="s">
        <v>353</v>
      </c>
      <c r="H7765" s="60">
        <v>44502</v>
      </c>
      <c r="I7765" s="60" t="s">
        <v>317</v>
      </c>
      <c r="J7765" s="60" t="s">
        <v>317</v>
      </c>
      <c r="K7765" s="60" t="s">
        <v>333</v>
      </c>
    </row>
    <row r="7766" spans="4:11">
      <c r="D7766" s="1" t="s">
        <v>7860</v>
      </c>
      <c r="E7766" s="60" t="s">
        <v>1000</v>
      </c>
      <c r="F7766" s="60" t="s">
        <v>1810</v>
      </c>
      <c r="G7766" s="8" t="s">
        <v>353</v>
      </c>
      <c r="H7766" s="60">
        <v>44789</v>
      </c>
      <c r="I7766" s="60" t="s">
        <v>317</v>
      </c>
      <c r="J7766" s="60" t="s">
        <v>317</v>
      </c>
      <c r="K7766" s="60" t="s">
        <v>333</v>
      </c>
    </row>
    <row r="7767" spans="4:11">
      <c r="D7767" s="1" t="s">
        <v>7861</v>
      </c>
      <c r="E7767" s="60" t="s">
        <v>922</v>
      </c>
      <c r="F7767" s="60" t="s">
        <v>1810</v>
      </c>
      <c r="G7767" s="8" t="s">
        <v>353</v>
      </c>
      <c r="H7767" s="60">
        <v>44547</v>
      </c>
      <c r="I7767" s="60" t="s">
        <v>317</v>
      </c>
      <c r="J7767" s="60" t="s">
        <v>317</v>
      </c>
      <c r="K7767" s="60" t="s">
        <v>333</v>
      </c>
    </row>
    <row r="7768" spans="4:11">
      <c r="D7768" s="1" t="s">
        <v>7862</v>
      </c>
      <c r="E7768" s="60" t="s">
        <v>1812</v>
      </c>
      <c r="F7768" s="60" t="s">
        <v>1810</v>
      </c>
      <c r="G7768" s="8" t="s">
        <v>353</v>
      </c>
      <c r="H7768" s="60">
        <v>44831</v>
      </c>
      <c r="I7768" s="60" t="s">
        <v>317</v>
      </c>
      <c r="J7768" s="60" t="s">
        <v>317</v>
      </c>
      <c r="K7768" s="60" t="s">
        <v>333</v>
      </c>
    </row>
    <row r="7769" spans="4:11">
      <c r="D7769" s="1" t="s">
        <v>7862</v>
      </c>
      <c r="E7769" s="60" t="s">
        <v>922</v>
      </c>
      <c r="F7769" s="60" t="s">
        <v>1810</v>
      </c>
      <c r="G7769" s="8" t="s">
        <v>353</v>
      </c>
      <c r="H7769" s="60">
        <v>44831</v>
      </c>
      <c r="I7769" s="60" t="s">
        <v>317</v>
      </c>
      <c r="J7769" s="60" t="s">
        <v>317</v>
      </c>
      <c r="K7769" s="60" t="s">
        <v>333</v>
      </c>
    </row>
    <row r="7770" spans="4:11">
      <c r="D7770" s="1" t="s">
        <v>7863</v>
      </c>
      <c r="E7770" s="60" t="s">
        <v>1813</v>
      </c>
      <c r="F7770" s="60" t="s">
        <v>1810</v>
      </c>
      <c r="G7770" s="8" t="s">
        <v>353</v>
      </c>
      <c r="H7770" s="60">
        <v>44831</v>
      </c>
      <c r="I7770" s="60" t="s">
        <v>317</v>
      </c>
      <c r="J7770" s="60" t="s">
        <v>317</v>
      </c>
      <c r="K7770" s="60" t="s">
        <v>333</v>
      </c>
    </row>
    <row r="7771" spans="4:11">
      <c r="D7771" s="1" t="s">
        <v>7863</v>
      </c>
      <c r="E7771" s="60" t="s">
        <v>1000</v>
      </c>
      <c r="F7771" s="60" t="s">
        <v>1810</v>
      </c>
      <c r="G7771" s="8" t="s">
        <v>353</v>
      </c>
      <c r="H7771" s="60">
        <v>44831</v>
      </c>
      <c r="I7771" s="60" t="s">
        <v>317</v>
      </c>
      <c r="J7771" s="60" t="s">
        <v>317</v>
      </c>
      <c r="K7771" s="60" t="s">
        <v>333</v>
      </c>
    </row>
    <row r="7772" spans="4:11">
      <c r="D7772" s="1" t="s">
        <v>7863</v>
      </c>
      <c r="E7772" s="60" t="s">
        <v>979</v>
      </c>
      <c r="F7772" s="60" t="s">
        <v>1810</v>
      </c>
      <c r="G7772" s="8" t="s">
        <v>353</v>
      </c>
      <c r="H7772" s="60">
        <v>44831</v>
      </c>
      <c r="I7772" s="60" t="s">
        <v>317</v>
      </c>
      <c r="J7772" s="60" t="s">
        <v>317</v>
      </c>
      <c r="K7772" s="60" t="s">
        <v>333</v>
      </c>
    </row>
    <row r="7773" spans="4:11">
      <c r="D7773" s="1" t="s">
        <v>7864</v>
      </c>
      <c r="E7773" s="60" t="s">
        <v>1000</v>
      </c>
      <c r="F7773" s="60" t="s">
        <v>1810</v>
      </c>
      <c r="G7773" s="8" t="s">
        <v>353</v>
      </c>
      <c r="H7773" s="60">
        <v>44831</v>
      </c>
      <c r="I7773" s="60" t="s">
        <v>317</v>
      </c>
      <c r="J7773" s="60" t="s">
        <v>317</v>
      </c>
      <c r="K7773" s="60" t="s">
        <v>333</v>
      </c>
    </row>
    <row r="7774" spans="4:11">
      <c r="D7774" s="1" t="s">
        <v>7864</v>
      </c>
      <c r="E7774" s="60" t="s">
        <v>1000</v>
      </c>
      <c r="F7774" s="60" t="s">
        <v>1810</v>
      </c>
      <c r="G7774" s="8" t="s">
        <v>353</v>
      </c>
      <c r="H7774" s="60">
        <v>44831</v>
      </c>
      <c r="I7774" s="60" t="s">
        <v>317</v>
      </c>
      <c r="J7774" s="60" t="s">
        <v>317</v>
      </c>
      <c r="K7774" s="60" t="s">
        <v>333</v>
      </c>
    </row>
    <row r="7775" spans="4:11">
      <c r="D7775" s="1" t="s">
        <v>7865</v>
      </c>
      <c r="E7775" s="60" t="s">
        <v>1813</v>
      </c>
      <c r="F7775" s="60" t="s">
        <v>1810</v>
      </c>
      <c r="G7775" s="8" t="s">
        <v>353</v>
      </c>
      <c r="H7775" s="60">
        <v>44544</v>
      </c>
      <c r="I7775" s="60" t="s">
        <v>317</v>
      </c>
      <c r="J7775" s="60" t="s">
        <v>317</v>
      </c>
      <c r="K7775" s="60" t="s">
        <v>333</v>
      </c>
    </row>
    <row r="7776" spans="4:11">
      <c r="D7776" s="1" t="s">
        <v>7866</v>
      </c>
      <c r="E7776" s="60" t="s">
        <v>922</v>
      </c>
      <c r="F7776" s="60" t="s">
        <v>1810</v>
      </c>
      <c r="G7776" s="8" t="s">
        <v>353</v>
      </c>
      <c r="H7776" s="60">
        <v>44710</v>
      </c>
      <c r="I7776" s="60" t="s">
        <v>317</v>
      </c>
      <c r="J7776" s="60" t="s">
        <v>317</v>
      </c>
      <c r="K7776" s="60" t="s">
        <v>333</v>
      </c>
    </row>
    <row r="7777" spans="4:11">
      <c r="D7777" s="1" t="s">
        <v>7867</v>
      </c>
      <c r="E7777" s="60" t="s">
        <v>1000</v>
      </c>
      <c r="F7777" s="60" t="s">
        <v>1815</v>
      </c>
      <c r="G7777" s="8" t="s">
        <v>353</v>
      </c>
      <c r="H7777" s="60">
        <v>43836</v>
      </c>
      <c r="I7777" s="60" t="s">
        <v>317</v>
      </c>
      <c r="J7777" s="60" t="s">
        <v>317</v>
      </c>
      <c r="K7777" s="60" t="s">
        <v>333</v>
      </c>
    </row>
    <row r="7778" spans="4:11">
      <c r="D7778" s="1" t="s">
        <v>7868</v>
      </c>
      <c r="E7778" s="60" t="s">
        <v>922</v>
      </c>
      <c r="F7778" s="60" t="s">
        <v>1810</v>
      </c>
      <c r="G7778" s="8" t="s">
        <v>353</v>
      </c>
      <c r="H7778" s="60">
        <v>44831</v>
      </c>
      <c r="I7778" s="60" t="s">
        <v>317</v>
      </c>
      <c r="J7778" s="60" t="s">
        <v>317</v>
      </c>
      <c r="K7778" s="60" t="s">
        <v>333</v>
      </c>
    </row>
    <row r="7779" spans="4:11">
      <c r="D7779" s="1" t="s">
        <v>7869</v>
      </c>
      <c r="E7779" s="60" t="s">
        <v>922</v>
      </c>
      <c r="F7779" s="60" t="s">
        <v>1810</v>
      </c>
      <c r="G7779" s="8" t="s">
        <v>353</v>
      </c>
      <c r="H7779" s="60">
        <v>44538</v>
      </c>
      <c r="I7779" s="60" t="s">
        <v>317</v>
      </c>
      <c r="J7779" s="60" t="s">
        <v>317</v>
      </c>
      <c r="K7779" s="60" t="s">
        <v>333</v>
      </c>
    </row>
    <row r="7780" spans="4:11">
      <c r="D7780" s="1" t="s">
        <v>7870</v>
      </c>
      <c r="E7780" s="60" t="s">
        <v>1814</v>
      </c>
      <c r="F7780" s="60" t="s">
        <v>1810</v>
      </c>
      <c r="G7780" s="8" t="s">
        <v>353</v>
      </c>
      <c r="H7780" s="60">
        <v>44524</v>
      </c>
      <c r="I7780" s="60" t="s">
        <v>317</v>
      </c>
      <c r="J7780" s="60" t="s">
        <v>317</v>
      </c>
      <c r="K7780" s="60" t="s">
        <v>333</v>
      </c>
    </row>
    <row r="7781" spans="4:11">
      <c r="D7781" s="1" t="s">
        <v>7871</v>
      </c>
      <c r="E7781" s="60" t="s">
        <v>1000</v>
      </c>
      <c r="F7781" s="60" t="s">
        <v>1810</v>
      </c>
      <c r="G7781" s="8" t="s">
        <v>353</v>
      </c>
      <c r="H7781" s="60">
        <v>44028</v>
      </c>
      <c r="I7781" s="60" t="s">
        <v>317</v>
      </c>
      <c r="J7781" s="60" t="s">
        <v>317</v>
      </c>
      <c r="K7781" s="60" t="s">
        <v>333</v>
      </c>
    </row>
    <row r="7782" spans="4:11">
      <c r="D7782" s="1" t="s">
        <v>7871</v>
      </c>
      <c r="E7782" s="60" t="s">
        <v>1000</v>
      </c>
      <c r="F7782" s="60" t="s">
        <v>1815</v>
      </c>
      <c r="G7782" s="8" t="s">
        <v>353</v>
      </c>
      <c r="H7782" s="60">
        <v>44028</v>
      </c>
      <c r="I7782" s="60" t="s">
        <v>317</v>
      </c>
      <c r="J7782" s="60" t="s">
        <v>317</v>
      </c>
      <c r="K7782" s="60" t="s">
        <v>333</v>
      </c>
    </row>
    <row r="7783" spans="4:11">
      <c r="D7783" s="1" t="s">
        <v>7872</v>
      </c>
      <c r="E7783" s="60" t="s">
        <v>873</v>
      </c>
      <c r="F7783" s="60" t="s">
        <v>1810</v>
      </c>
      <c r="G7783" s="8" t="s">
        <v>353</v>
      </c>
      <c r="H7783" s="60">
        <v>44781</v>
      </c>
      <c r="I7783" s="60" t="s">
        <v>317</v>
      </c>
      <c r="J7783" s="60" t="s">
        <v>317</v>
      </c>
      <c r="K7783" s="60" t="s">
        <v>333</v>
      </c>
    </row>
    <row r="7784" spans="4:11">
      <c r="D7784" s="1" t="s">
        <v>7873</v>
      </c>
      <c r="E7784" s="60" t="s">
        <v>1812</v>
      </c>
      <c r="F7784" s="60" t="s">
        <v>1815</v>
      </c>
      <c r="G7784" s="8" t="s">
        <v>353</v>
      </c>
      <c r="H7784" s="60">
        <v>43836</v>
      </c>
      <c r="I7784" s="60" t="s">
        <v>317</v>
      </c>
      <c r="J7784" s="60" t="s">
        <v>317</v>
      </c>
      <c r="K7784" s="60" t="s">
        <v>333</v>
      </c>
    </row>
    <row r="7785" spans="4:11">
      <c r="D7785" s="1" t="s">
        <v>7874</v>
      </c>
      <c r="E7785" s="60" t="s">
        <v>922</v>
      </c>
      <c r="F7785" s="60" t="s">
        <v>1810</v>
      </c>
      <c r="G7785" s="8" t="s">
        <v>353</v>
      </c>
      <c r="H7785" s="60">
        <v>44513</v>
      </c>
      <c r="I7785" s="60" t="s">
        <v>317</v>
      </c>
      <c r="J7785" s="60" t="s">
        <v>317</v>
      </c>
      <c r="K7785" s="60" t="s">
        <v>333</v>
      </c>
    </row>
    <row r="7786" spans="4:11">
      <c r="D7786" s="1" t="s">
        <v>7875</v>
      </c>
      <c r="E7786" s="60" t="s">
        <v>1812</v>
      </c>
      <c r="F7786" s="60" t="s">
        <v>1810</v>
      </c>
      <c r="G7786" s="8" t="s">
        <v>353</v>
      </c>
      <c r="H7786" s="60">
        <v>44831</v>
      </c>
      <c r="I7786" s="60" t="s">
        <v>317</v>
      </c>
      <c r="J7786" s="60" t="s">
        <v>317</v>
      </c>
      <c r="K7786" s="60" t="s">
        <v>333</v>
      </c>
    </row>
    <row r="7787" spans="4:11">
      <c r="D7787" s="1" t="s">
        <v>7875</v>
      </c>
      <c r="E7787" s="60" t="s">
        <v>1000</v>
      </c>
      <c r="F7787" s="60" t="s">
        <v>1810</v>
      </c>
      <c r="G7787" s="8" t="s">
        <v>353</v>
      </c>
      <c r="H7787" s="60">
        <v>44831</v>
      </c>
      <c r="I7787" s="60" t="s">
        <v>317</v>
      </c>
      <c r="J7787" s="60" t="s">
        <v>317</v>
      </c>
      <c r="K7787" s="60" t="s">
        <v>333</v>
      </c>
    </row>
    <row r="7788" spans="4:11">
      <c r="D7788" s="1" t="s">
        <v>7876</v>
      </c>
      <c r="E7788" s="60" t="s">
        <v>922</v>
      </c>
      <c r="F7788" s="60" t="s">
        <v>1810</v>
      </c>
      <c r="G7788" s="8" t="s">
        <v>353</v>
      </c>
      <c r="H7788" s="60">
        <v>44504</v>
      </c>
      <c r="I7788" s="60" t="s">
        <v>317</v>
      </c>
      <c r="J7788" s="60" t="s">
        <v>317</v>
      </c>
      <c r="K7788" s="60" t="s">
        <v>333</v>
      </c>
    </row>
    <row r="7789" spans="4:11">
      <c r="D7789" s="1" t="s">
        <v>7877</v>
      </c>
      <c r="E7789" s="60" t="s">
        <v>1813</v>
      </c>
      <c r="F7789" s="60" t="s">
        <v>1810</v>
      </c>
      <c r="G7789" s="8" t="s">
        <v>353</v>
      </c>
      <c r="H7789" s="60">
        <v>44831</v>
      </c>
      <c r="I7789" s="60" t="s">
        <v>317</v>
      </c>
      <c r="J7789" s="60" t="s">
        <v>317</v>
      </c>
      <c r="K7789" s="60" t="s">
        <v>333</v>
      </c>
    </row>
    <row r="7790" spans="4:11">
      <c r="D7790" s="1" t="s">
        <v>7877</v>
      </c>
      <c r="E7790" s="60" t="s">
        <v>922</v>
      </c>
      <c r="F7790" s="60" t="s">
        <v>1810</v>
      </c>
      <c r="G7790" s="8" t="s">
        <v>353</v>
      </c>
      <c r="H7790" s="60">
        <v>44831</v>
      </c>
      <c r="I7790" s="60" t="s">
        <v>317</v>
      </c>
      <c r="J7790" s="60" t="s">
        <v>317</v>
      </c>
      <c r="K7790" s="60" t="s">
        <v>333</v>
      </c>
    </row>
    <row r="7791" spans="4:11">
      <c r="D7791" s="1" t="s">
        <v>7878</v>
      </c>
      <c r="E7791" s="60" t="s">
        <v>1813</v>
      </c>
      <c r="F7791" s="60" t="s">
        <v>1810</v>
      </c>
      <c r="G7791" s="8" t="s">
        <v>353</v>
      </c>
      <c r="H7791" s="60">
        <v>44545</v>
      </c>
      <c r="I7791" s="60" t="s">
        <v>317</v>
      </c>
      <c r="J7791" s="60" t="s">
        <v>317</v>
      </c>
      <c r="K7791" s="60" t="s">
        <v>333</v>
      </c>
    </row>
    <row r="7792" spans="4:11">
      <c r="D7792" s="1" t="s">
        <v>7879</v>
      </c>
      <c r="E7792" s="60" t="s">
        <v>1812</v>
      </c>
      <c r="F7792" s="60" t="s">
        <v>1815</v>
      </c>
      <c r="G7792" s="8" t="s">
        <v>353</v>
      </c>
      <c r="H7792" s="60">
        <v>43980</v>
      </c>
      <c r="I7792" s="60" t="s">
        <v>317</v>
      </c>
      <c r="J7792" s="60" t="s">
        <v>317</v>
      </c>
      <c r="K7792" s="60" t="s">
        <v>333</v>
      </c>
    </row>
    <row r="7793" spans="4:11">
      <c r="D7793" s="1" t="s">
        <v>7880</v>
      </c>
      <c r="E7793" s="60" t="s">
        <v>922</v>
      </c>
      <c r="F7793" s="60" t="s">
        <v>1810</v>
      </c>
      <c r="G7793" s="8" t="s">
        <v>353</v>
      </c>
      <c r="H7793" s="60">
        <v>44824</v>
      </c>
      <c r="I7793" s="60" t="s">
        <v>317</v>
      </c>
      <c r="J7793" s="60" t="s">
        <v>317</v>
      </c>
      <c r="K7793" s="60" t="s">
        <v>333</v>
      </c>
    </row>
    <row r="7794" spans="4:11">
      <c r="D7794" s="1" t="s">
        <v>7881</v>
      </c>
      <c r="E7794" s="60" t="s">
        <v>1813</v>
      </c>
      <c r="F7794" s="60" t="s">
        <v>1810</v>
      </c>
      <c r="G7794" s="8" t="s">
        <v>353</v>
      </c>
      <c r="H7794" s="60">
        <v>44507</v>
      </c>
      <c r="I7794" s="60" t="s">
        <v>317</v>
      </c>
      <c r="J7794" s="60" t="s">
        <v>317</v>
      </c>
      <c r="K7794" s="60" t="s">
        <v>333</v>
      </c>
    </row>
    <row r="7795" spans="4:11">
      <c r="D7795" s="1" t="s">
        <v>7882</v>
      </c>
      <c r="E7795" s="60" t="s">
        <v>922</v>
      </c>
      <c r="F7795" s="60" t="s">
        <v>1815</v>
      </c>
      <c r="G7795" s="8" t="s">
        <v>353</v>
      </c>
      <c r="H7795" s="60">
        <v>44547</v>
      </c>
      <c r="I7795" s="60" t="s">
        <v>317</v>
      </c>
      <c r="J7795" s="60" t="s">
        <v>317</v>
      </c>
      <c r="K7795" s="60" t="s">
        <v>333</v>
      </c>
    </row>
    <row r="7796" spans="4:11">
      <c r="D7796" s="1" t="s">
        <v>7883</v>
      </c>
      <c r="E7796" s="60" t="s">
        <v>922</v>
      </c>
      <c r="F7796" s="60" t="s">
        <v>1810</v>
      </c>
      <c r="G7796" s="8" t="s">
        <v>353</v>
      </c>
      <c r="H7796" s="60">
        <v>44484</v>
      </c>
      <c r="I7796" s="60" t="s">
        <v>317</v>
      </c>
      <c r="J7796" s="60" t="s">
        <v>317</v>
      </c>
      <c r="K7796" s="60" t="s">
        <v>333</v>
      </c>
    </row>
    <row r="7797" spans="4:11">
      <c r="D7797" s="1" t="s">
        <v>7884</v>
      </c>
      <c r="E7797" s="60" t="s">
        <v>1000</v>
      </c>
      <c r="F7797" s="60" t="s">
        <v>1815</v>
      </c>
      <c r="G7797" s="8" t="s">
        <v>353</v>
      </c>
      <c r="H7797" s="60">
        <v>43907</v>
      </c>
      <c r="I7797" s="60" t="s">
        <v>317</v>
      </c>
      <c r="J7797" s="60" t="s">
        <v>317</v>
      </c>
      <c r="K7797" s="60" t="s">
        <v>333</v>
      </c>
    </row>
    <row r="7798" spans="4:11">
      <c r="D7798" s="1" t="s">
        <v>7885</v>
      </c>
      <c r="E7798" s="60" t="s">
        <v>922</v>
      </c>
      <c r="F7798" s="60" t="s">
        <v>1810</v>
      </c>
      <c r="G7798" s="8" t="s">
        <v>353</v>
      </c>
      <c r="H7798" s="60">
        <v>44824</v>
      </c>
      <c r="I7798" s="60" t="s">
        <v>317</v>
      </c>
      <c r="J7798" s="60" t="s">
        <v>317</v>
      </c>
      <c r="K7798" s="60" t="s">
        <v>333</v>
      </c>
    </row>
    <row r="7799" spans="4:11">
      <c r="D7799" s="1" t="s">
        <v>7886</v>
      </c>
      <c r="E7799" s="60" t="s">
        <v>1812</v>
      </c>
      <c r="F7799" s="60" t="s">
        <v>1810</v>
      </c>
      <c r="G7799" s="8" t="s">
        <v>353</v>
      </c>
      <c r="H7799" s="60">
        <v>44831</v>
      </c>
      <c r="I7799" s="60" t="s">
        <v>317</v>
      </c>
      <c r="J7799" s="60" t="s">
        <v>317</v>
      </c>
      <c r="K7799" s="60" t="s">
        <v>333</v>
      </c>
    </row>
    <row r="7800" spans="4:11">
      <c r="D7800" s="1" t="s">
        <v>7887</v>
      </c>
      <c r="E7800" s="60" t="s">
        <v>1000</v>
      </c>
      <c r="F7800" s="60" t="s">
        <v>1810</v>
      </c>
      <c r="G7800" s="8" t="s">
        <v>353</v>
      </c>
      <c r="H7800" s="60">
        <v>44775</v>
      </c>
      <c r="I7800" s="60" t="s">
        <v>317</v>
      </c>
      <c r="J7800" s="60" t="s">
        <v>317</v>
      </c>
      <c r="K7800" s="60" t="s">
        <v>333</v>
      </c>
    </row>
    <row r="7801" spans="4:11">
      <c r="D7801" s="1" t="s">
        <v>7887</v>
      </c>
      <c r="E7801" s="60" t="s">
        <v>922</v>
      </c>
      <c r="F7801" s="60" t="s">
        <v>1810</v>
      </c>
      <c r="G7801" s="8" t="s">
        <v>353</v>
      </c>
      <c r="H7801" s="60">
        <v>44775</v>
      </c>
      <c r="I7801" s="60" t="s">
        <v>317</v>
      </c>
      <c r="J7801" s="60" t="s">
        <v>317</v>
      </c>
      <c r="K7801" s="60" t="s">
        <v>333</v>
      </c>
    </row>
    <row r="7802" spans="4:11">
      <c r="D7802" s="1" t="s">
        <v>7888</v>
      </c>
      <c r="E7802" s="60" t="s">
        <v>1812</v>
      </c>
      <c r="F7802" s="60" t="s">
        <v>1810</v>
      </c>
      <c r="G7802" s="8" t="s">
        <v>353</v>
      </c>
      <c r="H7802" s="60">
        <v>44775</v>
      </c>
      <c r="I7802" s="60" t="s">
        <v>317</v>
      </c>
      <c r="J7802" s="60" t="s">
        <v>317</v>
      </c>
      <c r="K7802" s="60" t="s">
        <v>333</v>
      </c>
    </row>
    <row r="7803" spans="4:11">
      <c r="D7803" s="1" t="s">
        <v>7889</v>
      </c>
      <c r="E7803" s="60" t="s">
        <v>1000</v>
      </c>
      <c r="F7803" s="60" t="s">
        <v>1810</v>
      </c>
      <c r="G7803" s="8" t="s">
        <v>353</v>
      </c>
      <c r="H7803" s="60">
        <v>44513</v>
      </c>
      <c r="I7803" s="60" t="s">
        <v>317</v>
      </c>
      <c r="J7803" s="60" t="s">
        <v>317</v>
      </c>
      <c r="K7803" s="60" t="s">
        <v>333</v>
      </c>
    </row>
    <row r="7804" spans="4:11">
      <c r="D7804" s="1" t="s">
        <v>7890</v>
      </c>
      <c r="E7804" s="60" t="s">
        <v>1812</v>
      </c>
      <c r="F7804" s="60" t="s">
        <v>1810</v>
      </c>
      <c r="G7804" s="8" t="s">
        <v>353</v>
      </c>
      <c r="H7804" s="60">
        <v>44507</v>
      </c>
      <c r="I7804" s="60" t="s">
        <v>317</v>
      </c>
      <c r="J7804" s="60" t="s">
        <v>317</v>
      </c>
      <c r="K7804" s="60" t="s">
        <v>333</v>
      </c>
    </row>
    <row r="7805" spans="4:11">
      <c r="D7805" s="1" t="s">
        <v>7891</v>
      </c>
      <c r="E7805" s="60" t="s">
        <v>1000</v>
      </c>
      <c r="F7805" s="60" t="s">
        <v>1810</v>
      </c>
      <c r="G7805" s="8" t="s">
        <v>353</v>
      </c>
      <c r="H7805" s="60">
        <v>44498</v>
      </c>
      <c r="I7805" s="60" t="s">
        <v>317</v>
      </c>
      <c r="J7805" s="60" t="s">
        <v>317</v>
      </c>
      <c r="K7805" s="60" t="s">
        <v>333</v>
      </c>
    </row>
    <row r="7806" spans="4:11">
      <c r="D7806" s="1" t="s">
        <v>7892</v>
      </c>
      <c r="E7806" s="60" t="s">
        <v>1812</v>
      </c>
      <c r="F7806" s="60" t="s">
        <v>1810</v>
      </c>
      <c r="G7806" s="8" t="s">
        <v>353</v>
      </c>
      <c r="H7806" s="60">
        <v>44775</v>
      </c>
      <c r="I7806" s="60" t="s">
        <v>317</v>
      </c>
      <c r="J7806" s="60" t="s">
        <v>317</v>
      </c>
      <c r="K7806" s="60" t="s">
        <v>333</v>
      </c>
    </row>
    <row r="7807" spans="4:11">
      <c r="D7807" s="1" t="s">
        <v>7893</v>
      </c>
      <c r="E7807" s="60" t="s">
        <v>922</v>
      </c>
      <c r="F7807" s="60" t="s">
        <v>1810</v>
      </c>
      <c r="G7807" s="8" t="s">
        <v>353</v>
      </c>
      <c r="H7807" s="60">
        <v>44775</v>
      </c>
      <c r="I7807" s="60" t="s">
        <v>317</v>
      </c>
      <c r="J7807" s="60" t="s">
        <v>317</v>
      </c>
      <c r="K7807" s="60" t="s">
        <v>333</v>
      </c>
    </row>
    <row r="7808" spans="4:11">
      <c r="D7808" s="1" t="s">
        <v>7894</v>
      </c>
      <c r="E7808" s="60" t="s">
        <v>1000</v>
      </c>
      <c r="F7808" s="60" t="s">
        <v>1810</v>
      </c>
      <c r="G7808" s="8" t="s">
        <v>353</v>
      </c>
      <c r="H7808" s="60">
        <v>44831</v>
      </c>
      <c r="I7808" s="60" t="s">
        <v>317</v>
      </c>
      <c r="J7808" s="60" t="s">
        <v>317</v>
      </c>
      <c r="K7808" s="60" t="s">
        <v>333</v>
      </c>
    </row>
    <row r="7809" spans="4:11">
      <c r="D7809" s="1" t="s">
        <v>7894</v>
      </c>
      <c r="E7809" s="60" t="s">
        <v>1000</v>
      </c>
      <c r="F7809" s="60" t="s">
        <v>1810</v>
      </c>
      <c r="G7809" s="8" t="s">
        <v>353</v>
      </c>
      <c r="H7809" s="60">
        <v>44831</v>
      </c>
      <c r="I7809" s="60" t="s">
        <v>317</v>
      </c>
      <c r="J7809" s="60" t="s">
        <v>317</v>
      </c>
      <c r="K7809" s="60" t="s">
        <v>333</v>
      </c>
    </row>
    <row r="7810" spans="4:11">
      <c r="D7810" s="1" t="s">
        <v>7895</v>
      </c>
      <c r="E7810" s="60" t="s">
        <v>1000</v>
      </c>
      <c r="F7810" s="60" t="s">
        <v>1815</v>
      </c>
      <c r="G7810" s="8" t="s">
        <v>353</v>
      </c>
      <c r="H7810" s="60">
        <v>43959</v>
      </c>
      <c r="I7810" s="60" t="s">
        <v>317</v>
      </c>
      <c r="J7810" s="60" t="s">
        <v>317</v>
      </c>
      <c r="K7810" s="60" t="s">
        <v>333</v>
      </c>
    </row>
    <row r="7811" spans="4:11">
      <c r="D7811" s="1" t="s">
        <v>7896</v>
      </c>
      <c r="E7811" s="60" t="s">
        <v>922</v>
      </c>
      <c r="F7811" s="60" t="s">
        <v>1810</v>
      </c>
      <c r="G7811" s="8" t="s">
        <v>353</v>
      </c>
      <c r="H7811" s="60">
        <v>44831</v>
      </c>
      <c r="I7811" s="60" t="s">
        <v>317</v>
      </c>
      <c r="J7811" s="60" t="s">
        <v>317</v>
      </c>
      <c r="K7811" s="60" t="s">
        <v>333</v>
      </c>
    </row>
    <row r="7812" spans="4:11">
      <c r="D7812" s="1" t="s">
        <v>7897</v>
      </c>
      <c r="E7812" s="60" t="s">
        <v>1812</v>
      </c>
      <c r="F7812" s="60" t="s">
        <v>1810</v>
      </c>
      <c r="G7812" s="8" t="s">
        <v>353</v>
      </c>
      <c r="H7812" s="60">
        <v>44502</v>
      </c>
      <c r="I7812" s="60" t="s">
        <v>317</v>
      </c>
      <c r="J7812" s="60" t="s">
        <v>317</v>
      </c>
      <c r="K7812" s="60" t="s">
        <v>333</v>
      </c>
    </row>
    <row r="7813" spans="4:11">
      <c r="D7813" s="1" t="s">
        <v>7898</v>
      </c>
      <c r="E7813" s="60" t="s">
        <v>922</v>
      </c>
      <c r="F7813" s="60" t="s">
        <v>1810</v>
      </c>
      <c r="G7813" s="8" t="s">
        <v>353</v>
      </c>
      <c r="H7813" s="60">
        <v>44538</v>
      </c>
      <c r="I7813" s="60" t="s">
        <v>317</v>
      </c>
      <c r="J7813" s="60" t="s">
        <v>317</v>
      </c>
      <c r="K7813" s="60" t="s">
        <v>333</v>
      </c>
    </row>
    <row r="7814" spans="4:11">
      <c r="D7814" s="1" t="s">
        <v>7899</v>
      </c>
      <c r="E7814" s="60" t="s">
        <v>1000</v>
      </c>
      <c r="F7814" s="60" t="s">
        <v>1810</v>
      </c>
      <c r="G7814" s="8" t="s">
        <v>353</v>
      </c>
      <c r="H7814" s="60">
        <v>44538</v>
      </c>
      <c r="I7814" s="60" t="s">
        <v>317</v>
      </c>
      <c r="J7814" s="60" t="s">
        <v>317</v>
      </c>
      <c r="K7814" s="60" t="s">
        <v>333</v>
      </c>
    </row>
    <row r="7815" spans="4:11">
      <c r="D7815" s="1" t="s">
        <v>7899</v>
      </c>
      <c r="E7815" s="60" t="s">
        <v>922</v>
      </c>
      <c r="F7815" s="60" t="s">
        <v>1810</v>
      </c>
      <c r="G7815" s="8" t="s">
        <v>353</v>
      </c>
      <c r="H7815" s="60">
        <v>44538</v>
      </c>
      <c r="I7815" s="60" t="s">
        <v>317</v>
      </c>
      <c r="J7815" s="60" t="s">
        <v>317</v>
      </c>
      <c r="K7815" s="60" t="s">
        <v>333</v>
      </c>
    </row>
    <row r="7816" spans="4:11">
      <c r="D7816" s="1" t="s">
        <v>7900</v>
      </c>
      <c r="E7816" s="60" t="s">
        <v>922</v>
      </c>
      <c r="F7816" s="60" t="s">
        <v>1810</v>
      </c>
      <c r="G7816" s="8" t="s">
        <v>353</v>
      </c>
      <c r="H7816" s="60">
        <v>44621</v>
      </c>
      <c r="I7816" s="60" t="s">
        <v>317</v>
      </c>
      <c r="J7816" s="60" t="s">
        <v>317</v>
      </c>
      <c r="K7816" s="60" t="s">
        <v>333</v>
      </c>
    </row>
    <row r="7817" spans="4:11">
      <c r="D7817" s="1" t="s">
        <v>7901</v>
      </c>
      <c r="E7817" s="60" t="s">
        <v>979</v>
      </c>
      <c r="F7817" s="60" t="s">
        <v>1810</v>
      </c>
      <c r="G7817" s="8" t="s">
        <v>353</v>
      </c>
      <c r="H7817" s="60">
        <v>44621</v>
      </c>
      <c r="I7817" s="60" t="s">
        <v>317</v>
      </c>
      <c r="J7817" s="60" t="s">
        <v>317</v>
      </c>
      <c r="K7817" s="60" t="s">
        <v>333</v>
      </c>
    </row>
    <row r="7818" spans="4:11">
      <c r="D7818" s="1" t="s">
        <v>7902</v>
      </c>
      <c r="E7818" s="60" t="s">
        <v>922</v>
      </c>
      <c r="F7818" s="60" t="s">
        <v>1810</v>
      </c>
      <c r="G7818" s="8" t="s">
        <v>353</v>
      </c>
      <c r="H7818" s="60">
        <v>44504</v>
      </c>
      <c r="I7818" s="60" t="s">
        <v>317</v>
      </c>
      <c r="J7818" s="60" t="s">
        <v>317</v>
      </c>
      <c r="K7818" s="60" t="s">
        <v>333</v>
      </c>
    </row>
    <row r="7819" spans="4:11">
      <c r="D7819" s="1" t="s">
        <v>7903</v>
      </c>
      <c r="E7819" s="60" t="s">
        <v>922</v>
      </c>
      <c r="F7819" s="60" t="s">
        <v>1810</v>
      </c>
      <c r="G7819" s="8" t="s">
        <v>353</v>
      </c>
      <c r="H7819" s="60">
        <v>44831</v>
      </c>
      <c r="I7819" s="60" t="s">
        <v>317</v>
      </c>
      <c r="J7819" s="60" t="s">
        <v>317</v>
      </c>
      <c r="K7819" s="60" t="s">
        <v>333</v>
      </c>
    </row>
    <row r="7820" spans="4:11">
      <c r="D7820" s="1" t="s">
        <v>7904</v>
      </c>
      <c r="E7820" s="60" t="s">
        <v>1000</v>
      </c>
      <c r="F7820" s="60" t="s">
        <v>1810</v>
      </c>
      <c r="G7820" s="8" t="s">
        <v>353</v>
      </c>
      <c r="H7820" s="60">
        <v>44831</v>
      </c>
      <c r="I7820" s="60" t="s">
        <v>317</v>
      </c>
      <c r="J7820" s="60" t="s">
        <v>317</v>
      </c>
      <c r="K7820" s="60" t="s">
        <v>333</v>
      </c>
    </row>
    <row r="7821" spans="4:11">
      <c r="D7821" s="1" t="s">
        <v>7905</v>
      </c>
      <c r="E7821" s="60" t="s">
        <v>922</v>
      </c>
      <c r="F7821" s="60" t="s">
        <v>1810</v>
      </c>
      <c r="G7821" s="8" t="s">
        <v>353</v>
      </c>
      <c r="H7821" s="60">
        <v>44538</v>
      </c>
      <c r="I7821" s="60" t="s">
        <v>317</v>
      </c>
      <c r="J7821" s="60" t="s">
        <v>317</v>
      </c>
      <c r="K7821" s="60" t="s">
        <v>333</v>
      </c>
    </row>
    <row r="7822" spans="4:11">
      <c r="D7822" s="1" t="s">
        <v>7906</v>
      </c>
      <c r="E7822" s="60" t="s">
        <v>1813</v>
      </c>
      <c r="F7822" s="60" t="s">
        <v>1810</v>
      </c>
      <c r="G7822" s="8" t="s">
        <v>353</v>
      </c>
      <c r="H7822" s="60">
        <v>44504</v>
      </c>
      <c r="I7822" s="60" t="s">
        <v>317</v>
      </c>
      <c r="J7822" s="60" t="s">
        <v>317</v>
      </c>
      <c r="K7822" s="60" t="s">
        <v>333</v>
      </c>
    </row>
    <row r="7823" spans="4:11">
      <c r="D7823" s="1" t="s">
        <v>7906</v>
      </c>
      <c r="E7823" s="60" t="s">
        <v>1813</v>
      </c>
      <c r="F7823" s="60" t="s">
        <v>1810</v>
      </c>
      <c r="G7823" s="8" t="s">
        <v>353</v>
      </c>
      <c r="H7823" s="60">
        <v>44504</v>
      </c>
      <c r="I7823" s="60" t="s">
        <v>317</v>
      </c>
      <c r="J7823" s="60" t="s">
        <v>317</v>
      </c>
      <c r="K7823" s="60" t="s">
        <v>333</v>
      </c>
    </row>
    <row r="7824" spans="4:11">
      <c r="D7824" s="1" t="s">
        <v>7906</v>
      </c>
      <c r="E7824" s="60" t="s">
        <v>1000</v>
      </c>
      <c r="F7824" s="60" t="s">
        <v>1810</v>
      </c>
      <c r="G7824" s="8" t="s">
        <v>353</v>
      </c>
      <c r="H7824" s="60">
        <v>44504</v>
      </c>
      <c r="I7824" s="60" t="s">
        <v>317</v>
      </c>
      <c r="J7824" s="60" t="s">
        <v>317</v>
      </c>
      <c r="K7824" s="60" t="s">
        <v>333</v>
      </c>
    </row>
    <row r="7825" spans="4:11">
      <c r="D7825" s="1" t="s">
        <v>7906</v>
      </c>
      <c r="E7825" s="60" t="s">
        <v>922</v>
      </c>
      <c r="F7825" s="60" t="s">
        <v>1810</v>
      </c>
      <c r="G7825" s="8" t="s">
        <v>353</v>
      </c>
      <c r="H7825" s="60">
        <v>44504</v>
      </c>
      <c r="I7825" s="60" t="s">
        <v>317</v>
      </c>
      <c r="J7825" s="60" t="s">
        <v>317</v>
      </c>
      <c r="K7825" s="60" t="s">
        <v>333</v>
      </c>
    </row>
    <row r="7826" spans="4:11">
      <c r="D7826" s="1" t="s">
        <v>7907</v>
      </c>
      <c r="E7826" s="60" t="s">
        <v>1812</v>
      </c>
      <c r="F7826" s="60" t="s">
        <v>1815</v>
      </c>
      <c r="G7826" s="8" t="s">
        <v>353</v>
      </c>
      <c r="H7826" s="60">
        <v>44154</v>
      </c>
      <c r="I7826" s="60" t="s">
        <v>317</v>
      </c>
      <c r="J7826" s="60" t="s">
        <v>317</v>
      </c>
      <c r="K7826" s="60" t="s">
        <v>333</v>
      </c>
    </row>
    <row r="7827" spans="4:11">
      <c r="D7827" s="1" t="s">
        <v>7908</v>
      </c>
      <c r="E7827" s="60" t="s">
        <v>1000</v>
      </c>
      <c r="F7827" s="60" t="s">
        <v>1810</v>
      </c>
      <c r="G7827" s="8" t="s">
        <v>353</v>
      </c>
      <c r="H7827" s="60">
        <v>44831</v>
      </c>
      <c r="I7827" s="60" t="s">
        <v>317</v>
      </c>
      <c r="J7827" s="60" t="s">
        <v>317</v>
      </c>
      <c r="K7827" s="60" t="s">
        <v>333</v>
      </c>
    </row>
    <row r="7828" spans="4:11">
      <c r="D7828" s="1" t="s">
        <v>7909</v>
      </c>
      <c r="E7828" s="60" t="s">
        <v>1813</v>
      </c>
      <c r="F7828" s="60" t="s">
        <v>1810</v>
      </c>
      <c r="G7828" s="8" t="s">
        <v>353</v>
      </c>
      <c r="H7828" s="60">
        <v>44502</v>
      </c>
      <c r="I7828" s="60" t="s">
        <v>317</v>
      </c>
      <c r="J7828" s="60" t="s">
        <v>317</v>
      </c>
      <c r="K7828" s="60" t="s">
        <v>333</v>
      </c>
    </row>
    <row r="7829" spans="4:11">
      <c r="D7829" s="1" t="s">
        <v>7910</v>
      </c>
      <c r="E7829" s="60" t="s">
        <v>1000</v>
      </c>
      <c r="F7829" s="60" t="s">
        <v>1815</v>
      </c>
      <c r="G7829" s="8" t="s">
        <v>353</v>
      </c>
      <c r="H7829" s="60">
        <v>43816</v>
      </c>
      <c r="I7829" s="60" t="s">
        <v>317</v>
      </c>
      <c r="J7829" s="60" t="s">
        <v>317</v>
      </c>
      <c r="K7829" s="60" t="s">
        <v>333</v>
      </c>
    </row>
    <row r="7830" spans="4:11">
      <c r="D7830" s="1" t="s">
        <v>7911</v>
      </c>
      <c r="E7830" s="60" t="s">
        <v>979</v>
      </c>
      <c r="F7830" s="60" t="s">
        <v>1810</v>
      </c>
      <c r="G7830" s="8" t="s">
        <v>353</v>
      </c>
      <c r="H7830" s="60">
        <v>44831</v>
      </c>
      <c r="I7830" s="60" t="s">
        <v>317</v>
      </c>
      <c r="J7830" s="60" t="s">
        <v>317</v>
      </c>
      <c r="K7830" s="60" t="s">
        <v>333</v>
      </c>
    </row>
    <row r="7831" spans="4:11">
      <c r="D7831" s="1" t="s">
        <v>7912</v>
      </c>
      <c r="E7831" s="60" t="s">
        <v>1000</v>
      </c>
      <c r="F7831" s="60" t="s">
        <v>1810</v>
      </c>
      <c r="G7831" s="8" t="s">
        <v>353</v>
      </c>
      <c r="H7831" s="60">
        <v>44831</v>
      </c>
      <c r="I7831" s="60" t="s">
        <v>317</v>
      </c>
      <c r="J7831" s="60" t="s">
        <v>317</v>
      </c>
      <c r="K7831" s="60" t="s">
        <v>333</v>
      </c>
    </row>
    <row r="7832" spans="4:11">
      <c r="D7832" s="1" t="s">
        <v>7912</v>
      </c>
      <c r="E7832" s="60" t="s">
        <v>922</v>
      </c>
      <c r="F7832" s="60" t="s">
        <v>1810</v>
      </c>
      <c r="G7832" s="8" t="s">
        <v>353</v>
      </c>
      <c r="H7832" s="60">
        <v>44831</v>
      </c>
      <c r="I7832" s="60" t="s">
        <v>317</v>
      </c>
      <c r="J7832" s="60" t="s">
        <v>317</v>
      </c>
      <c r="K7832" s="60" t="s">
        <v>333</v>
      </c>
    </row>
    <row r="7833" spans="4:11">
      <c r="D7833" s="1" t="s">
        <v>7913</v>
      </c>
      <c r="E7833" s="60" t="s">
        <v>1812</v>
      </c>
      <c r="F7833" s="60" t="s">
        <v>1810</v>
      </c>
      <c r="G7833" s="8" t="s">
        <v>353</v>
      </c>
      <c r="H7833" s="60">
        <v>44775</v>
      </c>
      <c r="I7833" s="60" t="s">
        <v>317</v>
      </c>
      <c r="J7833" s="60" t="s">
        <v>317</v>
      </c>
      <c r="K7833" s="60" t="s">
        <v>333</v>
      </c>
    </row>
    <row r="7834" spans="4:11">
      <c r="D7834" s="1" t="s">
        <v>7913</v>
      </c>
      <c r="E7834" s="60" t="s">
        <v>922</v>
      </c>
      <c r="F7834" s="60" t="s">
        <v>1810</v>
      </c>
      <c r="G7834" s="8" t="s">
        <v>353</v>
      </c>
      <c r="H7834" s="60">
        <v>44775</v>
      </c>
      <c r="I7834" s="60" t="s">
        <v>317</v>
      </c>
      <c r="J7834" s="60" t="s">
        <v>317</v>
      </c>
      <c r="K7834" s="60" t="s">
        <v>333</v>
      </c>
    </row>
    <row r="7835" spans="4:11">
      <c r="D7835" s="1" t="s">
        <v>7914</v>
      </c>
      <c r="E7835" s="60" t="s">
        <v>922</v>
      </c>
      <c r="F7835" s="60" t="s">
        <v>1810</v>
      </c>
      <c r="G7835" s="8" t="s">
        <v>353</v>
      </c>
      <c r="H7835" s="60">
        <v>44775</v>
      </c>
      <c r="I7835" s="60" t="s">
        <v>317</v>
      </c>
      <c r="J7835" s="60" t="s">
        <v>317</v>
      </c>
      <c r="K7835" s="60" t="s">
        <v>333</v>
      </c>
    </row>
    <row r="7836" spans="4:11">
      <c r="D7836" s="1" t="s">
        <v>7915</v>
      </c>
      <c r="E7836" s="60" t="s">
        <v>1000</v>
      </c>
      <c r="F7836" s="60" t="s">
        <v>1810</v>
      </c>
      <c r="G7836" s="8" t="s">
        <v>353</v>
      </c>
      <c r="H7836" s="60">
        <v>44775</v>
      </c>
      <c r="I7836" s="60" t="s">
        <v>317</v>
      </c>
      <c r="J7836" s="60" t="s">
        <v>317</v>
      </c>
      <c r="K7836" s="60" t="s">
        <v>333</v>
      </c>
    </row>
    <row r="7837" spans="4:11">
      <c r="D7837" s="1" t="s">
        <v>7915</v>
      </c>
      <c r="E7837" s="60" t="s">
        <v>922</v>
      </c>
      <c r="F7837" s="60" t="s">
        <v>1810</v>
      </c>
      <c r="G7837" s="8" t="s">
        <v>353</v>
      </c>
      <c r="H7837" s="60">
        <v>44775</v>
      </c>
      <c r="I7837" s="60" t="s">
        <v>317</v>
      </c>
      <c r="J7837" s="60" t="s">
        <v>317</v>
      </c>
      <c r="K7837" s="60" t="s">
        <v>333</v>
      </c>
    </row>
    <row r="7838" spans="4:11">
      <c r="D7838" s="1" t="s">
        <v>7916</v>
      </c>
      <c r="E7838" s="60" t="s">
        <v>922</v>
      </c>
      <c r="F7838" s="60" t="s">
        <v>1810</v>
      </c>
      <c r="G7838" s="8" t="s">
        <v>353</v>
      </c>
      <c r="H7838" s="60">
        <v>44442</v>
      </c>
      <c r="I7838" s="60" t="s">
        <v>317</v>
      </c>
      <c r="J7838" s="60" t="s">
        <v>317</v>
      </c>
      <c r="K7838" s="60" t="s">
        <v>333</v>
      </c>
    </row>
    <row r="7839" spans="4:11">
      <c r="D7839" s="1" t="s">
        <v>7917</v>
      </c>
      <c r="E7839" s="60" t="s">
        <v>1000</v>
      </c>
      <c r="F7839" s="60" t="s">
        <v>1815</v>
      </c>
      <c r="G7839" s="8" t="s">
        <v>353</v>
      </c>
      <c r="H7839" s="60">
        <v>43962</v>
      </c>
      <c r="I7839" s="60" t="s">
        <v>317</v>
      </c>
      <c r="J7839" s="60" t="s">
        <v>317</v>
      </c>
      <c r="K7839" s="60" t="s">
        <v>333</v>
      </c>
    </row>
    <row r="7840" spans="4:11">
      <c r="D7840" s="1" t="s">
        <v>7918</v>
      </c>
      <c r="E7840" s="60" t="s">
        <v>1000</v>
      </c>
      <c r="F7840" s="60" t="s">
        <v>1815</v>
      </c>
      <c r="G7840" s="8" t="s">
        <v>353</v>
      </c>
      <c r="H7840" s="60">
        <v>43944</v>
      </c>
      <c r="I7840" s="60" t="s">
        <v>317</v>
      </c>
      <c r="J7840" s="60" t="s">
        <v>317</v>
      </c>
      <c r="K7840" s="60" t="s">
        <v>333</v>
      </c>
    </row>
    <row r="7841" spans="4:11">
      <c r="D7841" s="1" t="s">
        <v>7919</v>
      </c>
      <c r="E7841" s="60" t="s">
        <v>922</v>
      </c>
      <c r="F7841" s="60" t="s">
        <v>1810</v>
      </c>
      <c r="G7841" s="8" t="s">
        <v>353</v>
      </c>
      <c r="H7841" s="60">
        <v>44831</v>
      </c>
      <c r="I7841" s="60" t="s">
        <v>317</v>
      </c>
      <c r="J7841" s="60" t="s">
        <v>317</v>
      </c>
      <c r="K7841" s="60" t="s">
        <v>333</v>
      </c>
    </row>
    <row r="7842" spans="4:11">
      <c r="D7842" s="1" t="s">
        <v>7920</v>
      </c>
      <c r="E7842" s="60" t="s">
        <v>922</v>
      </c>
      <c r="F7842" s="60" t="s">
        <v>1810</v>
      </c>
      <c r="G7842" s="8" t="s">
        <v>353</v>
      </c>
      <c r="H7842" s="60">
        <v>44831</v>
      </c>
      <c r="I7842" s="60" t="s">
        <v>317</v>
      </c>
      <c r="J7842" s="60" t="s">
        <v>317</v>
      </c>
      <c r="K7842" s="60" t="s">
        <v>333</v>
      </c>
    </row>
    <row r="7843" spans="4:11">
      <c r="D7843" s="1" t="s">
        <v>7921</v>
      </c>
      <c r="E7843" s="60" t="s">
        <v>1814</v>
      </c>
      <c r="F7843" s="60" t="s">
        <v>1810</v>
      </c>
      <c r="G7843" s="8" t="s">
        <v>353</v>
      </c>
      <c r="H7843" s="60">
        <v>44513</v>
      </c>
      <c r="I7843" s="60" t="s">
        <v>317</v>
      </c>
      <c r="J7843" s="60" t="s">
        <v>317</v>
      </c>
      <c r="K7843" s="60" t="s">
        <v>333</v>
      </c>
    </row>
    <row r="7844" spans="4:11">
      <c r="D7844" s="1" t="s">
        <v>7922</v>
      </c>
      <c r="E7844" s="60" t="s">
        <v>922</v>
      </c>
      <c r="F7844" s="60" t="s">
        <v>1810</v>
      </c>
      <c r="G7844" s="8" t="s">
        <v>353</v>
      </c>
      <c r="H7844" s="60">
        <v>44513</v>
      </c>
      <c r="I7844" s="60" t="s">
        <v>317</v>
      </c>
      <c r="J7844" s="60" t="s">
        <v>317</v>
      </c>
      <c r="K7844" s="60" t="s">
        <v>333</v>
      </c>
    </row>
    <row r="7845" spans="4:11">
      <c r="D7845" s="1" t="s">
        <v>7923</v>
      </c>
      <c r="E7845" s="60" t="s">
        <v>922</v>
      </c>
      <c r="F7845" s="60" t="s">
        <v>1810</v>
      </c>
      <c r="G7845" s="8" t="s">
        <v>353</v>
      </c>
      <c r="H7845" s="60">
        <v>44520</v>
      </c>
      <c r="I7845" s="60" t="s">
        <v>317</v>
      </c>
      <c r="J7845" s="60" t="s">
        <v>317</v>
      </c>
      <c r="K7845" s="60" t="s">
        <v>333</v>
      </c>
    </row>
    <row r="7846" spans="4:11">
      <c r="D7846" s="1" t="s">
        <v>7924</v>
      </c>
      <c r="E7846" s="60" t="s">
        <v>922</v>
      </c>
      <c r="F7846" s="60" t="s">
        <v>1810</v>
      </c>
      <c r="G7846" s="8" t="s">
        <v>353</v>
      </c>
      <c r="H7846" s="60">
        <v>44547</v>
      </c>
      <c r="I7846" s="60" t="s">
        <v>317</v>
      </c>
      <c r="J7846" s="60" t="s">
        <v>317</v>
      </c>
      <c r="K7846" s="60" t="s">
        <v>333</v>
      </c>
    </row>
    <row r="7847" spans="4:11">
      <c r="D7847" s="1" t="s">
        <v>7925</v>
      </c>
      <c r="E7847" s="60" t="s">
        <v>922</v>
      </c>
      <c r="F7847" s="60" t="s">
        <v>1810</v>
      </c>
      <c r="G7847" s="8" t="s">
        <v>353</v>
      </c>
      <c r="H7847" s="60">
        <v>44789</v>
      </c>
      <c r="I7847" s="60" t="s">
        <v>317</v>
      </c>
      <c r="J7847" s="60" t="s">
        <v>317</v>
      </c>
      <c r="K7847" s="60" t="s">
        <v>333</v>
      </c>
    </row>
    <row r="7848" spans="4:11">
      <c r="D7848" s="1" t="s">
        <v>7926</v>
      </c>
      <c r="E7848" s="60" t="s">
        <v>1000</v>
      </c>
      <c r="F7848" s="60" t="s">
        <v>1810</v>
      </c>
      <c r="G7848" s="8" t="s">
        <v>353</v>
      </c>
      <c r="H7848" s="60">
        <v>44781</v>
      </c>
      <c r="I7848" s="60" t="s">
        <v>317</v>
      </c>
      <c r="J7848" s="60" t="s">
        <v>317</v>
      </c>
      <c r="K7848" s="60" t="s">
        <v>333</v>
      </c>
    </row>
    <row r="7849" spans="4:11">
      <c r="D7849" s="1" t="s">
        <v>7927</v>
      </c>
      <c r="E7849" s="60" t="s">
        <v>1813</v>
      </c>
      <c r="F7849" s="60" t="s">
        <v>1810</v>
      </c>
      <c r="G7849" s="8" t="s">
        <v>353</v>
      </c>
      <c r="H7849" s="60">
        <v>44781</v>
      </c>
      <c r="I7849" s="60" t="s">
        <v>317</v>
      </c>
      <c r="J7849" s="60" t="s">
        <v>317</v>
      </c>
      <c r="K7849" s="60" t="s">
        <v>333</v>
      </c>
    </row>
    <row r="7850" spans="4:11">
      <c r="D7850" s="1" t="s">
        <v>7928</v>
      </c>
      <c r="E7850" s="60" t="s">
        <v>922</v>
      </c>
      <c r="F7850" s="60" t="s">
        <v>1810</v>
      </c>
      <c r="G7850" s="8" t="s">
        <v>353</v>
      </c>
      <c r="H7850" s="60">
        <v>44530</v>
      </c>
      <c r="I7850" s="60" t="s">
        <v>317</v>
      </c>
      <c r="J7850" s="60" t="s">
        <v>317</v>
      </c>
      <c r="K7850" s="60" t="s">
        <v>333</v>
      </c>
    </row>
    <row r="7851" spans="4:11">
      <c r="D7851" s="1" t="s">
        <v>7929</v>
      </c>
      <c r="E7851" s="60" t="s">
        <v>1814</v>
      </c>
      <c r="F7851" s="60" t="s">
        <v>1810</v>
      </c>
      <c r="G7851" s="8" t="s">
        <v>353</v>
      </c>
      <c r="H7851" s="60">
        <v>44519</v>
      </c>
      <c r="I7851" s="60" t="s">
        <v>317</v>
      </c>
      <c r="J7851" s="60" t="s">
        <v>317</v>
      </c>
      <c r="K7851" s="60" t="s">
        <v>333</v>
      </c>
    </row>
    <row r="7852" spans="4:11">
      <c r="D7852" s="1" t="s">
        <v>7929</v>
      </c>
      <c r="E7852" s="60" t="s">
        <v>1000</v>
      </c>
      <c r="F7852" s="60" t="s">
        <v>1810</v>
      </c>
      <c r="G7852" s="8" t="s">
        <v>353</v>
      </c>
      <c r="H7852" s="60">
        <v>44519</v>
      </c>
      <c r="I7852" s="60" t="s">
        <v>317</v>
      </c>
      <c r="J7852" s="60" t="s">
        <v>317</v>
      </c>
      <c r="K7852" s="60" t="s">
        <v>333</v>
      </c>
    </row>
    <row r="7853" spans="4:11">
      <c r="D7853" s="1" t="s">
        <v>7929</v>
      </c>
      <c r="E7853" s="60" t="s">
        <v>922</v>
      </c>
      <c r="F7853" s="60" t="s">
        <v>1810</v>
      </c>
      <c r="G7853" s="8" t="s">
        <v>353</v>
      </c>
      <c r="H7853" s="60">
        <v>44519</v>
      </c>
      <c r="I7853" s="60" t="s">
        <v>317</v>
      </c>
      <c r="J7853" s="60" t="s">
        <v>317</v>
      </c>
      <c r="K7853" s="60" t="s">
        <v>333</v>
      </c>
    </row>
    <row r="7854" spans="4:11">
      <c r="D7854" s="1" t="s">
        <v>7930</v>
      </c>
      <c r="E7854" s="60" t="s">
        <v>1000</v>
      </c>
      <c r="F7854" s="60" t="s">
        <v>1815</v>
      </c>
      <c r="G7854" s="8" t="s">
        <v>353</v>
      </c>
      <c r="H7854" s="60">
        <v>43895</v>
      </c>
      <c r="I7854" s="60" t="s">
        <v>317</v>
      </c>
      <c r="J7854" s="60" t="s">
        <v>317</v>
      </c>
      <c r="K7854" s="60" t="s">
        <v>333</v>
      </c>
    </row>
    <row r="7855" spans="4:11">
      <c r="D7855" s="1" t="s">
        <v>7931</v>
      </c>
      <c r="E7855" s="60" t="s">
        <v>922</v>
      </c>
      <c r="F7855" s="60" t="s">
        <v>1810</v>
      </c>
      <c r="G7855" s="8" t="s">
        <v>353</v>
      </c>
      <c r="H7855" s="60">
        <v>44895</v>
      </c>
      <c r="I7855" s="60" t="s">
        <v>317</v>
      </c>
      <c r="J7855" s="60" t="s">
        <v>317</v>
      </c>
      <c r="K7855" s="60" t="s">
        <v>333</v>
      </c>
    </row>
    <row r="7856" spans="4:11">
      <c r="D7856" s="1" t="s">
        <v>7932</v>
      </c>
      <c r="E7856" s="60" t="s">
        <v>922</v>
      </c>
      <c r="F7856" s="60" t="s">
        <v>1810</v>
      </c>
      <c r="G7856" s="8" t="s">
        <v>353</v>
      </c>
      <c r="H7856" s="60">
        <v>44538</v>
      </c>
      <c r="I7856" s="60" t="s">
        <v>317</v>
      </c>
      <c r="J7856" s="60" t="s">
        <v>317</v>
      </c>
      <c r="K7856" s="60" t="s">
        <v>333</v>
      </c>
    </row>
    <row r="7857" spans="4:11">
      <c r="D7857" s="1" t="s">
        <v>7933</v>
      </c>
      <c r="E7857" s="60" t="s">
        <v>922</v>
      </c>
      <c r="F7857" s="60" t="s">
        <v>1810</v>
      </c>
      <c r="G7857" s="8" t="s">
        <v>353</v>
      </c>
      <c r="H7857" s="60">
        <v>44538</v>
      </c>
      <c r="I7857" s="60" t="s">
        <v>317</v>
      </c>
      <c r="J7857" s="60" t="s">
        <v>317</v>
      </c>
      <c r="K7857" s="60" t="s">
        <v>333</v>
      </c>
    </row>
    <row r="7858" spans="4:11">
      <c r="D7858" s="1" t="s">
        <v>7934</v>
      </c>
      <c r="E7858" s="60" t="s">
        <v>922</v>
      </c>
      <c r="F7858" s="60" t="s">
        <v>1810</v>
      </c>
      <c r="G7858" s="8" t="s">
        <v>353</v>
      </c>
      <c r="H7858" s="60">
        <v>44507</v>
      </c>
      <c r="I7858" s="60" t="s">
        <v>317</v>
      </c>
      <c r="J7858" s="60" t="s">
        <v>317</v>
      </c>
      <c r="K7858" s="60" t="s">
        <v>333</v>
      </c>
    </row>
    <row r="7859" spans="4:11">
      <c r="D7859" s="1" t="s">
        <v>7935</v>
      </c>
      <c r="E7859" s="60" t="s">
        <v>922</v>
      </c>
      <c r="F7859" s="60" t="s">
        <v>1810</v>
      </c>
      <c r="G7859" s="8" t="s">
        <v>353</v>
      </c>
      <c r="H7859" s="60">
        <v>44540</v>
      </c>
      <c r="I7859" s="60" t="s">
        <v>317</v>
      </c>
      <c r="J7859" s="60" t="s">
        <v>317</v>
      </c>
      <c r="K7859" s="60" t="s">
        <v>333</v>
      </c>
    </row>
    <row r="7860" spans="4:11">
      <c r="D7860" s="1" t="s">
        <v>7936</v>
      </c>
      <c r="E7860" s="60" t="s">
        <v>922</v>
      </c>
      <c r="F7860" s="60" t="s">
        <v>1810</v>
      </c>
      <c r="G7860" s="8" t="s">
        <v>353</v>
      </c>
      <c r="H7860" s="60">
        <v>44519</v>
      </c>
      <c r="I7860" s="60" t="s">
        <v>317</v>
      </c>
      <c r="J7860" s="60" t="s">
        <v>317</v>
      </c>
      <c r="K7860" s="60" t="s">
        <v>333</v>
      </c>
    </row>
    <row r="7861" spans="4:11">
      <c r="D7861" s="1" t="s">
        <v>7937</v>
      </c>
      <c r="E7861" s="60" t="s">
        <v>922</v>
      </c>
      <c r="F7861" s="60" t="s">
        <v>1810</v>
      </c>
      <c r="G7861" s="8" t="s">
        <v>353</v>
      </c>
      <c r="H7861" s="60">
        <v>44504</v>
      </c>
      <c r="I7861" s="60" t="s">
        <v>317</v>
      </c>
      <c r="J7861" s="60" t="s">
        <v>317</v>
      </c>
      <c r="K7861" s="60" t="s">
        <v>333</v>
      </c>
    </row>
    <row r="7862" spans="4:11">
      <c r="D7862" s="1" t="s">
        <v>7938</v>
      </c>
      <c r="E7862" s="60" t="s">
        <v>922</v>
      </c>
      <c r="F7862" s="60" t="s">
        <v>1810</v>
      </c>
      <c r="G7862" s="8" t="s">
        <v>353</v>
      </c>
      <c r="H7862" s="60">
        <v>44565</v>
      </c>
      <c r="I7862" s="60" t="s">
        <v>317</v>
      </c>
      <c r="J7862" s="60" t="s">
        <v>317</v>
      </c>
      <c r="K7862" s="60" t="s">
        <v>333</v>
      </c>
    </row>
    <row r="7863" spans="4:11">
      <c r="D7863" s="1" t="s">
        <v>7939</v>
      </c>
      <c r="E7863" s="60" t="s">
        <v>1000</v>
      </c>
      <c r="F7863" s="60" t="s">
        <v>1815</v>
      </c>
      <c r="G7863" s="8" t="s">
        <v>353</v>
      </c>
      <c r="H7863" s="60">
        <v>43973</v>
      </c>
      <c r="I7863" s="60" t="s">
        <v>317</v>
      </c>
      <c r="J7863" s="60" t="s">
        <v>317</v>
      </c>
      <c r="K7863" s="60" t="s">
        <v>333</v>
      </c>
    </row>
    <row r="7864" spans="4:11">
      <c r="D7864" s="1" t="s">
        <v>7940</v>
      </c>
      <c r="E7864" s="60" t="s">
        <v>1000</v>
      </c>
      <c r="F7864" s="60" t="s">
        <v>1815</v>
      </c>
      <c r="G7864" s="8" t="s">
        <v>353</v>
      </c>
      <c r="H7864" s="60">
        <v>43997</v>
      </c>
      <c r="I7864" s="60" t="s">
        <v>317</v>
      </c>
      <c r="J7864" s="60" t="s">
        <v>317</v>
      </c>
      <c r="K7864" s="60" t="s">
        <v>333</v>
      </c>
    </row>
    <row r="7865" spans="4:11">
      <c r="D7865" s="1" t="s">
        <v>7941</v>
      </c>
      <c r="E7865" s="60" t="s">
        <v>922</v>
      </c>
      <c r="F7865" s="60" t="s">
        <v>1810</v>
      </c>
      <c r="G7865" s="8" t="s">
        <v>353</v>
      </c>
      <c r="H7865" s="60">
        <v>44781</v>
      </c>
      <c r="I7865" s="60" t="s">
        <v>317</v>
      </c>
      <c r="J7865" s="60" t="s">
        <v>317</v>
      </c>
      <c r="K7865" s="60" t="s">
        <v>333</v>
      </c>
    </row>
    <row r="7866" spans="4:11">
      <c r="D7866" s="1" t="s">
        <v>7942</v>
      </c>
      <c r="E7866" s="60" t="s">
        <v>1000</v>
      </c>
      <c r="F7866" s="60" t="s">
        <v>1810</v>
      </c>
      <c r="G7866" s="8" t="s">
        <v>353</v>
      </c>
      <c r="H7866" s="60">
        <v>44781</v>
      </c>
      <c r="I7866" s="60" t="s">
        <v>317</v>
      </c>
      <c r="J7866" s="60" t="s">
        <v>317</v>
      </c>
      <c r="K7866" s="60" t="s">
        <v>333</v>
      </c>
    </row>
    <row r="7867" spans="4:11">
      <c r="D7867" s="1" t="s">
        <v>7942</v>
      </c>
      <c r="E7867" s="60" t="s">
        <v>922</v>
      </c>
      <c r="F7867" s="60" t="s">
        <v>1810</v>
      </c>
      <c r="G7867" s="8" t="s">
        <v>353</v>
      </c>
      <c r="H7867" s="60">
        <v>44781</v>
      </c>
      <c r="I7867" s="60" t="s">
        <v>317</v>
      </c>
      <c r="J7867" s="60" t="s">
        <v>317</v>
      </c>
      <c r="K7867" s="60" t="s">
        <v>333</v>
      </c>
    </row>
    <row r="7868" spans="4:11">
      <c r="D7868" s="1" t="s">
        <v>7943</v>
      </c>
      <c r="E7868" s="60" t="s">
        <v>1000</v>
      </c>
      <c r="F7868" s="60" t="s">
        <v>1810</v>
      </c>
      <c r="G7868" s="8" t="s">
        <v>353</v>
      </c>
      <c r="H7868" s="60">
        <v>44896</v>
      </c>
      <c r="I7868" s="60" t="s">
        <v>317</v>
      </c>
      <c r="J7868" s="60" t="s">
        <v>317</v>
      </c>
      <c r="K7868" s="60" t="s">
        <v>333</v>
      </c>
    </row>
    <row r="7869" spans="4:11">
      <c r="D7869" s="1" t="s">
        <v>7944</v>
      </c>
      <c r="E7869" s="60" t="s">
        <v>922</v>
      </c>
      <c r="F7869" s="60" t="s">
        <v>1810</v>
      </c>
      <c r="G7869" s="8" t="s">
        <v>353</v>
      </c>
      <c r="H7869" s="60">
        <v>44504</v>
      </c>
      <c r="I7869" s="60" t="s">
        <v>317</v>
      </c>
      <c r="J7869" s="60" t="s">
        <v>317</v>
      </c>
      <c r="K7869" s="60" t="s">
        <v>333</v>
      </c>
    </row>
    <row r="7870" spans="4:11">
      <c r="D7870" s="1" t="s">
        <v>7945</v>
      </c>
      <c r="E7870" s="60" t="s">
        <v>922</v>
      </c>
      <c r="F7870" s="60" t="s">
        <v>1810</v>
      </c>
      <c r="G7870" s="8" t="s">
        <v>353</v>
      </c>
      <c r="H7870" s="60">
        <v>44775</v>
      </c>
      <c r="I7870" s="60" t="s">
        <v>317</v>
      </c>
      <c r="J7870" s="60" t="s">
        <v>317</v>
      </c>
      <c r="K7870" s="60" t="s">
        <v>333</v>
      </c>
    </row>
    <row r="7871" spans="4:11">
      <c r="D7871" s="1" t="s">
        <v>7946</v>
      </c>
      <c r="E7871" s="60" t="s">
        <v>922</v>
      </c>
      <c r="F7871" s="60" t="s">
        <v>1810</v>
      </c>
      <c r="G7871" s="8" t="s">
        <v>353</v>
      </c>
      <c r="H7871" s="60">
        <v>44524</v>
      </c>
      <c r="I7871" s="60" t="s">
        <v>317</v>
      </c>
      <c r="J7871" s="60" t="s">
        <v>317</v>
      </c>
      <c r="K7871" s="60" t="s">
        <v>333</v>
      </c>
    </row>
    <row r="7872" spans="4:11">
      <c r="D7872" s="1" t="s">
        <v>7947</v>
      </c>
      <c r="E7872" s="60" t="s">
        <v>922</v>
      </c>
      <c r="F7872" s="60" t="s">
        <v>1810</v>
      </c>
      <c r="G7872" s="8" t="s">
        <v>353</v>
      </c>
      <c r="H7872" s="60">
        <v>44775</v>
      </c>
      <c r="I7872" s="60" t="s">
        <v>317</v>
      </c>
      <c r="J7872" s="60" t="s">
        <v>317</v>
      </c>
      <c r="K7872" s="60" t="s">
        <v>333</v>
      </c>
    </row>
    <row r="7873" spans="4:11">
      <c r="D7873" s="1" t="s">
        <v>7948</v>
      </c>
      <c r="E7873" s="60" t="s">
        <v>922</v>
      </c>
      <c r="F7873" s="60" t="s">
        <v>1810</v>
      </c>
      <c r="G7873" s="8" t="s">
        <v>353</v>
      </c>
      <c r="H7873" s="60">
        <v>44775</v>
      </c>
      <c r="I7873" s="60" t="s">
        <v>317</v>
      </c>
      <c r="J7873" s="60" t="s">
        <v>317</v>
      </c>
      <c r="K7873" s="60" t="s">
        <v>333</v>
      </c>
    </row>
    <row r="7874" spans="4:11">
      <c r="D7874" s="1" t="s">
        <v>7949</v>
      </c>
      <c r="E7874" s="60" t="s">
        <v>1000</v>
      </c>
      <c r="F7874" s="60" t="s">
        <v>1810</v>
      </c>
      <c r="G7874" s="8" t="s">
        <v>353</v>
      </c>
      <c r="H7874" s="60">
        <v>44775</v>
      </c>
      <c r="I7874" s="60" t="s">
        <v>317</v>
      </c>
      <c r="J7874" s="60" t="s">
        <v>317</v>
      </c>
      <c r="K7874" s="60" t="s">
        <v>333</v>
      </c>
    </row>
    <row r="7875" spans="4:11">
      <c r="D7875" s="1" t="s">
        <v>7949</v>
      </c>
      <c r="E7875" s="60" t="s">
        <v>922</v>
      </c>
      <c r="F7875" s="60" t="s">
        <v>1810</v>
      </c>
      <c r="G7875" s="8" t="s">
        <v>353</v>
      </c>
      <c r="H7875" s="60">
        <v>44775</v>
      </c>
      <c r="I7875" s="60" t="s">
        <v>317</v>
      </c>
      <c r="J7875" s="60" t="s">
        <v>317</v>
      </c>
      <c r="K7875" s="60" t="s">
        <v>333</v>
      </c>
    </row>
    <row r="7876" spans="4:11">
      <c r="D7876" s="1" t="s">
        <v>7950</v>
      </c>
      <c r="E7876" s="60" t="s">
        <v>922</v>
      </c>
      <c r="F7876" s="60" t="s">
        <v>1810</v>
      </c>
      <c r="G7876" s="8" t="s">
        <v>353</v>
      </c>
      <c r="H7876" s="60">
        <v>44831</v>
      </c>
      <c r="I7876" s="60" t="s">
        <v>317</v>
      </c>
      <c r="J7876" s="60" t="s">
        <v>317</v>
      </c>
      <c r="K7876" s="60" t="s">
        <v>333</v>
      </c>
    </row>
    <row r="7877" spans="4:11">
      <c r="D7877" s="1" t="s">
        <v>7951</v>
      </c>
      <c r="E7877" s="60" t="s">
        <v>1812</v>
      </c>
      <c r="F7877" s="60" t="s">
        <v>1810</v>
      </c>
      <c r="G7877" s="8" t="s">
        <v>353</v>
      </c>
      <c r="H7877" s="60">
        <v>44831</v>
      </c>
      <c r="I7877" s="60" t="s">
        <v>317</v>
      </c>
      <c r="J7877" s="60" t="s">
        <v>317</v>
      </c>
      <c r="K7877" s="60" t="s">
        <v>333</v>
      </c>
    </row>
    <row r="7878" spans="4:11">
      <c r="D7878" s="1" t="s">
        <v>7951</v>
      </c>
      <c r="E7878" s="60" t="s">
        <v>1000</v>
      </c>
      <c r="F7878" s="60" t="s">
        <v>1810</v>
      </c>
      <c r="G7878" s="8" t="s">
        <v>353</v>
      </c>
      <c r="H7878" s="60">
        <v>44831</v>
      </c>
      <c r="I7878" s="60" t="s">
        <v>317</v>
      </c>
      <c r="J7878" s="60" t="s">
        <v>317</v>
      </c>
      <c r="K7878" s="60" t="s">
        <v>333</v>
      </c>
    </row>
    <row r="7879" spans="4:11">
      <c r="D7879" s="1" t="s">
        <v>7951</v>
      </c>
      <c r="E7879" s="60" t="s">
        <v>1000</v>
      </c>
      <c r="F7879" s="60" t="s">
        <v>1810</v>
      </c>
      <c r="G7879" s="8" t="s">
        <v>353</v>
      </c>
      <c r="H7879" s="60">
        <v>44831</v>
      </c>
      <c r="I7879" s="60" t="s">
        <v>317</v>
      </c>
      <c r="J7879" s="60" t="s">
        <v>317</v>
      </c>
      <c r="K7879" s="60" t="s">
        <v>333</v>
      </c>
    </row>
    <row r="7880" spans="4:11">
      <c r="D7880" s="1" t="s">
        <v>7952</v>
      </c>
      <c r="E7880" s="60" t="s">
        <v>922</v>
      </c>
      <c r="F7880" s="60" t="s">
        <v>1810</v>
      </c>
      <c r="G7880" s="8" t="s">
        <v>353</v>
      </c>
      <c r="H7880" s="60">
        <v>44831</v>
      </c>
      <c r="I7880" s="60" t="s">
        <v>317</v>
      </c>
      <c r="J7880" s="60" t="s">
        <v>317</v>
      </c>
      <c r="K7880" s="60" t="s">
        <v>333</v>
      </c>
    </row>
    <row r="7881" spans="4:11">
      <c r="D7881" s="1" t="s">
        <v>7953</v>
      </c>
      <c r="E7881" s="60" t="s">
        <v>922</v>
      </c>
      <c r="F7881" s="60" t="s">
        <v>1810</v>
      </c>
      <c r="G7881" s="8" t="s">
        <v>353</v>
      </c>
      <c r="H7881" s="60">
        <v>44775</v>
      </c>
      <c r="I7881" s="60" t="s">
        <v>317</v>
      </c>
      <c r="J7881" s="60" t="s">
        <v>317</v>
      </c>
      <c r="K7881" s="60" t="s">
        <v>333</v>
      </c>
    </row>
    <row r="7882" spans="4:11">
      <c r="D7882" s="1" t="s">
        <v>7954</v>
      </c>
      <c r="E7882" s="60" t="s">
        <v>873</v>
      </c>
      <c r="F7882" s="60" t="s">
        <v>1810</v>
      </c>
      <c r="G7882" s="8" t="s">
        <v>353</v>
      </c>
      <c r="H7882" s="60">
        <v>44775</v>
      </c>
      <c r="I7882" s="60" t="s">
        <v>317</v>
      </c>
      <c r="J7882" s="60" t="s">
        <v>317</v>
      </c>
      <c r="K7882" s="60" t="s">
        <v>333</v>
      </c>
    </row>
    <row r="7883" spans="4:11">
      <c r="D7883" s="1" t="s">
        <v>7955</v>
      </c>
      <c r="E7883" s="60" t="s">
        <v>1812</v>
      </c>
      <c r="F7883" s="60" t="s">
        <v>1810</v>
      </c>
      <c r="G7883" s="8" t="s">
        <v>353</v>
      </c>
      <c r="H7883" s="60">
        <v>44775</v>
      </c>
      <c r="I7883" s="60" t="s">
        <v>317</v>
      </c>
      <c r="J7883" s="60" t="s">
        <v>317</v>
      </c>
      <c r="K7883" s="60" t="s">
        <v>333</v>
      </c>
    </row>
    <row r="7884" spans="4:11">
      <c r="D7884" s="1" t="s">
        <v>7955</v>
      </c>
      <c r="E7884" s="60" t="s">
        <v>1000</v>
      </c>
      <c r="F7884" s="60" t="s">
        <v>1810</v>
      </c>
      <c r="G7884" s="8" t="s">
        <v>353</v>
      </c>
      <c r="H7884" s="60">
        <v>44775</v>
      </c>
      <c r="I7884" s="60" t="s">
        <v>317</v>
      </c>
      <c r="J7884" s="60" t="s">
        <v>317</v>
      </c>
      <c r="K7884" s="60" t="s">
        <v>333</v>
      </c>
    </row>
    <row r="7885" spans="4:11">
      <c r="D7885" s="1" t="s">
        <v>7955</v>
      </c>
      <c r="E7885" s="60" t="s">
        <v>922</v>
      </c>
      <c r="F7885" s="60" t="s">
        <v>1810</v>
      </c>
      <c r="G7885" s="8" t="s">
        <v>353</v>
      </c>
      <c r="H7885" s="60">
        <v>44775</v>
      </c>
      <c r="I7885" s="60" t="s">
        <v>317</v>
      </c>
      <c r="J7885" s="60" t="s">
        <v>317</v>
      </c>
      <c r="K7885" s="60" t="s">
        <v>333</v>
      </c>
    </row>
    <row r="7886" spans="4:11">
      <c r="D7886" s="1" t="s">
        <v>7956</v>
      </c>
      <c r="E7886" s="60" t="s">
        <v>922</v>
      </c>
      <c r="F7886" s="60" t="s">
        <v>1810</v>
      </c>
      <c r="G7886" s="8" t="s">
        <v>353</v>
      </c>
      <c r="H7886" s="60">
        <v>44513</v>
      </c>
      <c r="I7886" s="60" t="s">
        <v>317</v>
      </c>
      <c r="J7886" s="60" t="s">
        <v>317</v>
      </c>
      <c r="K7886" s="60" t="s">
        <v>333</v>
      </c>
    </row>
    <row r="7887" spans="4:11">
      <c r="D7887" s="1" t="s">
        <v>7957</v>
      </c>
      <c r="E7887" s="60" t="s">
        <v>922</v>
      </c>
      <c r="F7887" s="60" t="s">
        <v>1810</v>
      </c>
      <c r="G7887" s="8" t="s">
        <v>353</v>
      </c>
      <c r="H7887" s="60">
        <v>44530</v>
      </c>
      <c r="I7887" s="60" t="s">
        <v>317</v>
      </c>
      <c r="J7887" s="60" t="s">
        <v>317</v>
      </c>
      <c r="K7887" s="60" t="s">
        <v>333</v>
      </c>
    </row>
    <row r="7888" spans="4:11">
      <c r="D7888" s="1" t="s">
        <v>7958</v>
      </c>
      <c r="E7888" s="60" t="s">
        <v>1812</v>
      </c>
      <c r="F7888" s="60" t="s">
        <v>1810</v>
      </c>
      <c r="G7888" s="8" t="s">
        <v>353</v>
      </c>
      <c r="H7888" s="60">
        <v>44775</v>
      </c>
      <c r="I7888" s="60" t="s">
        <v>317</v>
      </c>
      <c r="J7888" s="60" t="s">
        <v>317</v>
      </c>
      <c r="K7888" s="60" t="s">
        <v>333</v>
      </c>
    </row>
    <row r="7889" spans="4:11">
      <c r="D7889" s="1" t="s">
        <v>7959</v>
      </c>
      <c r="E7889" s="60" t="s">
        <v>979</v>
      </c>
      <c r="F7889" s="60" t="s">
        <v>1810</v>
      </c>
      <c r="G7889" s="8" t="s">
        <v>353</v>
      </c>
      <c r="H7889" s="60">
        <v>44781</v>
      </c>
      <c r="I7889" s="60" t="s">
        <v>317</v>
      </c>
      <c r="J7889" s="60" t="s">
        <v>317</v>
      </c>
      <c r="K7889" s="60" t="s">
        <v>333</v>
      </c>
    </row>
    <row r="7890" spans="4:11">
      <c r="D7890" s="1" t="s">
        <v>7960</v>
      </c>
      <c r="E7890" s="60" t="s">
        <v>1000</v>
      </c>
      <c r="F7890" s="60" t="s">
        <v>1810</v>
      </c>
      <c r="G7890" s="8" t="s">
        <v>353</v>
      </c>
      <c r="H7890" s="60">
        <v>44831</v>
      </c>
      <c r="I7890" s="60" t="s">
        <v>317</v>
      </c>
      <c r="J7890" s="60" t="s">
        <v>317</v>
      </c>
      <c r="K7890" s="60" t="s">
        <v>333</v>
      </c>
    </row>
    <row r="7891" spans="4:11">
      <c r="D7891" s="1" t="s">
        <v>7960</v>
      </c>
      <c r="E7891" s="60" t="s">
        <v>922</v>
      </c>
      <c r="F7891" s="60" t="s">
        <v>1810</v>
      </c>
      <c r="G7891" s="8" t="s">
        <v>353</v>
      </c>
      <c r="H7891" s="60">
        <v>44831</v>
      </c>
      <c r="I7891" s="60" t="s">
        <v>317</v>
      </c>
      <c r="J7891" s="60" t="s">
        <v>317</v>
      </c>
      <c r="K7891" s="60" t="s">
        <v>333</v>
      </c>
    </row>
    <row r="7892" spans="4:11">
      <c r="D7892" s="1" t="s">
        <v>7961</v>
      </c>
      <c r="E7892" s="60" t="s">
        <v>922</v>
      </c>
      <c r="F7892" s="60" t="s">
        <v>1810</v>
      </c>
      <c r="G7892" s="8" t="s">
        <v>353</v>
      </c>
      <c r="H7892" s="60">
        <v>44513</v>
      </c>
      <c r="I7892" s="60" t="s">
        <v>317</v>
      </c>
      <c r="J7892" s="60" t="s">
        <v>317</v>
      </c>
      <c r="K7892" s="60" t="s">
        <v>333</v>
      </c>
    </row>
    <row r="7893" spans="4:11">
      <c r="D7893" s="1" t="s">
        <v>7962</v>
      </c>
      <c r="E7893" s="60" t="s">
        <v>922</v>
      </c>
      <c r="F7893" s="60" t="s">
        <v>1810</v>
      </c>
      <c r="G7893" s="8" t="s">
        <v>353</v>
      </c>
      <c r="H7893" s="60">
        <v>44513</v>
      </c>
      <c r="I7893" s="60" t="s">
        <v>317</v>
      </c>
      <c r="J7893" s="60" t="s">
        <v>317</v>
      </c>
      <c r="K7893" s="60" t="s">
        <v>333</v>
      </c>
    </row>
    <row r="7894" spans="4:11">
      <c r="D7894" s="1" t="s">
        <v>7962</v>
      </c>
      <c r="E7894" s="60" t="s">
        <v>922</v>
      </c>
      <c r="F7894" s="60" t="s">
        <v>1810</v>
      </c>
      <c r="G7894" s="8" t="s">
        <v>353</v>
      </c>
      <c r="H7894" s="60">
        <v>44513</v>
      </c>
      <c r="I7894" s="60" t="s">
        <v>317</v>
      </c>
      <c r="J7894" s="60" t="s">
        <v>317</v>
      </c>
      <c r="K7894" s="60" t="s">
        <v>333</v>
      </c>
    </row>
    <row r="7895" spans="4:11">
      <c r="D7895" s="1" t="s">
        <v>7963</v>
      </c>
      <c r="E7895" s="60" t="s">
        <v>922</v>
      </c>
      <c r="F7895" s="60" t="s">
        <v>1810</v>
      </c>
      <c r="G7895" s="8" t="s">
        <v>353</v>
      </c>
      <c r="H7895" s="60">
        <v>44775</v>
      </c>
      <c r="I7895" s="60" t="s">
        <v>317</v>
      </c>
      <c r="J7895" s="60" t="s">
        <v>317</v>
      </c>
      <c r="K7895" s="60" t="s">
        <v>333</v>
      </c>
    </row>
    <row r="7896" spans="4:11">
      <c r="D7896" s="1" t="s">
        <v>7964</v>
      </c>
      <c r="E7896" s="60" t="s">
        <v>922</v>
      </c>
      <c r="F7896" s="60" t="s">
        <v>1810</v>
      </c>
      <c r="G7896" s="8" t="s">
        <v>353</v>
      </c>
      <c r="H7896" s="60">
        <v>44524</v>
      </c>
      <c r="I7896" s="60" t="s">
        <v>317</v>
      </c>
      <c r="J7896" s="60" t="s">
        <v>317</v>
      </c>
      <c r="K7896" s="60" t="s">
        <v>333</v>
      </c>
    </row>
    <row r="7897" spans="4:11">
      <c r="D7897" s="1" t="s">
        <v>7965</v>
      </c>
      <c r="E7897" s="60" t="s">
        <v>922</v>
      </c>
      <c r="F7897" s="60" t="s">
        <v>1810</v>
      </c>
      <c r="G7897" s="8" t="s">
        <v>353</v>
      </c>
      <c r="H7897" s="60">
        <v>44524</v>
      </c>
      <c r="I7897" s="60" t="s">
        <v>317</v>
      </c>
      <c r="J7897" s="60" t="s">
        <v>317</v>
      </c>
      <c r="K7897" s="60" t="s">
        <v>333</v>
      </c>
    </row>
    <row r="7898" spans="4:11">
      <c r="D7898" s="1" t="s">
        <v>7966</v>
      </c>
      <c r="E7898" s="60" t="s">
        <v>1812</v>
      </c>
      <c r="F7898" s="60" t="s">
        <v>1810</v>
      </c>
      <c r="G7898" s="8" t="s">
        <v>353</v>
      </c>
      <c r="H7898" s="60">
        <v>44690</v>
      </c>
      <c r="I7898" s="60" t="s">
        <v>317</v>
      </c>
      <c r="J7898" s="60" t="s">
        <v>317</v>
      </c>
      <c r="K7898" s="60" t="s">
        <v>333</v>
      </c>
    </row>
    <row r="7899" spans="4:11">
      <c r="D7899" s="1" t="s">
        <v>7967</v>
      </c>
      <c r="E7899" s="60" t="s">
        <v>1812</v>
      </c>
      <c r="F7899" s="60" t="s">
        <v>1810</v>
      </c>
      <c r="G7899" s="8" t="s">
        <v>353</v>
      </c>
      <c r="H7899" s="60">
        <v>44524</v>
      </c>
      <c r="I7899" s="60" t="s">
        <v>317</v>
      </c>
      <c r="J7899" s="60" t="s">
        <v>317</v>
      </c>
      <c r="K7899" s="60" t="s">
        <v>333</v>
      </c>
    </row>
    <row r="7900" spans="4:11">
      <c r="D7900" s="1" t="s">
        <v>7967</v>
      </c>
      <c r="E7900" s="60" t="s">
        <v>922</v>
      </c>
      <c r="F7900" s="60" t="s">
        <v>1810</v>
      </c>
      <c r="G7900" s="8" t="s">
        <v>353</v>
      </c>
      <c r="H7900" s="60">
        <v>44524</v>
      </c>
      <c r="I7900" s="60" t="s">
        <v>317</v>
      </c>
      <c r="J7900" s="60" t="s">
        <v>317</v>
      </c>
      <c r="K7900" s="60" t="s">
        <v>333</v>
      </c>
    </row>
    <row r="7901" spans="4:11">
      <c r="D7901" s="1" t="s">
        <v>7968</v>
      </c>
      <c r="E7901" s="60" t="s">
        <v>922</v>
      </c>
      <c r="F7901" s="60" t="s">
        <v>1810</v>
      </c>
      <c r="G7901" s="8" t="s">
        <v>353</v>
      </c>
      <c r="H7901" s="60">
        <v>44781</v>
      </c>
      <c r="I7901" s="60" t="s">
        <v>317</v>
      </c>
      <c r="J7901" s="60" t="s">
        <v>317</v>
      </c>
      <c r="K7901" s="60" t="s">
        <v>333</v>
      </c>
    </row>
    <row r="7902" spans="4:11">
      <c r="D7902" s="1" t="s">
        <v>7969</v>
      </c>
      <c r="E7902" s="60" t="s">
        <v>922</v>
      </c>
      <c r="F7902" s="60" t="s">
        <v>1810</v>
      </c>
      <c r="G7902" s="8" t="s">
        <v>353</v>
      </c>
      <c r="H7902" s="60">
        <v>44831</v>
      </c>
      <c r="I7902" s="60" t="s">
        <v>317</v>
      </c>
      <c r="J7902" s="60" t="s">
        <v>317</v>
      </c>
      <c r="K7902" s="60" t="s">
        <v>333</v>
      </c>
    </row>
    <row r="7903" spans="4:11">
      <c r="D7903" s="1" t="s">
        <v>7970</v>
      </c>
      <c r="E7903" s="60" t="s">
        <v>1000</v>
      </c>
      <c r="F7903" s="60" t="s">
        <v>1810</v>
      </c>
      <c r="G7903" s="8" t="s">
        <v>353</v>
      </c>
      <c r="H7903" s="60">
        <v>44784</v>
      </c>
      <c r="I7903" s="60" t="s">
        <v>317</v>
      </c>
      <c r="J7903" s="60" t="s">
        <v>317</v>
      </c>
      <c r="K7903" s="60" t="s">
        <v>333</v>
      </c>
    </row>
    <row r="7904" spans="4:11">
      <c r="D7904" s="1" t="s">
        <v>7971</v>
      </c>
      <c r="E7904" s="60" t="s">
        <v>1813</v>
      </c>
      <c r="F7904" s="60" t="s">
        <v>1810</v>
      </c>
      <c r="G7904" s="8" t="s">
        <v>353</v>
      </c>
      <c r="H7904" s="60">
        <v>44533</v>
      </c>
      <c r="I7904" s="60" t="s">
        <v>317</v>
      </c>
      <c r="J7904" s="60" t="s">
        <v>317</v>
      </c>
      <c r="K7904" s="60" t="s">
        <v>333</v>
      </c>
    </row>
    <row r="7905" spans="4:11">
      <c r="D7905" s="1" t="s">
        <v>7972</v>
      </c>
      <c r="E7905" s="60" t="s">
        <v>922</v>
      </c>
      <c r="F7905" s="60" t="s">
        <v>1810</v>
      </c>
      <c r="G7905" s="8" t="s">
        <v>353</v>
      </c>
      <c r="H7905" s="60">
        <v>44831</v>
      </c>
      <c r="I7905" s="60" t="s">
        <v>317</v>
      </c>
      <c r="J7905" s="60" t="s">
        <v>317</v>
      </c>
      <c r="K7905" s="60" t="s">
        <v>333</v>
      </c>
    </row>
    <row r="7906" spans="4:11">
      <c r="D7906" s="1" t="s">
        <v>7973</v>
      </c>
      <c r="E7906" s="60" t="s">
        <v>1000</v>
      </c>
      <c r="F7906" s="60" t="s">
        <v>1810</v>
      </c>
      <c r="G7906" s="8" t="s">
        <v>353</v>
      </c>
      <c r="H7906" s="60">
        <v>44784</v>
      </c>
      <c r="I7906" s="60" t="s">
        <v>317</v>
      </c>
      <c r="J7906" s="60" t="s">
        <v>317</v>
      </c>
      <c r="K7906" s="60" t="s">
        <v>333</v>
      </c>
    </row>
    <row r="7907" spans="4:11">
      <c r="D7907" s="1" t="s">
        <v>7974</v>
      </c>
      <c r="E7907" s="60" t="s">
        <v>922</v>
      </c>
      <c r="F7907" s="60" t="s">
        <v>1810</v>
      </c>
      <c r="G7907" s="8" t="s">
        <v>353</v>
      </c>
      <c r="H7907" s="60">
        <v>44520</v>
      </c>
      <c r="I7907" s="60" t="s">
        <v>317</v>
      </c>
      <c r="J7907" s="60" t="s">
        <v>317</v>
      </c>
      <c r="K7907" s="60" t="s">
        <v>333</v>
      </c>
    </row>
    <row r="7908" spans="4:11">
      <c r="D7908" s="1" t="s">
        <v>7975</v>
      </c>
      <c r="E7908" s="60" t="s">
        <v>922</v>
      </c>
      <c r="F7908" s="60" t="s">
        <v>1810</v>
      </c>
      <c r="G7908" s="8" t="s">
        <v>353</v>
      </c>
      <c r="H7908" s="60">
        <v>44520</v>
      </c>
      <c r="I7908" s="60" t="s">
        <v>317</v>
      </c>
      <c r="J7908" s="60" t="s">
        <v>317</v>
      </c>
      <c r="K7908" s="60" t="s">
        <v>333</v>
      </c>
    </row>
    <row r="7909" spans="4:11">
      <c r="D7909" s="1" t="s">
        <v>7976</v>
      </c>
      <c r="E7909" s="60" t="s">
        <v>1812</v>
      </c>
      <c r="F7909" s="60" t="s">
        <v>1810</v>
      </c>
      <c r="G7909" s="8" t="s">
        <v>353</v>
      </c>
      <c r="H7909" s="60">
        <v>44775</v>
      </c>
      <c r="I7909" s="60" t="s">
        <v>317</v>
      </c>
      <c r="J7909" s="60" t="s">
        <v>317</v>
      </c>
      <c r="K7909" s="60" t="s">
        <v>333</v>
      </c>
    </row>
    <row r="7910" spans="4:11">
      <c r="D7910" s="1" t="s">
        <v>7977</v>
      </c>
      <c r="E7910" s="60" t="s">
        <v>922</v>
      </c>
      <c r="F7910" s="60" t="s">
        <v>1810</v>
      </c>
      <c r="G7910" s="8" t="s">
        <v>353</v>
      </c>
      <c r="H7910" s="60">
        <v>44831</v>
      </c>
      <c r="I7910" s="60" t="s">
        <v>317</v>
      </c>
      <c r="J7910" s="60" t="s">
        <v>317</v>
      </c>
      <c r="K7910" s="60" t="s">
        <v>333</v>
      </c>
    </row>
    <row r="7911" spans="4:11">
      <c r="D7911" s="1" t="s">
        <v>7978</v>
      </c>
      <c r="E7911" s="60" t="s">
        <v>1000</v>
      </c>
      <c r="F7911" s="60" t="s">
        <v>1810</v>
      </c>
      <c r="G7911" s="8" t="s">
        <v>353</v>
      </c>
      <c r="H7911" s="60">
        <v>44831</v>
      </c>
      <c r="I7911" s="60" t="s">
        <v>317</v>
      </c>
      <c r="J7911" s="60" t="s">
        <v>317</v>
      </c>
      <c r="K7911" s="60" t="s">
        <v>333</v>
      </c>
    </row>
    <row r="7912" spans="4:11">
      <c r="D7912" s="1" t="s">
        <v>7979</v>
      </c>
      <c r="E7912" s="60" t="s">
        <v>1000</v>
      </c>
      <c r="F7912" s="60" t="s">
        <v>1810</v>
      </c>
      <c r="G7912" s="8" t="s">
        <v>353</v>
      </c>
      <c r="H7912" s="60">
        <v>44831</v>
      </c>
      <c r="I7912" s="60" t="s">
        <v>317</v>
      </c>
      <c r="J7912" s="60" t="s">
        <v>317</v>
      </c>
      <c r="K7912" s="60" t="s">
        <v>333</v>
      </c>
    </row>
    <row r="7913" spans="4:11">
      <c r="D7913" s="1" t="s">
        <v>7980</v>
      </c>
      <c r="E7913" s="60" t="s">
        <v>1000</v>
      </c>
      <c r="F7913" s="60" t="s">
        <v>1810</v>
      </c>
      <c r="G7913" s="8" t="s">
        <v>353</v>
      </c>
      <c r="H7913" s="60">
        <v>44896</v>
      </c>
      <c r="I7913" s="60" t="s">
        <v>317</v>
      </c>
      <c r="J7913" s="60" t="s">
        <v>317</v>
      </c>
      <c r="K7913" s="60" t="s">
        <v>333</v>
      </c>
    </row>
    <row r="7914" spans="4:11">
      <c r="D7914" s="1" t="s">
        <v>7981</v>
      </c>
      <c r="E7914" s="60" t="s">
        <v>922</v>
      </c>
      <c r="F7914" s="60" t="s">
        <v>1810</v>
      </c>
      <c r="G7914" s="8" t="s">
        <v>353</v>
      </c>
      <c r="H7914" s="60">
        <v>44831</v>
      </c>
      <c r="I7914" s="60" t="s">
        <v>317</v>
      </c>
      <c r="J7914" s="60" t="s">
        <v>317</v>
      </c>
      <c r="K7914" s="60" t="s">
        <v>333</v>
      </c>
    </row>
    <row r="7915" spans="4:11">
      <c r="D7915" s="1" t="s">
        <v>7982</v>
      </c>
      <c r="E7915" s="60" t="s">
        <v>1000</v>
      </c>
      <c r="F7915" s="60" t="s">
        <v>1810</v>
      </c>
      <c r="G7915" s="8" t="s">
        <v>353</v>
      </c>
      <c r="H7915" s="60">
        <v>44831</v>
      </c>
      <c r="I7915" s="60" t="s">
        <v>317</v>
      </c>
      <c r="J7915" s="60" t="s">
        <v>317</v>
      </c>
      <c r="K7915" s="60" t="s">
        <v>333</v>
      </c>
    </row>
    <row r="7916" spans="4:11">
      <c r="D7916" s="1" t="s">
        <v>7983</v>
      </c>
      <c r="E7916" s="60" t="s">
        <v>1000</v>
      </c>
      <c r="F7916" s="60" t="s">
        <v>1815</v>
      </c>
      <c r="G7916" s="8" t="s">
        <v>353</v>
      </c>
      <c r="H7916" s="60">
        <v>44547</v>
      </c>
      <c r="I7916" s="60" t="s">
        <v>317</v>
      </c>
      <c r="J7916" s="60" t="s">
        <v>317</v>
      </c>
      <c r="K7916" s="60" t="s">
        <v>333</v>
      </c>
    </row>
    <row r="7917" spans="4:11">
      <c r="D7917" s="1" t="s">
        <v>7984</v>
      </c>
      <c r="E7917" s="60" t="s">
        <v>1000</v>
      </c>
      <c r="F7917" s="60" t="s">
        <v>1815</v>
      </c>
      <c r="G7917" s="8" t="s">
        <v>353</v>
      </c>
      <c r="H7917" s="60">
        <v>43964</v>
      </c>
      <c r="I7917" s="60" t="s">
        <v>317</v>
      </c>
      <c r="J7917" s="60" t="s">
        <v>317</v>
      </c>
      <c r="K7917" s="60" t="s">
        <v>333</v>
      </c>
    </row>
    <row r="7918" spans="4:11">
      <c r="D7918" s="1" t="s">
        <v>7985</v>
      </c>
      <c r="E7918" s="60" t="s">
        <v>1812</v>
      </c>
      <c r="F7918" s="60" t="s">
        <v>1810</v>
      </c>
      <c r="G7918" s="8" t="s">
        <v>353</v>
      </c>
      <c r="H7918" s="60">
        <v>44781</v>
      </c>
      <c r="I7918" s="60" t="s">
        <v>317</v>
      </c>
      <c r="J7918" s="60" t="s">
        <v>317</v>
      </c>
      <c r="K7918" s="60" t="s">
        <v>333</v>
      </c>
    </row>
    <row r="7919" spans="4:11">
      <c r="D7919" s="1" t="s">
        <v>7986</v>
      </c>
      <c r="E7919" s="60" t="s">
        <v>922</v>
      </c>
      <c r="F7919" s="60" t="s">
        <v>1810</v>
      </c>
      <c r="G7919" s="8" t="s">
        <v>353</v>
      </c>
      <c r="H7919" s="60">
        <v>44614</v>
      </c>
      <c r="I7919" s="60" t="s">
        <v>317</v>
      </c>
      <c r="J7919" s="60" t="s">
        <v>317</v>
      </c>
      <c r="K7919" s="60" t="s">
        <v>333</v>
      </c>
    </row>
    <row r="7920" spans="4:11">
      <c r="D7920" s="1" t="s">
        <v>7987</v>
      </c>
      <c r="E7920" s="60" t="s">
        <v>1000</v>
      </c>
      <c r="F7920" s="60" t="s">
        <v>1810</v>
      </c>
      <c r="G7920" s="8" t="s">
        <v>353</v>
      </c>
      <c r="H7920" s="60">
        <v>44775</v>
      </c>
      <c r="I7920" s="60" t="s">
        <v>317</v>
      </c>
      <c r="J7920" s="60" t="s">
        <v>317</v>
      </c>
      <c r="K7920" s="60" t="s">
        <v>333</v>
      </c>
    </row>
    <row r="7921" spans="4:11">
      <c r="D7921" s="1" t="s">
        <v>7988</v>
      </c>
      <c r="E7921" s="60" t="s">
        <v>1000</v>
      </c>
      <c r="F7921" s="60" t="s">
        <v>1815</v>
      </c>
      <c r="G7921" s="8" t="s">
        <v>353</v>
      </c>
      <c r="H7921" s="60">
        <v>43972</v>
      </c>
      <c r="I7921" s="60" t="s">
        <v>317</v>
      </c>
      <c r="J7921" s="60" t="s">
        <v>317</v>
      </c>
      <c r="K7921" s="60" t="s">
        <v>333</v>
      </c>
    </row>
    <row r="7922" spans="4:11">
      <c r="D7922" s="1" t="s">
        <v>7989</v>
      </c>
      <c r="E7922" s="60" t="s">
        <v>922</v>
      </c>
      <c r="F7922" s="60" t="s">
        <v>1810</v>
      </c>
      <c r="G7922" s="8" t="s">
        <v>353</v>
      </c>
      <c r="H7922" s="60">
        <v>44781</v>
      </c>
      <c r="I7922" s="60" t="s">
        <v>317</v>
      </c>
      <c r="J7922" s="60" t="s">
        <v>317</v>
      </c>
      <c r="K7922" s="60" t="s">
        <v>333</v>
      </c>
    </row>
    <row r="7923" spans="4:11">
      <c r="D7923" s="1" t="s">
        <v>7990</v>
      </c>
      <c r="E7923" s="60" t="s">
        <v>1812</v>
      </c>
      <c r="F7923" s="60" t="s">
        <v>1810</v>
      </c>
      <c r="G7923" s="8" t="s">
        <v>353</v>
      </c>
      <c r="H7923" s="60">
        <v>44781</v>
      </c>
      <c r="I7923" s="60" t="s">
        <v>317</v>
      </c>
      <c r="J7923" s="60" t="s">
        <v>317</v>
      </c>
      <c r="K7923" s="60" t="s">
        <v>333</v>
      </c>
    </row>
    <row r="7924" spans="4:11">
      <c r="D7924" s="1" t="s">
        <v>7991</v>
      </c>
      <c r="E7924" s="60" t="s">
        <v>922</v>
      </c>
      <c r="F7924" s="60" t="s">
        <v>1810</v>
      </c>
      <c r="G7924" s="8" t="s">
        <v>353</v>
      </c>
      <c r="H7924" s="60">
        <v>44781</v>
      </c>
      <c r="I7924" s="60" t="s">
        <v>317</v>
      </c>
      <c r="J7924" s="60" t="s">
        <v>317</v>
      </c>
      <c r="K7924" s="60" t="s">
        <v>333</v>
      </c>
    </row>
    <row r="7925" spans="4:11">
      <c r="D7925" s="1" t="s">
        <v>7992</v>
      </c>
      <c r="E7925" s="60" t="s">
        <v>1813</v>
      </c>
      <c r="F7925" s="60" t="s">
        <v>1810</v>
      </c>
      <c r="G7925" s="8" t="s">
        <v>353</v>
      </c>
      <c r="H7925" s="60">
        <v>44775</v>
      </c>
      <c r="I7925" s="60" t="s">
        <v>317</v>
      </c>
      <c r="J7925" s="60" t="s">
        <v>317</v>
      </c>
      <c r="K7925" s="60" t="s">
        <v>333</v>
      </c>
    </row>
    <row r="7926" spans="4:11">
      <c r="D7926" s="1" t="s">
        <v>7992</v>
      </c>
      <c r="E7926" s="60" t="s">
        <v>1000</v>
      </c>
      <c r="F7926" s="60" t="s">
        <v>1810</v>
      </c>
      <c r="G7926" s="8" t="s">
        <v>353</v>
      </c>
      <c r="H7926" s="60">
        <v>44782</v>
      </c>
      <c r="I7926" s="60" t="s">
        <v>317</v>
      </c>
      <c r="J7926" s="60" t="s">
        <v>317</v>
      </c>
      <c r="K7926" s="60" t="s">
        <v>333</v>
      </c>
    </row>
    <row r="7927" spans="4:11">
      <c r="D7927" s="1" t="s">
        <v>7992</v>
      </c>
      <c r="E7927" s="60" t="s">
        <v>922</v>
      </c>
      <c r="F7927" s="60" t="s">
        <v>1810</v>
      </c>
      <c r="G7927" s="8" t="s">
        <v>353</v>
      </c>
      <c r="H7927" s="60">
        <v>44775</v>
      </c>
      <c r="I7927" s="60" t="s">
        <v>317</v>
      </c>
      <c r="J7927" s="60" t="s">
        <v>317</v>
      </c>
      <c r="K7927" s="60" t="s">
        <v>333</v>
      </c>
    </row>
    <row r="7928" spans="4:11">
      <c r="D7928" s="1" t="s">
        <v>7993</v>
      </c>
      <c r="E7928" s="60" t="s">
        <v>1812</v>
      </c>
      <c r="F7928" s="60" t="s">
        <v>1815</v>
      </c>
      <c r="G7928" s="8" t="s">
        <v>353</v>
      </c>
      <c r="H7928" s="60">
        <v>44897</v>
      </c>
      <c r="I7928" s="60" t="s">
        <v>317</v>
      </c>
      <c r="J7928" s="60" t="s">
        <v>317</v>
      </c>
      <c r="K7928" s="60" t="s">
        <v>333</v>
      </c>
    </row>
    <row r="7929" spans="4:11">
      <c r="D7929" s="1" t="s">
        <v>7994</v>
      </c>
      <c r="E7929" s="60" t="s">
        <v>922</v>
      </c>
      <c r="F7929" s="60" t="s">
        <v>1810</v>
      </c>
      <c r="G7929" s="8" t="s">
        <v>353</v>
      </c>
      <c r="H7929" s="60">
        <v>44519</v>
      </c>
      <c r="I7929" s="60" t="s">
        <v>317</v>
      </c>
      <c r="J7929" s="60" t="s">
        <v>317</v>
      </c>
      <c r="K7929" s="60" t="s">
        <v>333</v>
      </c>
    </row>
    <row r="7930" spans="4:11">
      <c r="D7930" s="1" t="s">
        <v>7995</v>
      </c>
      <c r="E7930" s="60" t="s">
        <v>922</v>
      </c>
      <c r="F7930" s="60" t="s">
        <v>1810</v>
      </c>
      <c r="G7930" s="8" t="s">
        <v>353</v>
      </c>
      <c r="H7930" s="60">
        <v>44831</v>
      </c>
      <c r="I7930" s="60" t="s">
        <v>317</v>
      </c>
      <c r="J7930" s="60" t="s">
        <v>317</v>
      </c>
      <c r="K7930" s="60" t="s">
        <v>333</v>
      </c>
    </row>
    <row r="7931" spans="4:11">
      <c r="D7931" s="1" t="s">
        <v>7996</v>
      </c>
      <c r="E7931" s="60" t="s">
        <v>1000</v>
      </c>
      <c r="F7931" s="60" t="s">
        <v>1815</v>
      </c>
      <c r="G7931" s="8" t="s">
        <v>353</v>
      </c>
      <c r="H7931" s="60">
        <v>44145</v>
      </c>
      <c r="I7931" s="60" t="s">
        <v>317</v>
      </c>
      <c r="J7931" s="60" t="s">
        <v>317</v>
      </c>
      <c r="K7931" s="60" t="s">
        <v>333</v>
      </c>
    </row>
    <row r="7932" spans="4:11">
      <c r="D7932" s="1" t="s">
        <v>7997</v>
      </c>
      <c r="E7932" s="60" t="s">
        <v>1812</v>
      </c>
      <c r="F7932" s="60" t="s">
        <v>1810</v>
      </c>
      <c r="G7932" s="8" t="s">
        <v>353</v>
      </c>
      <c r="H7932" s="60">
        <v>44615</v>
      </c>
      <c r="I7932" s="60" t="s">
        <v>317</v>
      </c>
      <c r="J7932" s="60" t="s">
        <v>317</v>
      </c>
      <c r="K7932" s="60" t="s">
        <v>333</v>
      </c>
    </row>
    <row r="7933" spans="4:11">
      <c r="D7933" s="1" t="s">
        <v>7997</v>
      </c>
      <c r="E7933" s="60" t="s">
        <v>922</v>
      </c>
      <c r="F7933" s="60" t="s">
        <v>1810</v>
      </c>
      <c r="G7933" s="8" t="s">
        <v>353</v>
      </c>
      <c r="H7933" s="60">
        <v>44615</v>
      </c>
      <c r="I7933" s="60" t="s">
        <v>317</v>
      </c>
      <c r="J7933" s="60" t="s">
        <v>317</v>
      </c>
      <c r="K7933" s="60" t="s">
        <v>333</v>
      </c>
    </row>
    <row r="7934" spans="4:11">
      <c r="D7934" s="1" t="s">
        <v>7998</v>
      </c>
      <c r="E7934" s="60" t="s">
        <v>1812</v>
      </c>
      <c r="F7934" s="60" t="s">
        <v>1810</v>
      </c>
      <c r="G7934" s="8" t="s">
        <v>353</v>
      </c>
      <c r="H7934" s="60">
        <v>44865</v>
      </c>
      <c r="I7934" s="60" t="s">
        <v>317</v>
      </c>
      <c r="J7934" s="60" t="s">
        <v>317</v>
      </c>
      <c r="K7934" s="60" t="s">
        <v>333</v>
      </c>
    </row>
    <row r="7935" spans="4:11">
      <c r="D7935" s="1" t="s">
        <v>7999</v>
      </c>
      <c r="E7935" s="60" t="s">
        <v>922</v>
      </c>
      <c r="F7935" s="60" t="s">
        <v>1810</v>
      </c>
      <c r="G7935" s="8" t="s">
        <v>353</v>
      </c>
      <c r="H7935" s="60">
        <v>44507</v>
      </c>
      <c r="I7935" s="60" t="s">
        <v>317</v>
      </c>
      <c r="J7935" s="60" t="s">
        <v>317</v>
      </c>
      <c r="K7935" s="60" t="s">
        <v>333</v>
      </c>
    </row>
    <row r="7936" spans="4:11">
      <c r="D7936" s="1" t="s">
        <v>8000</v>
      </c>
      <c r="E7936" s="60" t="s">
        <v>1812</v>
      </c>
      <c r="F7936" s="60" t="s">
        <v>1810</v>
      </c>
      <c r="G7936" s="8" t="s">
        <v>353</v>
      </c>
      <c r="H7936" s="60">
        <v>44831</v>
      </c>
      <c r="I7936" s="60" t="s">
        <v>317</v>
      </c>
      <c r="J7936" s="60" t="s">
        <v>317</v>
      </c>
      <c r="K7936" s="60" t="s">
        <v>333</v>
      </c>
    </row>
    <row r="7937" spans="4:11">
      <c r="D7937" s="1" t="s">
        <v>8001</v>
      </c>
      <c r="E7937" s="60" t="s">
        <v>922</v>
      </c>
      <c r="F7937" s="60" t="s">
        <v>1810</v>
      </c>
      <c r="G7937" s="8" t="s">
        <v>353</v>
      </c>
      <c r="H7937" s="60">
        <v>44831</v>
      </c>
      <c r="I7937" s="60" t="s">
        <v>317</v>
      </c>
      <c r="J7937" s="60" t="s">
        <v>317</v>
      </c>
      <c r="K7937" s="60" t="s">
        <v>333</v>
      </c>
    </row>
    <row r="7938" spans="4:11">
      <c r="D7938" s="1" t="s">
        <v>8002</v>
      </c>
      <c r="E7938" s="60" t="s">
        <v>922</v>
      </c>
      <c r="F7938" s="60" t="s">
        <v>1810</v>
      </c>
      <c r="G7938" s="8" t="s">
        <v>353</v>
      </c>
      <c r="H7938" s="60">
        <v>44831</v>
      </c>
      <c r="I7938" s="60" t="s">
        <v>317</v>
      </c>
      <c r="J7938" s="60" t="s">
        <v>317</v>
      </c>
      <c r="K7938" s="60" t="s">
        <v>333</v>
      </c>
    </row>
    <row r="7939" spans="4:11">
      <c r="D7939" s="1" t="s">
        <v>8003</v>
      </c>
      <c r="E7939" s="60" t="s">
        <v>922</v>
      </c>
      <c r="F7939" s="60" t="s">
        <v>1810</v>
      </c>
      <c r="G7939" s="8" t="s">
        <v>353</v>
      </c>
      <c r="H7939" s="60">
        <v>44615</v>
      </c>
      <c r="I7939" s="60" t="s">
        <v>317</v>
      </c>
      <c r="J7939" s="60" t="s">
        <v>317</v>
      </c>
      <c r="K7939" s="60" t="s">
        <v>333</v>
      </c>
    </row>
    <row r="7940" spans="4:11">
      <c r="D7940" s="1" t="s">
        <v>8004</v>
      </c>
      <c r="E7940" s="60" t="s">
        <v>1000</v>
      </c>
      <c r="F7940" s="60" t="s">
        <v>1815</v>
      </c>
      <c r="G7940" s="8" t="s">
        <v>353</v>
      </c>
      <c r="H7940" s="60">
        <v>43864</v>
      </c>
      <c r="I7940" s="60" t="s">
        <v>317</v>
      </c>
      <c r="J7940" s="60" t="s">
        <v>317</v>
      </c>
      <c r="K7940" s="60" t="s">
        <v>333</v>
      </c>
    </row>
    <row r="7941" spans="4:11">
      <c r="D7941" s="1" t="s">
        <v>8005</v>
      </c>
      <c r="E7941" s="60" t="s">
        <v>1000</v>
      </c>
      <c r="F7941" s="60" t="s">
        <v>1815</v>
      </c>
      <c r="G7941" s="8" t="s">
        <v>353</v>
      </c>
      <c r="H7941" s="60">
        <v>43864</v>
      </c>
      <c r="I7941" s="60" t="s">
        <v>317</v>
      </c>
      <c r="J7941" s="60" t="s">
        <v>317</v>
      </c>
      <c r="K7941" s="60" t="s">
        <v>333</v>
      </c>
    </row>
    <row r="7942" spans="4:11">
      <c r="D7942" s="1" t="s">
        <v>8006</v>
      </c>
      <c r="E7942" s="60" t="s">
        <v>1000</v>
      </c>
      <c r="F7942" s="60" t="s">
        <v>1815</v>
      </c>
      <c r="G7942" s="8" t="s">
        <v>353</v>
      </c>
      <c r="H7942" s="60">
        <v>43864</v>
      </c>
      <c r="I7942" s="60" t="s">
        <v>317</v>
      </c>
      <c r="J7942" s="60" t="s">
        <v>317</v>
      </c>
      <c r="K7942" s="60" t="s">
        <v>333</v>
      </c>
    </row>
    <row r="7943" spans="4:11">
      <c r="D7943" s="1" t="s">
        <v>8007</v>
      </c>
      <c r="E7943" s="60" t="s">
        <v>1000</v>
      </c>
      <c r="F7943" s="60" t="s">
        <v>1815</v>
      </c>
      <c r="G7943" s="8" t="s">
        <v>353</v>
      </c>
      <c r="H7943" s="60">
        <v>43864</v>
      </c>
      <c r="I7943" s="60" t="s">
        <v>317</v>
      </c>
      <c r="J7943" s="60" t="s">
        <v>317</v>
      </c>
      <c r="K7943" s="60" t="s">
        <v>333</v>
      </c>
    </row>
    <row r="7944" spans="4:11">
      <c r="D7944" s="1" t="s">
        <v>8008</v>
      </c>
      <c r="E7944" s="60" t="s">
        <v>1000</v>
      </c>
      <c r="F7944" s="60" t="s">
        <v>1815</v>
      </c>
      <c r="G7944" s="8" t="s">
        <v>353</v>
      </c>
      <c r="H7944" s="60">
        <v>43864</v>
      </c>
      <c r="I7944" s="60" t="s">
        <v>317</v>
      </c>
      <c r="J7944" s="60" t="s">
        <v>317</v>
      </c>
      <c r="K7944" s="60" t="s">
        <v>333</v>
      </c>
    </row>
    <row r="7945" spans="4:11">
      <c r="D7945" s="1" t="s">
        <v>8009</v>
      </c>
      <c r="E7945" s="60" t="s">
        <v>922</v>
      </c>
      <c r="F7945" s="60" t="s">
        <v>1810</v>
      </c>
      <c r="G7945" s="8" t="s">
        <v>353</v>
      </c>
      <c r="H7945" s="60">
        <v>44753</v>
      </c>
      <c r="I7945" s="60" t="s">
        <v>317</v>
      </c>
      <c r="J7945" s="60" t="s">
        <v>317</v>
      </c>
      <c r="K7945" s="60" t="s">
        <v>333</v>
      </c>
    </row>
    <row r="7946" spans="4:11">
      <c r="D7946" s="1" t="s">
        <v>8010</v>
      </c>
      <c r="E7946" s="60" t="s">
        <v>1000</v>
      </c>
      <c r="F7946" s="60" t="s">
        <v>1810</v>
      </c>
      <c r="G7946" s="8" t="s">
        <v>353</v>
      </c>
      <c r="H7946" s="60">
        <v>44491</v>
      </c>
      <c r="I7946" s="60" t="s">
        <v>317</v>
      </c>
      <c r="J7946" s="60" t="s">
        <v>317</v>
      </c>
      <c r="K7946" s="60" t="s">
        <v>333</v>
      </c>
    </row>
    <row r="7947" spans="4:11">
      <c r="D7947" s="1" t="s">
        <v>8010</v>
      </c>
      <c r="E7947" s="60" t="s">
        <v>922</v>
      </c>
      <c r="F7947" s="60" t="s">
        <v>1810</v>
      </c>
      <c r="G7947" s="8" t="s">
        <v>353</v>
      </c>
      <c r="H7947" s="60">
        <v>44491</v>
      </c>
      <c r="I7947" s="60" t="s">
        <v>317</v>
      </c>
      <c r="J7947" s="60" t="s">
        <v>317</v>
      </c>
      <c r="K7947" s="60" t="s">
        <v>333</v>
      </c>
    </row>
    <row r="7948" spans="4:11">
      <c r="D7948" s="1" t="s">
        <v>8011</v>
      </c>
      <c r="E7948" s="60" t="s">
        <v>1000</v>
      </c>
      <c r="F7948" s="60" t="s">
        <v>1815</v>
      </c>
      <c r="G7948" s="8" t="s">
        <v>353</v>
      </c>
      <c r="H7948" s="60">
        <v>43737</v>
      </c>
      <c r="I7948" s="60" t="s">
        <v>317</v>
      </c>
      <c r="J7948" s="60" t="s">
        <v>317</v>
      </c>
      <c r="K7948" s="60" t="s">
        <v>333</v>
      </c>
    </row>
    <row r="7949" spans="4:11">
      <c r="D7949" s="1" t="s">
        <v>8011</v>
      </c>
      <c r="E7949" s="60" t="s">
        <v>1000</v>
      </c>
      <c r="F7949" s="60" t="s">
        <v>1815</v>
      </c>
      <c r="G7949" s="8" t="s">
        <v>353</v>
      </c>
      <c r="H7949" s="60">
        <v>43737</v>
      </c>
      <c r="I7949" s="60" t="s">
        <v>317</v>
      </c>
      <c r="J7949" s="60" t="s">
        <v>317</v>
      </c>
      <c r="K7949" s="60" t="s">
        <v>333</v>
      </c>
    </row>
    <row r="7950" spans="4:11">
      <c r="D7950" s="1" t="s">
        <v>8012</v>
      </c>
      <c r="E7950" s="60" t="s">
        <v>1814</v>
      </c>
      <c r="F7950" s="60" t="s">
        <v>1815</v>
      </c>
      <c r="G7950" s="8" t="s">
        <v>353</v>
      </c>
      <c r="H7950" s="60">
        <v>43836</v>
      </c>
      <c r="I7950" s="60" t="s">
        <v>317</v>
      </c>
      <c r="J7950" s="60" t="s">
        <v>317</v>
      </c>
      <c r="K7950" s="60" t="s">
        <v>333</v>
      </c>
    </row>
    <row r="7951" spans="4:11">
      <c r="D7951" s="1" t="s">
        <v>8013</v>
      </c>
      <c r="E7951" s="60" t="s">
        <v>1000</v>
      </c>
      <c r="F7951" s="60" t="s">
        <v>1810</v>
      </c>
      <c r="G7951" s="8" t="s">
        <v>353</v>
      </c>
      <c r="H7951" s="60">
        <v>44775</v>
      </c>
      <c r="I7951" s="60" t="s">
        <v>317</v>
      </c>
      <c r="J7951" s="60" t="s">
        <v>317</v>
      </c>
      <c r="K7951" s="60" t="s">
        <v>333</v>
      </c>
    </row>
    <row r="7952" spans="4:11">
      <c r="D7952" s="1" t="s">
        <v>8013</v>
      </c>
      <c r="E7952" s="60" t="s">
        <v>922</v>
      </c>
      <c r="F7952" s="60" t="s">
        <v>1810</v>
      </c>
      <c r="G7952" s="8" t="s">
        <v>353</v>
      </c>
      <c r="H7952" s="60">
        <v>44775</v>
      </c>
      <c r="I7952" s="60" t="s">
        <v>317</v>
      </c>
      <c r="J7952" s="60" t="s">
        <v>317</v>
      </c>
      <c r="K7952" s="60" t="s">
        <v>333</v>
      </c>
    </row>
    <row r="7953" spans="4:11">
      <c r="D7953" s="1" t="s">
        <v>8014</v>
      </c>
      <c r="E7953" s="60" t="s">
        <v>922</v>
      </c>
      <c r="F7953" s="60" t="s">
        <v>1810</v>
      </c>
      <c r="G7953" s="8" t="s">
        <v>353</v>
      </c>
      <c r="H7953" s="60">
        <v>44775</v>
      </c>
      <c r="I7953" s="60" t="s">
        <v>317</v>
      </c>
      <c r="J7953" s="60" t="s">
        <v>317</v>
      </c>
      <c r="K7953" s="60" t="s">
        <v>333</v>
      </c>
    </row>
    <row r="7954" spans="4:11">
      <c r="D7954" s="1" t="s">
        <v>8015</v>
      </c>
      <c r="E7954" s="60" t="s">
        <v>1000</v>
      </c>
      <c r="F7954" s="60" t="s">
        <v>1810</v>
      </c>
      <c r="G7954" s="8" t="s">
        <v>353</v>
      </c>
      <c r="H7954" s="60">
        <v>44831</v>
      </c>
      <c r="I7954" s="60" t="s">
        <v>317</v>
      </c>
      <c r="J7954" s="60" t="s">
        <v>317</v>
      </c>
      <c r="K7954" s="60" t="s">
        <v>333</v>
      </c>
    </row>
    <row r="7955" spans="4:11">
      <c r="D7955" s="1" t="s">
        <v>8015</v>
      </c>
      <c r="E7955" s="60" t="s">
        <v>922</v>
      </c>
      <c r="F7955" s="60" t="s">
        <v>1810</v>
      </c>
      <c r="G7955" s="8" t="s">
        <v>353</v>
      </c>
      <c r="H7955" s="60">
        <v>44831</v>
      </c>
      <c r="I7955" s="60" t="s">
        <v>317</v>
      </c>
      <c r="J7955" s="60" t="s">
        <v>317</v>
      </c>
      <c r="K7955" s="60" t="s">
        <v>333</v>
      </c>
    </row>
    <row r="7956" spans="4:11">
      <c r="D7956" s="1" t="s">
        <v>8016</v>
      </c>
      <c r="E7956" s="60" t="s">
        <v>922</v>
      </c>
      <c r="F7956" s="60" t="s">
        <v>1810</v>
      </c>
      <c r="G7956" s="8" t="s">
        <v>353</v>
      </c>
      <c r="H7956" s="60">
        <v>44831</v>
      </c>
      <c r="I7956" s="60" t="s">
        <v>317</v>
      </c>
      <c r="J7956" s="60" t="s">
        <v>317</v>
      </c>
      <c r="K7956" s="60" t="s">
        <v>333</v>
      </c>
    </row>
    <row r="7957" spans="4:11">
      <c r="D7957" s="1" t="s">
        <v>8017</v>
      </c>
      <c r="E7957" s="60" t="s">
        <v>922</v>
      </c>
      <c r="F7957" s="60" t="s">
        <v>1810</v>
      </c>
      <c r="G7957" s="8" t="s">
        <v>353</v>
      </c>
      <c r="H7957" s="60">
        <v>44789</v>
      </c>
      <c r="I7957" s="60" t="s">
        <v>317</v>
      </c>
      <c r="J7957" s="60" t="s">
        <v>317</v>
      </c>
      <c r="K7957" s="60" t="s">
        <v>333</v>
      </c>
    </row>
    <row r="7958" spans="4:11">
      <c r="D7958" s="1" t="s">
        <v>8018</v>
      </c>
      <c r="E7958" s="60" t="s">
        <v>1812</v>
      </c>
      <c r="F7958" s="60" t="s">
        <v>1810</v>
      </c>
      <c r="G7958" s="8" t="s">
        <v>353</v>
      </c>
      <c r="H7958" s="60">
        <v>44624</v>
      </c>
      <c r="I7958" s="60" t="s">
        <v>317</v>
      </c>
      <c r="J7958" s="60" t="s">
        <v>317</v>
      </c>
      <c r="K7958" s="60" t="s">
        <v>333</v>
      </c>
    </row>
    <row r="7959" spans="4:11">
      <c r="D7959" s="1" t="s">
        <v>8019</v>
      </c>
      <c r="E7959" s="60" t="s">
        <v>1812</v>
      </c>
      <c r="F7959" s="60" t="s">
        <v>1810</v>
      </c>
      <c r="G7959" s="8" t="s">
        <v>353</v>
      </c>
      <c r="H7959" s="60">
        <v>44831</v>
      </c>
      <c r="I7959" s="60" t="s">
        <v>317</v>
      </c>
      <c r="J7959" s="60" t="s">
        <v>317</v>
      </c>
      <c r="K7959" s="60" t="s">
        <v>333</v>
      </c>
    </row>
    <row r="7960" spans="4:11">
      <c r="D7960" s="1" t="s">
        <v>8019</v>
      </c>
      <c r="E7960" s="60" t="s">
        <v>1813</v>
      </c>
      <c r="F7960" s="60" t="s">
        <v>1810</v>
      </c>
      <c r="G7960" s="8" t="s">
        <v>353</v>
      </c>
      <c r="H7960" s="60">
        <v>44831</v>
      </c>
      <c r="I7960" s="60" t="s">
        <v>317</v>
      </c>
      <c r="J7960" s="60" t="s">
        <v>317</v>
      </c>
      <c r="K7960" s="60" t="s">
        <v>333</v>
      </c>
    </row>
    <row r="7961" spans="4:11">
      <c r="D7961" s="1" t="s">
        <v>8019</v>
      </c>
      <c r="E7961" s="60" t="s">
        <v>1813</v>
      </c>
      <c r="F7961" s="60" t="s">
        <v>1810</v>
      </c>
      <c r="G7961" s="8" t="s">
        <v>353</v>
      </c>
      <c r="H7961" s="60">
        <v>44831</v>
      </c>
      <c r="I7961" s="60" t="s">
        <v>317</v>
      </c>
      <c r="J7961" s="60" t="s">
        <v>317</v>
      </c>
      <c r="K7961" s="60" t="s">
        <v>333</v>
      </c>
    </row>
    <row r="7962" spans="4:11">
      <c r="D7962" s="1" t="s">
        <v>8019</v>
      </c>
      <c r="E7962" s="60" t="s">
        <v>922</v>
      </c>
      <c r="F7962" s="60" t="s">
        <v>1810</v>
      </c>
      <c r="G7962" s="8" t="s">
        <v>353</v>
      </c>
      <c r="H7962" s="60">
        <v>44831</v>
      </c>
      <c r="I7962" s="60" t="s">
        <v>317</v>
      </c>
      <c r="J7962" s="60" t="s">
        <v>317</v>
      </c>
      <c r="K7962" s="60" t="s">
        <v>333</v>
      </c>
    </row>
    <row r="7963" spans="4:11">
      <c r="D7963" s="1" t="s">
        <v>8020</v>
      </c>
      <c r="E7963" s="60" t="s">
        <v>922</v>
      </c>
      <c r="F7963" s="60" t="s">
        <v>1810</v>
      </c>
      <c r="G7963" s="8" t="s">
        <v>353</v>
      </c>
      <c r="H7963" s="60">
        <v>44831</v>
      </c>
      <c r="I7963" s="60" t="s">
        <v>317</v>
      </c>
      <c r="J7963" s="60" t="s">
        <v>317</v>
      </c>
      <c r="K7963" s="60" t="s">
        <v>333</v>
      </c>
    </row>
    <row r="7964" spans="4:11">
      <c r="D7964" s="1" t="s">
        <v>8021</v>
      </c>
      <c r="E7964" s="60" t="s">
        <v>1813</v>
      </c>
      <c r="F7964" s="60" t="s">
        <v>1810</v>
      </c>
      <c r="G7964" s="8" t="s">
        <v>353</v>
      </c>
      <c r="H7964" s="60">
        <v>44831</v>
      </c>
      <c r="I7964" s="60" t="s">
        <v>317</v>
      </c>
      <c r="J7964" s="60" t="s">
        <v>317</v>
      </c>
      <c r="K7964" s="60" t="s">
        <v>333</v>
      </c>
    </row>
    <row r="7965" spans="4:11">
      <c r="D7965" s="1" t="s">
        <v>8021</v>
      </c>
      <c r="E7965" s="60" t="s">
        <v>922</v>
      </c>
      <c r="F7965" s="60" t="s">
        <v>1810</v>
      </c>
      <c r="G7965" s="8" t="s">
        <v>353</v>
      </c>
      <c r="H7965" s="60">
        <v>44831</v>
      </c>
      <c r="I7965" s="60" t="s">
        <v>317</v>
      </c>
      <c r="J7965" s="60" t="s">
        <v>317</v>
      </c>
      <c r="K7965" s="60" t="s">
        <v>333</v>
      </c>
    </row>
    <row r="7966" spans="4:11">
      <c r="D7966" s="1" t="s">
        <v>8022</v>
      </c>
      <c r="E7966" s="60" t="s">
        <v>1000</v>
      </c>
      <c r="F7966" s="60" t="s">
        <v>1810</v>
      </c>
      <c r="G7966" s="8" t="s">
        <v>353</v>
      </c>
      <c r="H7966" s="60">
        <v>44831</v>
      </c>
      <c r="I7966" s="60" t="s">
        <v>317</v>
      </c>
      <c r="J7966" s="60" t="s">
        <v>317</v>
      </c>
      <c r="K7966" s="60" t="s">
        <v>333</v>
      </c>
    </row>
    <row r="7967" spans="4:11">
      <c r="D7967" s="1" t="s">
        <v>8023</v>
      </c>
      <c r="E7967" s="60" t="s">
        <v>1812</v>
      </c>
      <c r="F7967" s="60" t="s">
        <v>1810</v>
      </c>
      <c r="G7967" s="8" t="s">
        <v>353</v>
      </c>
      <c r="H7967" s="60">
        <v>44614</v>
      </c>
      <c r="I7967" s="60" t="s">
        <v>317</v>
      </c>
      <c r="J7967" s="60" t="s">
        <v>317</v>
      </c>
      <c r="K7967" s="60" t="s">
        <v>333</v>
      </c>
    </row>
    <row r="7968" spans="4:11">
      <c r="D7968" s="1" t="s">
        <v>8024</v>
      </c>
      <c r="E7968" s="60" t="s">
        <v>1812</v>
      </c>
      <c r="F7968" s="60" t="s">
        <v>1810</v>
      </c>
      <c r="G7968" s="8" t="s">
        <v>353</v>
      </c>
      <c r="H7968" s="60">
        <v>44831</v>
      </c>
      <c r="I7968" s="60" t="s">
        <v>317</v>
      </c>
      <c r="J7968" s="60" t="s">
        <v>317</v>
      </c>
      <c r="K7968" s="60" t="s">
        <v>333</v>
      </c>
    </row>
    <row r="7969" spans="4:11">
      <c r="D7969" s="1" t="s">
        <v>8025</v>
      </c>
      <c r="E7969" s="60" t="s">
        <v>922</v>
      </c>
      <c r="F7969" s="60" t="s">
        <v>1810</v>
      </c>
      <c r="G7969" s="8" t="s">
        <v>353</v>
      </c>
      <c r="H7969" s="60">
        <v>44831</v>
      </c>
      <c r="I7969" s="60" t="s">
        <v>317</v>
      </c>
      <c r="J7969" s="60" t="s">
        <v>317</v>
      </c>
      <c r="K7969" s="60" t="s">
        <v>333</v>
      </c>
    </row>
    <row r="7970" spans="4:11">
      <c r="D7970" s="1" t="s">
        <v>8026</v>
      </c>
      <c r="E7970" s="60" t="s">
        <v>1000</v>
      </c>
      <c r="F7970" s="60" t="s">
        <v>1810</v>
      </c>
      <c r="G7970" s="8" t="s">
        <v>353</v>
      </c>
      <c r="H7970" s="60">
        <v>44831</v>
      </c>
      <c r="I7970" s="60" t="s">
        <v>317</v>
      </c>
      <c r="J7970" s="60" t="s">
        <v>317</v>
      </c>
      <c r="K7970" s="60" t="s">
        <v>333</v>
      </c>
    </row>
    <row r="7971" spans="4:11">
      <c r="D7971" s="1" t="s">
        <v>8027</v>
      </c>
      <c r="E7971" s="60" t="s">
        <v>1000</v>
      </c>
      <c r="F7971" s="60" t="s">
        <v>1810</v>
      </c>
      <c r="G7971" s="8" t="s">
        <v>353</v>
      </c>
      <c r="H7971" s="60">
        <v>44831</v>
      </c>
      <c r="I7971" s="60" t="s">
        <v>317</v>
      </c>
      <c r="J7971" s="60" t="s">
        <v>317</v>
      </c>
      <c r="K7971" s="60" t="s">
        <v>333</v>
      </c>
    </row>
    <row r="7972" spans="4:11">
      <c r="D7972" s="1" t="s">
        <v>8028</v>
      </c>
      <c r="E7972" s="60" t="s">
        <v>922</v>
      </c>
      <c r="F7972" s="60" t="s">
        <v>1810</v>
      </c>
      <c r="G7972" s="8" t="s">
        <v>353</v>
      </c>
      <c r="H7972" s="60">
        <v>44831</v>
      </c>
      <c r="I7972" s="60" t="s">
        <v>317</v>
      </c>
      <c r="J7972" s="60" t="s">
        <v>317</v>
      </c>
      <c r="K7972" s="60" t="s">
        <v>333</v>
      </c>
    </row>
    <row r="7973" spans="4:11">
      <c r="D7973" s="1" t="s">
        <v>8029</v>
      </c>
      <c r="E7973" s="60" t="s">
        <v>922</v>
      </c>
      <c r="F7973" s="60" t="s">
        <v>1810</v>
      </c>
      <c r="G7973" s="8" t="s">
        <v>353</v>
      </c>
      <c r="H7973" s="60">
        <v>44673</v>
      </c>
      <c r="I7973" s="60" t="s">
        <v>317</v>
      </c>
      <c r="J7973" s="60" t="s">
        <v>317</v>
      </c>
      <c r="K7973" s="60" t="s">
        <v>333</v>
      </c>
    </row>
    <row r="7974" spans="4:11">
      <c r="D7974" s="1" t="s">
        <v>8030</v>
      </c>
      <c r="E7974" s="60" t="s">
        <v>1812</v>
      </c>
      <c r="F7974" s="60" t="s">
        <v>1810</v>
      </c>
      <c r="G7974" s="8" t="s">
        <v>353</v>
      </c>
      <c r="H7974" s="60">
        <v>44712</v>
      </c>
      <c r="I7974" s="60" t="s">
        <v>317</v>
      </c>
      <c r="J7974" s="60" t="s">
        <v>317</v>
      </c>
      <c r="K7974" s="60" t="s">
        <v>333</v>
      </c>
    </row>
    <row r="7975" spans="4:11">
      <c r="D7975" s="1" t="s">
        <v>8031</v>
      </c>
      <c r="E7975" s="60" t="s">
        <v>979</v>
      </c>
      <c r="F7975" s="60" t="s">
        <v>1810</v>
      </c>
      <c r="G7975" s="8" t="s">
        <v>353</v>
      </c>
      <c r="H7975" s="60">
        <v>44831</v>
      </c>
      <c r="I7975" s="60" t="s">
        <v>317</v>
      </c>
      <c r="J7975" s="60" t="s">
        <v>317</v>
      </c>
      <c r="K7975" s="60" t="s">
        <v>333</v>
      </c>
    </row>
    <row r="7976" spans="4:11">
      <c r="D7976" s="1" t="s">
        <v>8032</v>
      </c>
      <c r="E7976" s="60" t="s">
        <v>922</v>
      </c>
      <c r="F7976" s="60" t="s">
        <v>1810</v>
      </c>
      <c r="G7976" s="8" t="s">
        <v>353</v>
      </c>
      <c r="H7976" s="60">
        <v>44831</v>
      </c>
      <c r="I7976" s="60" t="s">
        <v>317</v>
      </c>
      <c r="J7976" s="60" t="s">
        <v>317</v>
      </c>
      <c r="K7976" s="60" t="s">
        <v>333</v>
      </c>
    </row>
    <row r="7977" spans="4:11">
      <c r="D7977" s="1" t="s">
        <v>8033</v>
      </c>
      <c r="E7977" s="60" t="s">
        <v>1813</v>
      </c>
      <c r="F7977" s="60" t="s">
        <v>1810</v>
      </c>
      <c r="G7977" s="8" t="s">
        <v>353</v>
      </c>
      <c r="H7977" s="60">
        <v>44831</v>
      </c>
      <c r="I7977" s="60" t="s">
        <v>317</v>
      </c>
      <c r="J7977" s="60" t="s">
        <v>317</v>
      </c>
      <c r="K7977" s="60" t="s">
        <v>333</v>
      </c>
    </row>
    <row r="7978" spans="4:11">
      <c r="D7978" s="1" t="s">
        <v>8034</v>
      </c>
      <c r="E7978" s="60" t="s">
        <v>922</v>
      </c>
      <c r="F7978" s="60" t="s">
        <v>1810</v>
      </c>
      <c r="G7978" s="8" t="s">
        <v>353</v>
      </c>
      <c r="H7978" s="60">
        <v>44831</v>
      </c>
      <c r="I7978" s="60" t="s">
        <v>317</v>
      </c>
      <c r="J7978" s="60" t="s">
        <v>317</v>
      </c>
      <c r="K7978" s="60" t="s">
        <v>333</v>
      </c>
    </row>
    <row r="7979" spans="4:11">
      <c r="D7979" s="1" t="s">
        <v>8035</v>
      </c>
      <c r="E7979" s="60" t="s">
        <v>922</v>
      </c>
      <c r="F7979" s="60" t="s">
        <v>1810</v>
      </c>
      <c r="G7979" s="8" t="s">
        <v>353</v>
      </c>
      <c r="H7979" s="60">
        <v>44831</v>
      </c>
      <c r="I7979" s="60" t="s">
        <v>317</v>
      </c>
      <c r="J7979" s="60" t="s">
        <v>317</v>
      </c>
      <c r="K7979" s="60" t="s">
        <v>333</v>
      </c>
    </row>
    <row r="7980" spans="4:11">
      <c r="D7980" s="1" t="s">
        <v>8036</v>
      </c>
      <c r="E7980" s="60" t="s">
        <v>1813</v>
      </c>
      <c r="F7980" s="60" t="s">
        <v>1810</v>
      </c>
      <c r="G7980" s="8" t="s">
        <v>353</v>
      </c>
      <c r="H7980" s="60">
        <v>44831</v>
      </c>
      <c r="I7980" s="60" t="s">
        <v>317</v>
      </c>
      <c r="J7980" s="60" t="s">
        <v>317</v>
      </c>
      <c r="K7980" s="60" t="s">
        <v>333</v>
      </c>
    </row>
    <row r="7981" spans="4:11">
      <c r="D7981" s="1" t="s">
        <v>8037</v>
      </c>
      <c r="E7981" s="60" t="s">
        <v>1000</v>
      </c>
      <c r="F7981" s="60" t="s">
        <v>1810</v>
      </c>
      <c r="G7981" s="8" t="s">
        <v>353</v>
      </c>
      <c r="H7981" s="60">
        <v>44831</v>
      </c>
      <c r="I7981" s="60" t="s">
        <v>317</v>
      </c>
      <c r="J7981" s="60" t="s">
        <v>317</v>
      </c>
      <c r="K7981" s="60" t="s">
        <v>333</v>
      </c>
    </row>
    <row r="7982" spans="4:11">
      <c r="D7982" s="1" t="s">
        <v>8038</v>
      </c>
      <c r="E7982" s="60" t="s">
        <v>1812</v>
      </c>
      <c r="F7982" s="60" t="s">
        <v>1810</v>
      </c>
      <c r="G7982" s="8" t="s">
        <v>353</v>
      </c>
      <c r="H7982" s="60">
        <v>44781</v>
      </c>
      <c r="I7982" s="60" t="s">
        <v>317</v>
      </c>
      <c r="J7982" s="60" t="s">
        <v>317</v>
      </c>
      <c r="K7982" s="60" t="s">
        <v>333</v>
      </c>
    </row>
    <row r="7983" spans="4:11">
      <c r="D7983" s="1" t="s">
        <v>8039</v>
      </c>
      <c r="E7983" s="60" t="s">
        <v>922</v>
      </c>
      <c r="F7983" s="60" t="s">
        <v>1810</v>
      </c>
      <c r="G7983" s="8" t="s">
        <v>353</v>
      </c>
      <c r="H7983" s="60">
        <v>44831</v>
      </c>
      <c r="I7983" s="60" t="s">
        <v>317</v>
      </c>
      <c r="J7983" s="60" t="s">
        <v>317</v>
      </c>
      <c r="K7983" s="60" t="s">
        <v>333</v>
      </c>
    </row>
    <row r="7984" spans="4:11">
      <c r="D7984" s="1" t="s">
        <v>8040</v>
      </c>
      <c r="E7984" s="60" t="s">
        <v>922</v>
      </c>
      <c r="F7984" s="60" t="s">
        <v>1810</v>
      </c>
      <c r="G7984" s="8" t="s">
        <v>353</v>
      </c>
      <c r="H7984" s="60">
        <v>44538</v>
      </c>
      <c r="I7984" s="60" t="s">
        <v>317</v>
      </c>
      <c r="J7984" s="60" t="s">
        <v>317</v>
      </c>
      <c r="K7984" s="60" t="s">
        <v>333</v>
      </c>
    </row>
    <row r="7985" spans="4:11">
      <c r="D7985" s="1" t="s">
        <v>8041</v>
      </c>
      <c r="E7985" s="60" t="s">
        <v>873</v>
      </c>
      <c r="F7985" s="60" t="s">
        <v>1810</v>
      </c>
      <c r="G7985" s="8" t="s">
        <v>353</v>
      </c>
      <c r="H7985" s="60">
        <v>44781</v>
      </c>
      <c r="I7985" s="60" t="s">
        <v>317</v>
      </c>
      <c r="J7985" s="60" t="s">
        <v>317</v>
      </c>
      <c r="K7985" s="60" t="s">
        <v>333</v>
      </c>
    </row>
    <row r="7986" spans="4:11">
      <c r="D7986" s="1" t="s">
        <v>8042</v>
      </c>
      <c r="E7986" s="60" t="s">
        <v>1000</v>
      </c>
      <c r="F7986" s="60" t="s">
        <v>1810</v>
      </c>
      <c r="G7986" s="8" t="s">
        <v>353</v>
      </c>
      <c r="H7986" s="60">
        <v>44831</v>
      </c>
      <c r="I7986" s="60" t="s">
        <v>317</v>
      </c>
      <c r="J7986" s="60" t="s">
        <v>317</v>
      </c>
      <c r="K7986" s="60" t="s">
        <v>333</v>
      </c>
    </row>
    <row r="7987" spans="4:11">
      <c r="D7987" s="1" t="s">
        <v>8043</v>
      </c>
      <c r="E7987" s="60" t="s">
        <v>922</v>
      </c>
      <c r="F7987" s="60" t="s">
        <v>1810</v>
      </c>
      <c r="G7987" s="8" t="s">
        <v>353</v>
      </c>
      <c r="H7987" s="60">
        <v>44831</v>
      </c>
      <c r="I7987" s="60" t="s">
        <v>317</v>
      </c>
      <c r="J7987" s="60" t="s">
        <v>317</v>
      </c>
      <c r="K7987" s="60" t="s">
        <v>333</v>
      </c>
    </row>
    <row r="7988" spans="4:11">
      <c r="D7988" s="1" t="s">
        <v>8044</v>
      </c>
      <c r="E7988" s="60" t="s">
        <v>1000</v>
      </c>
      <c r="F7988" s="60" t="s">
        <v>1810</v>
      </c>
      <c r="G7988" s="8" t="s">
        <v>353</v>
      </c>
      <c r="H7988" s="60">
        <v>44507</v>
      </c>
      <c r="I7988" s="60" t="s">
        <v>317</v>
      </c>
      <c r="J7988" s="60" t="s">
        <v>317</v>
      </c>
      <c r="K7988" s="60" t="s">
        <v>333</v>
      </c>
    </row>
    <row r="7989" spans="4:11">
      <c r="D7989" s="1" t="s">
        <v>8044</v>
      </c>
      <c r="E7989" s="60" t="s">
        <v>922</v>
      </c>
      <c r="F7989" s="60" t="s">
        <v>1810</v>
      </c>
      <c r="G7989" s="8" t="s">
        <v>353</v>
      </c>
      <c r="H7989" s="60">
        <v>44507</v>
      </c>
      <c r="I7989" s="60" t="s">
        <v>317</v>
      </c>
      <c r="J7989" s="60" t="s">
        <v>317</v>
      </c>
      <c r="K7989" s="60" t="s">
        <v>333</v>
      </c>
    </row>
    <row r="7990" spans="4:11">
      <c r="D7990" s="1" t="s">
        <v>8045</v>
      </c>
      <c r="E7990" s="60" t="s">
        <v>873</v>
      </c>
      <c r="F7990" s="60" t="s">
        <v>1810</v>
      </c>
      <c r="G7990" s="8" t="s">
        <v>353</v>
      </c>
      <c r="H7990" s="60">
        <v>44524</v>
      </c>
      <c r="I7990" s="60" t="s">
        <v>317</v>
      </c>
      <c r="J7990" s="60" t="s">
        <v>317</v>
      </c>
      <c r="K7990" s="60" t="s">
        <v>333</v>
      </c>
    </row>
    <row r="7991" spans="4:11">
      <c r="D7991" s="1" t="s">
        <v>8046</v>
      </c>
      <c r="E7991" s="60" t="s">
        <v>922</v>
      </c>
      <c r="F7991" s="60" t="s">
        <v>1810</v>
      </c>
      <c r="G7991" s="8" t="s">
        <v>353</v>
      </c>
      <c r="H7991" s="60">
        <v>44524</v>
      </c>
      <c r="I7991" s="60" t="s">
        <v>317</v>
      </c>
      <c r="J7991" s="60" t="s">
        <v>317</v>
      </c>
      <c r="K7991" s="60" t="s">
        <v>333</v>
      </c>
    </row>
    <row r="7992" spans="4:11">
      <c r="D7992" s="1" t="s">
        <v>8047</v>
      </c>
      <c r="E7992" s="60" t="s">
        <v>922</v>
      </c>
      <c r="F7992" s="60" t="s">
        <v>1810</v>
      </c>
      <c r="G7992" s="8" t="s">
        <v>353</v>
      </c>
      <c r="H7992" s="60">
        <v>44781</v>
      </c>
      <c r="I7992" s="60" t="s">
        <v>317</v>
      </c>
      <c r="J7992" s="60" t="s">
        <v>317</v>
      </c>
      <c r="K7992" s="60" t="s">
        <v>333</v>
      </c>
    </row>
    <row r="7993" spans="4:11">
      <c r="D7993" s="1" t="s">
        <v>8048</v>
      </c>
      <c r="E7993" s="60" t="s">
        <v>1000</v>
      </c>
      <c r="F7993" s="60" t="s">
        <v>1810</v>
      </c>
      <c r="G7993" s="8" t="s">
        <v>353</v>
      </c>
      <c r="H7993" s="60">
        <v>44775</v>
      </c>
      <c r="I7993" s="60" t="s">
        <v>317</v>
      </c>
      <c r="J7993" s="60" t="s">
        <v>317</v>
      </c>
      <c r="K7993" s="60" t="s">
        <v>333</v>
      </c>
    </row>
    <row r="7994" spans="4:11">
      <c r="D7994" s="1" t="s">
        <v>8049</v>
      </c>
      <c r="E7994" s="60" t="s">
        <v>922</v>
      </c>
      <c r="F7994" s="60" t="s">
        <v>1810</v>
      </c>
      <c r="G7994" s="8" t="s">
        <v>353</v>
      </c>
      <c r="H7994" s="60">
        <v>44831</v>
      </c>
      <c r="I7994" s="60" t="s">
        <v>317</v>
      </c>
      <c r="J7994" s="60" t="s">
        <v>317</v>
      </c>
      <c r="K7994" s="60" t="s">
        <v>333</v>
      </c>
    </row>
    <row r="7995" spans="4:11">
      <c r="D7995" s="1" t="s">
        <v>8050</v>
      </c>
      <c r="E7995" s="60" t="s">
        <v>922</v>
      </c>
      <c r="F7995" s="60" t="s">
        <v>1810</v>
      </c>
      <c r="G7995" s="8" t="s">
        <v>353</v>
      </c>
      <c r="H7995" s="60">
        <v>44831</v>
      </c>
      <c r="I7995" s="60" t="s">
        <v>317</v>
      </c>
      <c r="J7995" s="60" t="s">
        <v>317</v>
      </c>
      <c r="K7995" s="60" t="s">
        <v>333</v>
      </c>
    </row>
    <row r="7996" spans="4:11">
      <c r="D7996" s="1" t="s">
        <v>8051</v>
      </c>
      <c r="E7996" s="60" t="s">
        <v>922</v>
      </c>
      <c r="F7996" s="60" t="s">
        <v>1810</v>
      </c>
      <c r="G7996" s="8" t="s">
        <v>353</v>
      </c>
      <c r="H7996" s="60">
        <v>44781</v>
      </c>
      <c r="I7996" s="60" t="s">
        <v>317</v>
      </c>
      <c r="J7996" s="60" t="s">
        <v>317</v>
      </c>
      <c r="K7996" s="60" t="s">
        <v>333</v>
      </c>
    </row>
    <row r="7997" spans="4:11">
      <c r="D7997" s="1" t="s">
        <v>8052</v>
      </c>
      <c r="E7997" s="60" t="s">
        <v>979</v>
      </c>
      <c r="F7997" s="60" t="s">
        <v>1810</v>
      </c>
      <c r="G7997" s="8" t="s">
        <v>353</v>
      </c>
      <c r="H7997" s="60">
        <v>44831</v>
      </c>
      <c r="I7997" s="60" t="s">
        <v>317</v>
      </c>
      <c r="J7997" s="60" t="s">
        <v>317</v>
      </c>
      <c r="K7997" s="60" t="s">
        <v>333</v>
      </c>
    </row>
    <row r="7998" spans="4:11">
      <c r="D7998" s="1" t="s">
        <v>8053</v>
      </c>
      <c r="E7998" s="60" t="s">
        <v>922</v>
      </c>
      <c r="F7998" s="60" t="s">
        <v>1810</v>
      </c>
      <c r="G7998" s="8" t="s">
        <v>353</v>
      </c>
      <c r="H7998" s="60">
        <v>44504</v>
      </c>
      <c r="I7998" s="60" t="s">
        <v>317</v>
      </c>
      <c r="J7998" s="60" t="s">
        <v>317</v>
      </c>
      <c r="K7998" s="60" t="s">
        <v>333</v>
      </c>
    </row>
    <row r="7999" spans="4:11">
      <c r="D7999" s="1" t="s">
        <v>8054</v>
      </c>
      <c r="E7999" s="60" t="s">
        <v>922</v>
      </c>
      <c r="F7999" s="60" t="s">
        <v>1815</v>
      </c>
      <c r="G7999" s="8" t="s">
        <v>353</v>
      </c>
      <c r="H7999" s="60">
        <v>43784</v>
      </c>
      <c r="I7999" s="60" t="s">
        <v>317</v>
      </c>
      <c r="J7999" s="60" t="s">
        <v>317</v>
      </c>
      <c r="K7999" s="60" t="s">
        <v>333</v>
      </c>
    </row>
    <row r="8000" spans="4:11">
      <c r="D8000" s="1" t="s">
        <v>8055</v>
      </c>
      <c r="E8000" s="60" t="s">
        <v>922</v>
      </c>
      <c r="F8000" s="60" t="s">
        <v>1815</v>
      </c>
      <c r="G8000" s="8" t="s">
        <v>353</v>
      </c>
      <c r="H8000" s="60">
        <v>43864</v>
      </c>
      <c r="I8000" s="60" t="s">
        <v>317</v>
      </c>
      <c r="J8000" s="60" t="s">
        <v>317</v>
      </c>
      <c r="K8000" s="60" t="s">
        <v>333</v>
      </c>
    </row>
    <row r="8001" spans="4:11">
      <c r="D8001" s="1" t="s">
        <v>8056</v>
      </c>
      <c r="E8001" s="60" t="s">
        <v>1000</v>
      </c>
      <c r="F8001" s="60" t="s">
        <v>1810</v>
      </c>
      <c r="G8001" s="8" t="s">
        <v>353</v>
      </c>
      <c r="H8001" s="60">
        <v>44491</v>
      </c>
      <c r="I8001" s="60" t="s">
        <v>317</v>
      </c>
      <c r="J8001" s="60" t="s">
        <v>317</v>
      </c>
      <c r="K8001" s="60" t="s">
        <v>333</v>
      </c>
    </row>
    <row r="8002" spans="4:11">
      <c r="D8002" s="1" t="s">
        <v>8057</v>
      </c>
      <c r="E8002" s="60" t="s">
        <v>922</v>
      </c>
      <c r="F8002" s="60" t="s">
        <v>1810</v>
      </c>
      <c r="G8002" s="8" t="s">
        <v>353</v>
      </c>
      <c r="H8002" s="60">
        <v>44519</v>
      </c>
      <c r="I8002" s="60" t="s">
        <v>317</v>
      </c>
      <c r="J8002" s="60" t="s">
        <v>317</v>
      </c>
      <c r="K8002" s="60" t="s">
        <v>333</v>
      </c>
    </row>
    <row r="8003" spans="4:11">
      <c r="D8003" s="1" t="s">
        <v>8058</v>
      </c>
      <c r="E8003" s="60" t="s">
        <v>1812</v>
      </c>
      <c r="F8003" s="60" t="s">
        <v>1810</v>
      </c>
      <c r="G8003" s="8" t="s">
        <v>353</v>
      </c>
      <c r="H8003" s="60">
        <v>44504</v>
      </c>
      <c r="I8003" s="60" t="s">
        <v>317</v>
      </c>
      <c r="J8003" s="60" t="s">
        <v>317</v>
      </c>
      <c r="K8003" s="60" t="s">
        <v>333</v>
      </c>
    </row>
    <row r="8004" spans="4:11">
      <c r="D8004" s="1" t="s">
        <v>8059</v>
      </c>
      <c r="E8004" s="60" t="s">
        <v>1812</v>
      </c>
      <c r="F8004" s="60" t="s">
        <v>1815</v>
      </c>
      <c r="G8004" s="8" t="s">
        <v>353</v>
      </c>
      <c r="H8004" s="60">
        <v>43864</v>
      </c>
      <c r="I8004" s="60" t="s">
        <v>317</v>
      </c>
      <c r="J8004" s="60" t="s">
        <v>317</v>
      </c>
      <c r="K8004" s="60" t="s">
        <v>333</v>
      </c>
    </row>
    <row r="8005" spans="4:11">
      <c r="D8005" s="1" t="s">
        <v>8059</v>
      </c>
      <c r="E8005" s="60" t="s">
        <v>1000</v>
      </c>
      <c r="F8005" s="60" t="s">
        <v>1815</v>
      </c>
      <c r="G8005" s="8" t="s">
        <v>353</v>
      </c>
      <c r="H8005" s="60">
        <v>43864</v>
      </c>
      <c r="I8005" s="60" t="s">
        <v>317</v>
      </c>
      <c r="J8005" s="60" t="s">
        <v>317</v>
      </c>
      <c r="K8005" s="60" t="s">
        <v>333</v>
      </c>
    </row>
    <row r="8006" spans="4:11">
      <c r="D8006" s="1" t="s">
        <v>8060</v>
      </c>
      <c r="E8006" s="60" t="s">
        <v>1812</v>
      </c>
      <c r="F8006" s="60" t="s">
        <v>1815</v>
      </c>
      <c r="G8006" s="8" t="s">
        <v>353</v>
      </c>
      <c r="H8006" s="60">
        <v>43864</v>
      </c>
      <c r="I8006" s="60" t="s">
        <v>317</v>
      </c>
      <c r="J8006" s="60" t="s">
        <v>317</v>
      </c>
      <c r="K8006" s="60" t="s">
        <v>333</v>
      </c>
    </row>
    <row r="8007" spans="4:11">
      <c r="D8007" s="1" t="s">
        <v>8060</v>
      </c>
      <c r="E8007" s="60" t="s">
        <v>1000</v>
      </c>
      <c r="F8007" s="60" t="s">
        <v>1815</v>
      </c>
      <c r="G8007" s="8" t="s">
        <v>353</v>
      </c>
      <c r="H8007" s="60">
        <v>43864</v>
      </c>
      <c r="I8007" s="60" t="s">
        <v>317</v>
      </c>
      <c r="J8007" s="60" t="s">
        <v>317</v>
      </c>
      <c r="K8007" s="60" t="s">
        <v>333</v>
      </c>
    </row>
    <row r="8008" spans="4:11">
      <c r="D8008" s="1" t="s">
        <v>8060</v>
      </c>
      <c r="E8008" s="60" t="s">
        <v>922</v>
      </c>
      <c r="F8008" s="60" t="s">
        <v>1815</v>
      </c>
      <c r="G8008" s="8" t="s">
        <v>353</v>
      </c>
      <c r="H8008" s="60">
        <v>43864</v>
      </c>
      <c r="I8008" s="60" t="s">
        <v>317</v>
      </c>
      <c r="J8008" s="60" t="s">
        <v>317</v>
      </c>
      <c r="K8008" s="60" t="s">
        <v>333</v>
      </c>
    </row>
    <row r="8009" spans="4:11">
      <c r="D8009" s="1" t="s">
        <v>8061</v>
      </c>
      <c r="E8009" s="60" t="s">
        <v>1812</v>
      </c>
      <c r="F8009" s="60" t="s">
        <v>1815</v>
      </c>
      <c r="G8009" s="8" t="s">
        <v>353</v>
      </c>
      <c r="H8009" s="60">
        <v>43864</v>
      </c>
      <c r="I8009" s="60" t="s">
        <v>317</v>
      </c>
      <c r="J8009" s="60" t="s">
        <v>317</v>
      </c>
      <c r="K8009" s="60" t="s">
        <v>333</v>
      </c>
    </row>
    <row r="8010" spans="4:11">
      <c r="D8010" s="1" t="s">
        <v>8061</v>
      </c>
      <c r="E8010" s="60" t="s">
        <v>1000</v>
      </c>
      <c r="F8010" s="60" t="s">
        <v>1815</v>
      </c>
      <c r="G8010" s="8" t="s">
        <v>353</v>
      </c>
      <c r="H8010" s="60">
        <v>43864</v>
      </c>
      <c r="I8010" s="60" t="s">
        <v>317</v>
      </c>
      <c r="J8010" s="60" t="s">
        <v>317</v>
      </c>
      <c r="K8010" s="60" t="s">
        <v>333</v>
      </c>
    </row>
    <row r="8011" spans="4:11">
      <c r="D8011" s="1" t="s">
        <v>8062</v>
      </c>
      <c r="E8011" s="60" t="s">
        <v>1812</v>
      </c>
      <c r="F8011" s="60" t="s">
        <v>1810</v>
      </c>
      <c r="G8011" s="8" t="s">
        <v>353</v>
      </c>
      <c r="H8011" s="60">
        <v>44831</v>
      </c>
      <c r="I8011" s="60" t="s">
        <v>317</v>
      </c>
      <c r="J8011" s="60" t="s">
        <v>317</v>
      </c>
      <c r="K8011" s="60" t="s">
        <v>333</v>
      </c>
    </row>
    <row r="8012" spans="4:11">
      <c r="D8012" s="1" t="s">
        <v>8063</v>
      </c>
      <c r="E8012" s="60" t="s">
        <v>922</v>
      </c>
      <c r="F8012" s="60" t="s">
        <v>1810</v>
      </c>
      <c r="G8012" s="8" t="s">
        <v>353</v>
      </c>
      <c r="H8012" s="60">
        <v>44513</v>
      </c>
      <c r="I8012" s="60" t="s">
        <v>317</v>
      </c>
      <c r="J8012" s="60" t="s">
        <v>317</v>
      </c>
      <c r="K8012" s="60" t="s">
        <v>333</v>
      </c>
    </row>
    <row r="8013" spans="4:11">
      <c r="D8013" s="1" t="s">
        <v>8064</v>
      </c>
      <c r="E8013" s="60" t="s">
        <v>922</v>
      </c>
      <c r="F8013" s="60" t="s">
        <v>1810</v>
      </c>
      <c r="G8013" s="8" t="s">
        <v>353</v>
      </c>
      <c r="H8013" s="60">
        <v>44775</v>
      </c>
      <c r="I8013" s="60" t="s">
        <v>317</v>
      </c>
      <c r="J8013" s="60" t="s">
        <v>317</v>
      </c>
      <c r="K8013" s="60" t="s">
        <v>333</v>
      </c>
    </row>
    <row r="8014" spans="4:11">
      <c r="D8014" s="1" t="s">
        <v>8065</v>
      </c>
      <c r="E8014" s="60" t="s">
        <v>1812</v>
      </c>
      <c r="F8014" s="60" t="s">
        <v>1810</v>
      </c>
      <c r="G8014" s="8" t="s">
        <v>353</v>
      </c>
      <c r="H8014" s="60">
        <v>44538</v>
      </c>
      <c r="I8014" s="60" t="s">
        <v>317</v>
      </c>
      <c r="J8014" s="60" t="s">
        <v>317</v>
      </c>
      <c r="K8014" s="60" t="s">
        <v>333</v>
      </c>
    </row>
    <row r="8015" spans="4:11">
      <c r="D8015" s="1" t="s">
        <v>8066</v>
      </c>
      <c r="E8015" s="60" t="s">
        <v>1812</v>
      </c>
      <c r="F8015" s="60" t="s">
        <v>1810</v>
      </c>
      <c r="G8015" s="8" t="s">
        <v>353</v>
      </c>
      <c r="H8015" s="60">
        <v>44781</v>
      </c>
      <c r="I8015" s="60" t="s">
        <v>317</v>
      </c>
      <c r="J8015" s="60" t="s">
        <v>317</v>
      </c>
      <c r="K8015" s="60" t="s">
        <v>333</v>
      </c>
    </row>
    <row r="8016" spans="4:11">
      <c r="D8016" s="1" t="s">
        <v>8067</v>
      </c>
      <c r="E8016" s="60" t="s">
        <v>1000</v>
      </c>
      <c r="F8016" s="60" t="s">
        <v>1810</v>
      </c>
      <c r="G8016" s="8" t="s">
        <v>353</v>
      </c>
      <c r="H8016" s="60">
        <v>44831</v>
      </c>
      <c r="I8016" s="60" t="s">
        <v>317</v>
      </c>
      <c r="J8016" s="60" t="s">
        <v>317</v>
      </c>
      <c r="K8016" s="60" t="s">
        <v>333</v>
      </c>
    </row>
    <row r="8017" spans="4:11">
      <c r="D8017" s="1" t="s">
        <v>8068</v>
      </c>
      <c r="E8017" s="60" t="s">
        <v>1812</v>
      </c>
      <c r="F8017" s="60" t="s">
        <v>1810</v>
      </c>
      <c r="G8017" s="8" t="s">
        <v>353</v>
      </c>
      <c r="H8017" s="60">
        <v>44547</v>
      </c>
      <c r="I8017" s="60" t="s">
        <v>317</v>
      </c>
      <c r="J8017" s="60" t="s">
        <v>317</v>
      </c>
      <c r="K8017" s="60" t="s">
        <v>333</v>
      </c>
    </row>
    <row r="8018" spans="4:11">
      <c r="D8018" s="1" t="s">
        <v>8069</v>
      </c>
      <c r="E8018" s="60" t="s">
        <v>922</v>
      </c>
      <c r="F8018" s="60" t="s">
        <v>1810</v>
      </c>
      <c r="G8018" s="8" t="s">
        <v>353</v>
      </c>
      <c r="H8018" s="60">
        <v>44547</v>
      </c>
      <c r="I8018" s="60" t="s">
        <v>317</v>
      </c>
      <c r="J8018" s="60" t="s">
        <v>317</v>
      </c>
      <c r="K8018" s="60" t="s">
        <v>333</v>
      </c>
    </row>
    <row r="8019" spans="4:11">
      <c r="D8019" s="1" t="s">
        <v>8070</v>
      </c>
      <c r="E8019" s="60" t="s">
        <v>922</v>
      </c>
      <c r="F8019" s="60" t="s">
        <v>1810</v>
      </c>
      <c r="G8019" s="8" t="s">
        <v>353</v>
      </c>
      <c r="H8019" s="60">
        <v>44831</v>
      </c>
      <c r="I8019" s="60" t="s">
        <v>317</v>
      </c>
      <c r="J8019" s="60" t="s">
        <v>317</v>
      </c>
      <c r="K8019" s="60" t="s">
        <v>333</v>
      </c>
    </row>
    <row r="8020" spans="4:11">
      <c r="D8020" s="1" t="s">
        <v>8071</v>
      </c>
      <c r="E8020" s="60" t="s">
        <v>1000</v>
      </c>
      <c r="F8020" s="60" t="s">
        <v>1810</v>
      </c>
      <c r="G8020" s="8" t="s">
        <v>353</v>
      </c>
      <c r="H8020" s="60">
        <v>44831</v>
      </c>
      <c r="I8020" s="60" t="s">
        <v>317</v>
      </c>
      <c r="J8020" s="60" t="s">
        <v>317</v>
      </c>
      <c r="K8020" s="60" t="s">
        <v>333</v>
      </c>
    </row>
    <row r="8021" spans="4:11">
      <c r="D8021" s="1" t="s">
        <v>8072</v>
      </c>
      <c r="E8021" s="60" t="s">
        <v>1812</v>
      </c>
      <c r="F8021" s="60" t="s">
        <v>1810</v>
      </c>
      <c r="G8021" s="8" t="s">
        <v>353</v>
      </c>
      <c r="H8021" s="60">
        <v>44831</v>
      </c>
      <c r="I8021" s="60" t="s">
        <v>317</v>
      </c>
      <c r="J8021" s="60" t="s">
        <v>317</v>
      </c>
      <c r="K8021" s="60" t="s">
        <v>333</v>
      </c>
    </row>
    <row r="8022" spans="4:11">
      <c r="D8022" s="1" t="s">
        <v>8073</v>
      </c>
      <c r="E8022" s="60" t="s">
        <v>1812</v>
      </c>
      <c r="F8022" s="60" t="s">
        <v>1810</v>
      </c>
      <c r="G8022" s="8" t="s">
        <v>353</v>
      </c>
      <c r="H8022" s="60">
        <v>44831</v>
      </c>
      <c r="I8022" s="60" t="s">
        <v>317</v>
      </c>
      <c r="J8022" s="60" t="s">
        <v>317</v>
      </c>
      <c r="K8022" s="60" t="s">
        <v>333</v>
      </c>
    </row>
    <row r="8023" spans="4:11">
      <c r="D8023" s="1" t="s">
        <v>8074</v>
      </c>
      <c r="E8023" s="60" t="s">
        <v>1000</v>
      </c>
      <c r="F8023" s="60" t="s">
        <v>1810</v>
      </c>
      <c r="G8023" s="8" t="s">
        <v>353</v>
      </c>
      <c r="H8023" s="60">
        <v>44831</v>
      </c>
      <c r="I8023" s="60" t="s">
        <v>317</v>
      </c>
      <c r="J8023" s="60" t="s">
        <v>317</v>
      </c>
      <c r="K8023" s="60" t="s">
        <v>333</v>
      </c>
    </row>
    <row r="8024" spans="4:11">
      <c r="D8024" s="1" t="s">
        <v>8075</v>
      </c>
      <c r="E8024" s="60" t="s">
        <v>922</v>
      </c>
      <c r="F8024" s="60" t="s">
        <v>1810</v>
      </c>
      <c r="G8024" s="8" t="s">
        <v>353</v>
      </c>
      <c r="H8024" s="60">
        <v>44831</v>
      </c>
      <c r="I8024" s="60" t="s">
        <v>317</v>
      </c>
      <c r="J8024" s="60" t="s">
        <v>317</v>
      </c>
      <c r="K8024" s="60" t="s">
        <v>333</v>
      </c>
    </row>
    <row r="8025" spans="4:11">
      <c r="D8025" s="1" t="s">
        <v>8076</v>
      </c>
      <c r="E8025" s="60" t="s">
        <v>922</v>
      </c>
      <c r="F8025" s="60" t="s">
        <v>1810</v>
      </c>
      <c r="G8025" s="8" t="s">
        <v>353</v>
      </c>
      <c r="H8025" s="60">
        <v>44831</v>
      </c>
      <c r="I8025" s="60" t="s">
        <v>317</v>
      </c>
      <c r="J8025" s="60" t="s">
        <v>317</v>
      </c>
      <c r="K8025" s="60" t="s">
        <v>333</v>
      </c>
    </row>
    <row r="8026" spans="4:11">
      <c r="D8026" s="1" t="s">
        <v>8077</v>
      </c>
      <c r="E8026" s="60" t="s">
        <v>1812</v>
      </c>
      <c r="F8026" s="60" t="s">
        <v>1810</v>
      </c>
      <c r="G8026" s="8" t="s">
        <v>353</v>
      </c>
      <c r="H8026" s="60">
        <v>44831</v>
      </c>
      <c r="I8026" s="60" t="s">
        <v>317</v>
      </c>
      <c r="J8026" s="60" t="s">
        <v>317</v>
      </c>
      <c r="K8026" s="60" t="s">
        <v>333</v>
      </c>
    </row>
    <row r="8027" spans="4:11">
      <c r="D8027" s="1" t="s">
        <v>8078</v>
      </c>
      <c r="E8027" s="60" t="s">
        <v>1000</v>
      </c>
      <c r="F8027" s="60" t="s">
        <v>1810</v>
      </c>
      <c r="G8027" s="8" t="s">
        <v>353</v>
      </c>
      <c r="H8027" s="60">
        <v>44831</v>
      </c>
      <c r="I8027" s="60" t="s">
        <v>317</v>
      </c>
      <c r="J8027" s="60" t="s">
        <v>317</v>
      </c>
      <c r="K8027" s="60" t="s">
        <v>333</v>
      </c>
    </row>
    <row r="8028" spans="4:11">
      <c r="D8028" s="1" t="s">
        <v>8079</v>
      </c>
      <c r="E8028" s="60" t="s">
        <v>1000</v>
      </c>
      <c r="F8028" s="60" t="s">
        <v>1810</v>
      </c>
      <c r="G8028" s="8" t="s">
        <v>353</v>
      </c>
      <c r="H8028" s="60">
        <v>44851</v>
      </c>
      <c r="I8028" s="60" t="s">
        <v>317</v>
      </c>
      <c r="J8028" s="60" t="s">
        <v>317</v>
      </c>
      <c r="K8028" s="60" t="s">
        <v>333</v>
      </c>
    </row>
    <row r="8029" spans="4:11">
      <c r="D8029" s="1" t="s">
        <v>8080</v>
      </c>
      <c r="E8029" s="60" t="s">
        <v>1814</v>
      </c>
      <c r="F8029" s="60" t="s">
        <v>1810</v>
      </c>
      <c r="G8029" s="8" t="s">
        <v>353</v>
      </c>
      <c r="H8029" s="60">
        <v>44831</v>
      </c>
      <c r="I8029" s="60" t="s">
        <v>317</v>
      </c>
      <c r="J8029" s="60" t="s">
        <v>317</v>
      </c>
      <c r="K8029" s="60" t="s">
        <v>333</v>
      </c>
    </row>
    <row r="8030" spans="4:11">
      <c r="D8030" s="1" t="s">
        <v>8081</v>
      </c>
      <c r="E8030" s="60" t="s">
        <v>1812</v>
      </c>
      <c r="F8030" s="60" t="s">
        <v>1810</v>
      </c>
      <c r="G8030" s="8" t="s">
        <v>353</v>
      </c>
      <c r="H8030" s="60">
        <v>44502</v>
      </c>
      <c r="I8030" s="60" t="s">
        <v>317</v>
      </c>
      <c r="J8030" s="60" t="s">
        <v>317</v>
      </c>
      <c r="K8030" s="60" t="s">
        <v>333</v>
      </c>
    </row>
    <row r="8031" spans="4:11">
      <c r="D8031" s="1" t="s">
        <v>8082</v>
      </c>
      <c r="E8031" s="60" t="s">
        <v>922</v>
      </c>
      <c r="F8031" s="60" t="s">
        <v>1810</v>
      </c>
      <c r="G8031" s="8" t="s">
        <v>353</v>
      </c>
      <c r="H8031" s="60">
        <v>44502</v>
      </c>
      <c r="I8031" s="60" t="s">
        <v>317</v>
      </c>
      <c r="J8031" s="60" t="s">
        <v>317</v>
      </c>
      <c r="K8031" s="60" t="s">
        <v>333</v>
      </c>
    </row>
    <row r="8032" spans="4:11">
      <c r="D8032" s="1" t="s">
        <v>8083</v>
      </c>
      <c r="E8032" s="60" t="s">
        <v>922</v>
      </c>
      <c r="F8032" s="60" t="s">
        <v>1810</v>
      </c>
      <c r="G8032" s="8" t="s">
        <v>353</v>
      </c>
      <c r="H8032" s="60">
        <v>44781</v>
      </c>
      <c r="I8032" s="60" t="s">
        <v>317</v>
      </c>
      <c r="J8032" s="60" t="s">
        <v>317</v>
      </c>
      <c r="K8032" s="60" t="s">
        <v>333</v>
      </c>
    </row>
    <row r="8033" spans="4:11">
      <c r="D8033" s="1" t="s">
        <v>8084</v>
      </c>
      <c r="E8033" s="60" t="s">
        <v>1812</v>
      </c>
      <c r="F8033" s="60" t="s">
        <v>1810</v>
      </c>
      <c r="G8033" s="8" t="s">
        <v>353</v>
      </c>
      <c r="H8033" s="60">
        <v>44504</v>
      </c>
      <c r="I8033" s="60" t="s">
        <v>317</v>
      </c>
      <c r="J8033" s="60" t="s">
        <v>317</v>
      </c>
      <c r="K8033" s="60" t="s">
        <v>333</v>
      </c>
    </row>
    <row r="8034" spans="4:11">
      <c r="D8034" s="1" t="s">
        <v>8085</v>
      </c>
      <c r="E8034" s="60" t="s">
        <v>979</v>
      </c>
      <c r="F8034" s="60" t="s">
        <v>1810</v>
      </c>
      <c r="G8034" s="8" t="s">
        <v>353</v>
      </c>
      <c r="H8034" s="60">
        <v>44781</v>
      </c>
      <c r="I8034" s="60" t="s">
        <v>317</v>
      </c>
      <c r="J8034" s="60" t="s">
        <v>317</v>
      </c>
      <c r="K8034" s="60" t="s">
        <v>333</v>
      </c>
    </row>
    <row r="8035" spans="4:11">
      <c r="D8035" s="1" t="s">
        <v>8086</v>
      </c>
      <c r="E8035" s="60" t="s">
        <v>1812</v>
      </c>
      <c r="F8035" s="60" t="s">
        <v>1810</v>
      </c>
      <c r="G8035" s="8" t="s">
        <v>353</v>
      </c>
      <c r="H8035" s="60">
        <v>44519</v>
      </c>
      <c r="I8035" s="60" t="s">
        <v>317</v>
      </c>
      <c r="J8035" s="60" t="s">
        <v>317</v>
      </c>
      <c r="K8035" s="60" t="s">
        <v>333</v>
      </c>
    </row>
    <row r="8036" spans="4:11">
      <c r="D8036" s="1" t="s">
        <v>8087</v>
      </c>
      <c r="E8036" s="60" t="s">
        <v>922</v>
      </c>
      <c r="F8036" s="60" t="s">
        <v>1810</v>
      </c>
      <c r="G8036" s="8" t="s">
        <v>353</v>
      </c>
      <c r="H8036" s="60">
        <v>44558</v>
      </c>
      <c r="I8036" s="60" t="s">
        <v>317</v>
      </c>
      <c r="J8036" s="60" t="s">
        <v>317</v>
      </c>
      <c r="K8036" s="60" t="s">
        <v>333</v>
      </c>
    </row>
    <row r="8037" spans="4:11">
      <c r="D8037" s="1" t="s">
        <v>8088</v>
      </c>
      <c r="E8037" s="60" t="s">
        <v>1000</v>
      </c>
      <c r="F8037" s="60" t="s">
        <v>1810</v>
      </c>
      <c r="G8037" s="8" t="s">
        <v>353</v>
      </c>
      <c r="H8037" s="60">
        <v>44831</v>
      </c>
      <c r="I8037" s="60" t="s">
        <v>317</v>
      </c>
      <c r="J8037" s="60" t="s">
        <v>317</v>
      </c>
      <c r="K8037" s="60" t="s">
        <v>333</v>
      </c>
    </row>
    <row r="8038" spans="4:11">
      <c r="D8038" s="1" t="s">
        <v>8089</v>
      </c>
      <c r="E8038" s="60" t="s">
        <v>922</v>
      </c>
      <c r="F8038" s="60" t="s">
        <v>1810</v>
      </c>
      <c r="G8038" s="8" t="s">
        <v>353</v>
      </c>
      <c r="H8038" s="60">
        <v>44530</v>
      </c>
      <c r="I8038" s="60" t="s">
        <v>317</v>
      </c>
      <c r="J8038" s="60" t="s">
        <v>317</v>
      </c>
      <c r="K8038" s="60" t="s">
        <v>333</v>
      </c>
    </row>
    <row r="8039" spans="4:11">
      <c r="D8039" s="1" t="s">
        <v>8090</v>
      </c>
      <c r="E8039" s="60" t="s">
        <v>1812</v>
      </c>
      <c r="F8039" s="60" t="s">
        <v>1810</v>
      </c>
      <c r="G8039" s="8" t="s">
        <v>353</v>
      </c>
      <c r="H8039" s="60">
        <v>44498</v>
      </c>
      <c r="I8039" s="60" t="s">
        <v>317</v>
      </c>
      <c r="J8039" s="60" t="s">
        <v>317</v>
      </c>
      <c r="K8039" s="60" t="s">
        <v>333</v>
      </c>
    </row>
    <row r="8040" spans="4:11">
      <c r="D8040" s="1" t="s">
        <v>8090</v>
      </c>
      <c r="E8040" s="60" t="s">
        <v>1000</v>
      </c>
      <c r="F8040" s="60" t="s">
        <v>1810</v>
      </c>
      <c r="G8040" s="8" t="s">
        <v>353</v>
      </c>
      <c r="H8040" s="60">
        <v>44498</v>
      </c>
      <c r="I8040" s="60" t="s">
        <v>317</v>
      </c>
      <c r="J8040" s="60" t="s">
        <v>317</v>
      </c>
      <c r="K8040" s="60" t="s">
        <v>333</v>
      </c>
    </row>
    <row r="8041" spans="4:11">
      <c r="D8041" s="1" t="s">
        <v>8090</v>
      </c>
      <c r="E8041" s="60" t="s">
        <v>922</v>
      </c>
      <c r="F8041" s="60" t="s">
        <v>1810</v>
      </c>
      <c r="G8041" s="8" t="s">
        <v>353</v>
      </c>
      <c r="H8041" s="60">
        <v>44498</v>
      </c>
      <c r="I8041" s="60" t="s">
        <v>317</v>
      </c>
      <c r="J8041" s="60" t="s">
        <v>317</v>
      </c>
      <c r="K8041" s="60" t="s">
        <v>333</v>
      </c>
    </row>
    <row r="8042" spans="4:11">
      <c r="D8042" s="1" t="s">
        <v>8091</v>
      </c>
      <c r="E8042" s="60" t="s">
        <v>1813</v>
      </c>
      <c r="F8042" s="60" t="s">
        <v>1810</v>
      </c>
      <c r="G8042" s="8" t="s">
        <v>353</v>
      </c>
      <c r="H8042" s="60">
        <v>44831</v>
      </c>
      <c r="I8042" s="60" t="s">
        <v>317</v>
      </c>
      <c r="J8042" s="60" t="s">
        <v>317</v>
      </c>
      <c r="K8042" s="60" t="s">
        <v>333</v>
      </c>
    </row>
    <row r="8043" spans="4:11">
      <c r="D8043" s="1" t="s">
        <v>8092</v>
      </c>
      <c r="E8043" s="60" t="s">
        <v>922</v>
      </c>
      <c r="F8043" s="60" t="s">
        <v>1810</v>
      </c>
      <c r="G8043" s="8" t="s">
        <v>353</v>
      </c>
      <c r="H8043" s="60">
        <v>44831</v>
      </c>
      <c r="I8043" s="60" t="s">
        <v>317</v>
      </c>
      <c r="J8043" s="60" t="s">
        <v>317</v>
      </c>
      <c r="K8043" s="60" t="s">
        <v>333</v>
      </c>
    </row>
    <row r="8044" spans="4:11">
      <c r="D8044" s="1" t="s">
        <v>8093</v>
      </c>
      <c r="E8044" s="60" t="s">
        <v>1812</v>
      </c>
      <c r="F8044" s="60" t="s">
        <v>1810</v>
      </c>
      <c r="G8044" s="8" t="s">
        <v>353</v>
      </c>
      <c r="H8044" s="60">
        <v>44831</v>
      </c>
      <c r="I8044" s="60" t="s">
        <v>317</v>
      </c>
      <c r="J8044" s="60" t="s">
        <v>317</v>
      </c>
      <c r="K8044" s="60" t="s">
        <v>333</v>
      </c>
    </row>
    <row r="8045" spans="4:11">
      <c r="D8045" s="1" t="s">
        <v>8094</v>
      </c>
      <c r="E8045" s="60" t="s">
        <v>1813</v>
      </c>
      <c r="F8045" s="60" t="s">
        <v>1810</v>
      </c>
      <c r="G8045" s="8" t="s">
        <v>353</v>
      </c>
      <c r="H8045" s="60">
        <v>44831</v>
      </c>
      <c r="I8045" s="60" t="s">
        <v>317</v>
      </c>
      <c r="J8045" s="60" t="s">
        <v>317</v>
      </c>
      <c r="K8045" s="60" t="s">
        <v>333</v>
      </c>
    </row>
    <row r="8046" spans="4:11">
      <c r="D8046" s="1" t="s">
        <v>8095</v>
      </c>
      <c r="E8046" s="60" t="s">
        <v>922</v>
      </c>
      <c r="F8046" s="60" t="s">
        <v>1810</v>
      </c>
      <c r="G8046" s="8" t="s">
        <v>353</v>
      </c>
      <c r="H8046" s="60">
        <v>44831</v>
      </c>
      <c r="I8046" s="60" t="s">
        <v>317</v>
      </c>
      <c r="J8046" s="60" t="s">
        <v>317</v>
      </c>
      <c r="K8046" s="60" t="s">
        <v>333</v>
      </c>
    </row>
    <row r="8047" spans="4:11">
      <c r="D8047" s="1" t="s">
        <v>8096</v>
      </c>
      <c r="E8047" s="60" t="s">
        <v>1000</v>
      </c>
      <c r="F8047" s="60" t="s">
        <v>1810</v>
      </c>
      <c r="G8047" s="8" t="s">
        <v>353</v>
      </c>
      <c r="H8047" s="60">
        <v>44831</v>
      </c>
      <c r="I8047" s="60" t="s">
        <v>317</v>
      </c>
      <c r="J8047" s="60" t="s">
        <v>317</v>
      </c>
      <c r="K8047" s="60" t="s">
        <v>333</v>
      </c>
    </row>
    <row r="8048" spans="4:11">
      <c r="D8048" s="1" t="s">
        <v>8097</v>
      </c>
      <c r="E8048" s="60" t="s">
        <v>1814</v>
      </c>
      <c r="F8048" s="60" t="s">
        <v>1810</v>
      </c>
      <c r="G8048" s="8" t="s">
        <v>353</v>
      </c>
      <c r="H8048" s="60">
        <v>44831</v>
      </c>
      <c r="I8048" s="60" t="s">
        <v>317</v>
      </c>
      <c r="J8048" s="60" t="s">
        <v>317</v>
      </c>
      <c r="K8048" s="60" t="s">
        <v>333</v>
      </c>
    </row>
    <row r="8049" spans="4:11">
      <c r="D8049" s="1" t="s">
        <v>8098</v>
      </c>
      <c r="E8049" s="60" t="s">
        <v>1814</v>
      </c>
      <c r="F8049" s="60" t="s">
        <v>1810</v>
      </c>
      <c r="G8049" s="8" t="s">
        <v>353</v>
      </c>
      <c r="H8049" s="60">
        <v>44831</v>
      </c>
      <c r="I8049" s="60" t="s">
        <v>317</v>
      </c>
      <c r="J8049" s="60" t="s">
        <v>317</v>
      </c>
      <c r="K8049" s="60" t="s">
        <v>333</v>
      </c>
    </row>
    <row r="8050" spans="4:11">
      <c r="D8050" s="1" t="s">
        <v>8098</v>
      </c>
      <c r="E8050" s="60" t="s">
        <v>1000</v>
      </c>
      <c r="F8050" s="60" t="s">
        <v>1810</v>
      </c>
      <c r="G8050" s="8" t="s">
        <v>353</v>
      </c>
      <c r="H8050" s="60">
        <v>44831</v>
      </c>
      <c r="I8050" s="60" t="s">
        <v>317</v>
      </c>
      <c r="J8050" s="60" t="s">
        <v>317</v>
      </c>
      <c r="K8050" s="60" t="s">
        <v>333</v>
      </c>
    </row>
    <row r="8051" spans="4:11">
      <c r="D8051" s="1" t="s">
        <v>8099</v>
      </c>
      <c r="E8051" s="60" t="s">
        <v>1000</v>
      </c>
      <c r="F8051" s="60" t="s">
        <v>1810</v>
      </c>
      <c r="G8051" s="8" t="s">
        <v>353</v>
      </c>
      <c r="H8051" s="60">
        <v>44775</v>
      </c>
      <c r="I8051" s="60" t="s">
        <v>317</v>
      </c>
      <c r="J8051" s="60" t="s">
        <v>317</v>
      </c>
      <c r="K8051" s="60" t="s">
        <v>333</v>
      </c>
    </row>
    <row r="8052" spans="4:11">
      <c r="D8052" s="1" t="s">
        <v>8099</v>
      </c>
      <c r="E8052" s="60" t="s">
        <v>922</v>
      </c>
      <c r="F8052" s="60" t="s">
        <v>1810</v>
      </c>
      <c r="G8052" s="8" t="s">
        <v>353</v>
      </c>
      <c r="H8052" s="60">
        <v>44775</v>
      </c>
      <c r="I8052" s="60" t="s">
        <v>317</v>
      </c>
      <c r="J8052" s="60" t="s">
        <v>317</v>
      </c>
      <c r="K8052" s="60" t="s">
        <v>333</v>
      </c>
    </row>
    <row r="8053" spans="4:11">
      <c r="D8053" s="1" t="s">
        <v>8100</v>
      </c>
      <c r="E8053" s="60" t="s">
        <v>1000</v>
      </c>
      <c r="F8053" s="60" t="s">
        <v>1815</v>
      </c>
      <c r="G8053" s="8" t="s">
        <v>353</v>
      </c>
      <c r="H8053" s="60">
        <v>43938</v>
      </c>
      <c r="I8053" s="60" t="s">
        <v>317</v>
      </c>
      <c r="J8053" s="60" t="s">
        <v>317</v>
      </c>
      <c r="K8053" s="60" t="s">
        <v>333</v>
      </c>
    </row>
    <row r="8054" spans="4:11">
      <c r="D8054" s="1" t="s">
        <v>8101</v>
      </c>
      <c r="E8054" s="60" t="s">
        <v>1812</v>
      </c>
      <c r="F8054" s="60" t="s">
        <v>1810</v>
      </c>
      <c r="G8054" s="8" t="s">
        <v>353</v>
      </c>
      <c r="H8054" s="60">
        <v>44775</v>
      </c>
      <c r="I8054" s="60" t="s">
        <v>317</v>
      </c>
      <c r="J8054" s="60" t="s">
        <v>317</v>
      </c>
      <c r="K8054" s="60" t="s">
        <v>333</v>
      </c>
    </row>
    <row r="8055" spans="4:11">
      <c r="D8055" s="1" t="s">
        <v>8102</v>
      </c>
      <c r="E8055" s="60" t="s">
        <v>1000</v>
      </c>
      <c r="F8055" s="60" t="s">
        <v>1815</v>
      </c>
      <c r="G8055" s="8" t="s">
        <v>353</v>
      </c>
      <c r="H8055" s="60">
        <v>43970</v>
      </c>
      <c r="I8055" s="60" t="s">
        <v>317</v>
      </c>
      <c r="J8055" s="60" t="s">
        <v>317</v>
      </c>
      <c r="K8055" s="60" t="s">
        <v>333</v>
      </c>
    </row>
    <row r="8056" spans="4:11">
      <c r="D8056" s="1" t="s">
        <v>8103</v>
      </c>
      <c r="E8056" s="60" t="s">
        <v>922</v>
      </c>
      <c r="F8056" s="60" t="s">
        <v>1810</v>
      </c>
      <c r="G8056" s="8" t="s">
        <v>353</v>
      </c>
      <c r="H8056" s="60">
        <v>44831</v>
      </c>
      <c r="I8056" s="60" t="s">
        <v>317</v>
      </c>
      <c r="J8056" s="60" t="s">
        <v>317</v>
      </c>
      <c r="K8056" s="60" t="s">
        <v>333</v>
      </c>
    </row>
    <row r="8057" spans="4:11">
      <c r="D8057" s="1" t="s">
        <v>8104</v>
      </c>
      <c r="E8057" s="60" t="s">
        <v>922</v>
      </c>
      <c r="F8057" s="60" t="s">
        <v>1810</v>
      </c>
      <c r="G8057" s="8" t="s">
        <v>353</v>
      </c>
      <c r="H8057" s="60">
        <v>44831</v>
      </c>
      <c r="I8057" s="60" t="s">
        <v>317</v>
      </c>
      <c r="J8057" s="60" t="s">
        <v>317</v>
      </c>
      <c r="K8057" s="60" t="s">
        <v>333</v>
      </c>
    </row>
    <row r="8058" spans="4:11">
      <c r="D8058" s="1" t="s">
        <v>8105</v>
      </c>
      <c r="E8058" s="60" t="s">
        <v>1812</v>
      </c>
      <c r="F8058" s="60" t="s">
        <v>1810</v>
      </c>
      <c r="G8058" s="8" t="s">
        <v>353</v>
      </c>
      <c r="H8058" s="60">
        <v>44775</v>
      </c>
      <c r="I8058" s="60" t="s">
        <v>317</v>
      </c>
      <c r="J8058" s="60" t="s">
        <v>317</v>
      </c>
      <c r="K8058" s="60" t="s">
        <v>333</v>
      </c>
    </row>
    <row r="8059" spans="4:11">
      <c r="D8059" s="1" t="s">
        <v>8106</v>
      </c>
      <c r="E8059" s="60" t="s">
        <v>922</v>
      </c>
      <c r="F8059" s="60" t="s">
        <v>1810</v>
      </c>
      <c r="G8059" s="8" t="s">
        <v>353</v>
      </c>
      <c r="H8059" s="60">
        <v>44781</v>
      </c>
      <c r="I8059" s="60" t="s">
        <v>317</v>
      </c>
      <c r="J8059" s="60" t="s">
        <v>317</v>
      </c>
      <c r="K8059" s="60" t="s">
        <v>333</v>
      </c>
    </row>
    <row r="8060" spans="4:11">
      <c r="D8060" s="1" t="s">
        <v>8107</v>
      </c>
      <c r="E8060" s="60" t="s">
        <v>922</v>
      </c>
      <c r="F8060" s="60" t="s">
        <v>1810</v>
      </c>
      <c r="G8060" s="8" t="s">
        <v>353</v>
      </c>
      <c r="H8060" s="60">
        <v>44781</v>
      </c>
      <c r="I8060" s="60" t="s">
        <v>317</v>
      </c>
      <c r="J8060" s="60" t="s">
        <v>317</v>
      </c>
      <c r="K8060" s="60" t="s">
        <v>333</v>
      </c>
    </row>
    <row r="8061" spans="4:11">
      <c r="D8061" s="1" t="s">
        <v>8108</v>
      </c>
      <c r="E8061" s="60" t="s">
        <v>1000</v>
      </c>
      <c r="F8061" s="60" t="s">
        <v>1810</v>
      </c>
      <c r="G8061" s="8" t="s">
        <v>353</v>
      </c>
      <c r="H8061" s="60">
        <v>44491</v>
      </c>
      <c r="I8061" s="60" t="s">
        <v>317</v>
      </c>
      <c r="J8061" s="60" t="s">
        <v>317</v>
      </c>
      <c r="K8061" s="60" t="s">
        <v>333</v>
      </c>
    </row>
    <row r="8062" spans="4:11">
      <c r="D8062" s="1" t="s">
        <v>8109</v>
      </c>
      <c r="E8062" s="60" t="s">
        <v>873</v>
      </c>
      <c r="F8062" s="60" t="s">
        <v>1810</v>
      </c>
      <c r="G8062" s="8" t="s">
        <v>353</v>
      </c>
      <c r="H8062" s="60">
        <v>44588</v>
      </c>
      <c r="I8062" s="60" t="s">
        <v>317</v>
      </c>
      <c r="J8062" s="60" t="s">
        <v>317</v>
      </c>
      <c r="K8062" s="60" t="s">
        <v>333</v>
      </c>
    </row>
    <row r="8063" spans="4:11">
      <c r="D8063" s="1" t="s">
        <v>8110</v>
      </c>
      <c r="E8063" s="60" t="s">
        <v>1812</v>
      </c>
      <c r="F8063" s="60" t="s">
        <v>1810</v>
      </c>
      <c r="G8063" s="8" t="s">
        <v>353</v>
      </c>
      <c r="H8063" s="60">
        <v>44438</v>
      </c>
      <c r="I8063" s="60" t="s">
        <v>317</v>
      </c>
      <c r="J8063" s="60" t="s">
        <v>317</v>
      </c>
      <c r="K8063" s="60" t="s">
        <v>333</v>
      </c>
    </row>
    <row r="8064" spans="4:11">
      <c r="D8064" s="1" t="s">
        <v>8111</v>
      </c>
      <c r="E8064" s="60" t="s">
        <v>1812</v>
      </c>
      <c r="F8064" s="60" t="s">
        <v>1810</v>
      </c>
      <c r="G8064" s="8" t="s">
        <v>353</v>
      </c>
      <c r="H8064" s="60">
        <v>44438</v>
      </c>
      <c r="I8064" s="60" t="s">
        <v>317</v>
      </c>
      <c r="J8064" s="60" t="s">
        <v>317</v>
      </c>
      <c r="K8064" s="60" t="s">
        <v>333</v>
      </c>
    </row>
    <row r="8065" spans="4:11">
      <c r="D8065" s="1" t="s">
        <v>8112</v>
      </c>
      <c r="E8065" s="60" t="s">
        <v>1812</v>
      </c>
      <c r="F8065" s="60" t="s">
        <v>1810</v>
      </c>
      <c r="G8065" s="8" t="s">
        <v>353</v>
      </c>
      <c r="H8065" s="60">
        <v>44502</v>
      </c>
      <c r="I8065" s="60" t="s">
        <v>317</v>
      </c>
      <c r="J8065" s="60" t="s">
        <v>317</v>
      </c>
      <c r="K8065" s="60" t="s">
        <v>333</v>
      </c>
    </row>
    <row r="8066" spans="4:11">
      <c r="D8066" s="1" t="s">
        <v>8113</v>
      </c>
      <c r="E8066" s="60" t="s">
        <v>1812</v>
      </c>
      <c r="F8066" s="60" t="s">
        <v>1810</v>
      </c>
      <c r="G8066" s="8" t="s">
        <v>353</v>
      </c>
      <c r="H8066" s="60">
        <v>44558</v>
      </c>
      <c r="I8066" s="60" t="s">
        <v>317</v>
      </c>
      <c r="J8066" s="60" t="s">
        <v>317</v>
      </c>
      <c r="K8066" s="60" t="s">
        <v>333</v>
      </c>
    </row>
    <row r="8067" spans="4:11">
      <c r="D8067" s="1" t="s">
        <v>8114</v>
      </c>
      <c r="E8067" s="60" t="s">
        <v>1812</v>
      </c>
      <c r="F8067" s="60" t="s">
        <v>1810</v>
      </c>
      <c r="G8067" s="8" t="s">
        <v>353</v>
      </c>
      <c r="H8067" s="60">
        <v>44901</v>
      </c>
      <c r="I8067" s="60" t="s">
        <v>317</v>
      </c>
      <c r="J8067" s="60" t="s">
        <v>317</v>
      </c>
      <c r="K8067" s="60" t="s">
        <v>333</v>
      </c>
    </row>
    <row r="8068" spans="4:11">
      <c r="D8068" s="1" t="s">
        <v>8115</v>
      </c>
      <c r="E8068" s="60" t="s">
        <v>1812</v>
      </c>
      <c r="F8068" s="60" t="s">
        <v>1810</v>
      </c>
      <c r="G8068" s="8" t="s">
        <v>353</v>
      </c>
      <c r="H8068" s="60">
        <v>44538</v>
      </c>
      <c r="I8068" s="60" t="s">
        <v>317</v>
      </c>
      <c r="J8068" s="60" t="s">
        <v>317</v>
      </c>
      <c r="K8068" s="60" t="s">
        <v>333</v>
      </c>
    </row>
    <row r="8069" spans="4:11">
      <c r="D8069" s="1" t="s">
        <v>8116</v>
      </c>
      <c r="E8069" s="60" t="s">
        <v>1813</v>
      </c>
      <c r="F8069" s="60" t="s">
        <v>1810</v>
      </c>
      <c r="G8069" s="8" t="s">
        <v>353</v>
      </c>
      <c r="H8069" s="60">
        <v>44659</v>
      </c>
      <c r="I8069" s="60" t="s">
        <v>317</v>
      </c>
      <c r="J8069" s="60" t="s">
        <v>317</v>
      </c>
      <c r="K8069" s="60" t="s">
        <v>333</v>
      </c>
    </row>
    <row r="8070" spans="4:11">
      <c r="D8070" s="1" t="s">
        <v>8117</v>
      </c>
      <c r="E8070" s="60" t="s">
        <v>1000</v>
      </c>
      <c r="F8070" s="60" t="s">
        <v>1815</v>
      </c>
      <c r="G8070" s="8" t="s">
        <v>353</v>
      </c>
      <c r="H8070" s="60">
        <v>43936</v>
      </c>
      <c r="I8070" s="60" t="s">
        <v>317</v>
      </c>
      <c r="J8070" s="60" t="s">
        <v>317</v>
      </c>
      <c r="K8070" s="60" t="s">
        <v>333</v>
      </c>
    </row>
    <row r="8071" spans="4:11">
      <c r="D8071" s="1" t="s">
        <v>8118</v>
      </c>
      <c r="E8071" s="60" t="s">
        <v>1000</v>
      </c>
      <c r="F8071" s="60" t="s">
        <v>1815</v>
      </c>
      <c r="G8071" s="8" t="s">
        <v>353</v>
      </c>
      <c r="H8071" s="60">
        <v>43959</v>
      </c>
      <c r="I8071" s="60" t="s">
        <v>317</v>
      </c>
      <c r="J8071" s="60" t="s">
        <v>317</v>
      </c>
      <c r="K8071" s="60" t="s">
        <v>333</v>
      </c>
    </row>
    <row r="8072" spans="4:11">
      <c r="D8072" s="1" t="s">
        <v>8119</v>
      </c>
      <c r="E8072" s="60" t="s">
        <v>1813</v>
      </c>
      <c r="F8072" s="60" t="s">
        <v>1810</v>
      </c>
      <c r="G8072" s="8" t="s">
        <v>353</v>
      </c>
      <c r="H8072" s="60">
        <v>44478</v>
      </c>
      <c r="I8072" s="60" t="s">
        <v>317</v>
      </c>
      <c r="J8072" s="60" t="s">
        <v>317</v>
      </c>
      <c r="K8072" s="60" t="s">
        <v>333</v>
      </c>
    </row>
    <row r="8073" spans="4:11">
      <c r="D8073" s="1" t="s">
        <v>8120</v>
      </c>
      <c r="E8073" s="60" t="s">
        <v>1812</v>
      </c>
      <c r="F8073" s="60" t="s">
        <v>1810</v>
      </c>
      <c r="G8073" s="8" t="s">
        <v>353</v>
      </c>
      <c r="H8073" s="60">
        <v>44565</v>
      </c>
      <c r="I8073" s="60" t="s">
        <v>317</v>
      </c>
      <c r="J8073" s="60" t="s">
        <v>317</v>
      </c>
      <c r="K8073" s="60" t="s">
        <v>333</v>
      </c>
    </row>
    <row r="8074" spans="4:11">
      <c r="D8074" s="1" t="s">
        <v>8120</v>
      </c>
      <c r="E8074" s="60" t="s">
        <v>1000</v>
      </c>
      <c r="F8074" s="60" t="s">
        <v>1810</v>
      </c>
      <c r="G8074" s="8" t="s">
        <v>353</v>
      </c>
      <c r="H8074" s="60">
        <v>44565</v>
      </c>
      <c r="I8074" s="60" t="s">
        <v>317</v>
      </c>
      <c r="J8074" s="60" t="s">
        <v>317</v>
      </c>
      <c r="K8074" s="60" t="s">
        <v>333</v>
      </c>
    </row>
    <row r="8075" spans="4:11">
      <c r="D8075" s="1" t="s">
        <v>8121</v>
      </c>
      <c r="E8075" s="60" t="s">
        <v>1812</v>
      </c>
      <c r="F8075" s="60" t="s">
        <v>1810</v>
      </c>
      <c r="G8075" s="8" t="s">
        <v>353</v>
      </c>
      <c r="H8075" s="60">
        <v>44614</v>
      </c>
      <c r="I8075" s="60" t="s">
        <v>317</v>
      </c>
      <c r="J8075" s="60" t="s">
        <v>317</v>
      </c>
      <c r="K8075" s="60" t="s">
        <v>333</v>
      </c>
    </row>
    <row r="8076" spans="4:11">
      <c r="D8076" s="1" t="s">
        <v>8121</v>
      </c>
      <c r="E8076" s="60" t="s">
        <v>1813</v>
      </c>
      <c r="F8076" s="60" t="s">
        <v>1810</v>
      </c>
      <c r="G8076" s="8" t="s">
        <v>353</v>
      </c>
      <c r="H8076" s="60">
        <v>44614</v>
      </c>
      <c r="I8076" s="60" t="s">
        <v>317</v>
      </c>
      <c r="J8076" s="60" t="s">
        <v>317</v>
      </c>
      <c r="K8076" s="60" t="s">
        <v>333</v>
      </c>
    </row>
    <row r="8077" spans="4:11">
      <c r="D8077" s="1" t="s">
        <v>8121</v>
      </c>
      <c r="E8077" s="60" t="s">
        <v>1000</v>
      </c>
      <c r="F8077" s="60" t="s">
        <v>1810</v>
      </c>
      <c r="G8077" s="8" t="s">
        <v>353</v>
      </c>
      <c r="H8077" s="60">
        <v>44614</v>
      </c>
      <c r="I8077" s="60" t="s">
        <v>317</v>
      </c>
      <c r="J8077" s="60" t="s">
        <v>317</v>
      </c>
      <c r="K8077" s="60" t="s">
        <v>333</v>
      </c>
    </row>
    <row r="8078" spans="4:11">
      <c r="D8078" s="1" t="s">
        <v>8122</v>
      </c>
      <c r="E8078" s="60" t="s">
        <v>1000</v>
      </c>
      <c r="F8078" s="60" t="s">
        <v>1810</v>
      </c>
      <c r="G8078" s="8" t="s">
        <v>353</v>
      </c>
      <c r="H8078" s="60">
        <v>44705</v>
      </c>
      <c r="I8078" s="60" t="s">
        <v>317</v>
      </c>
      <c r="J8078" s="60" t="s">
        <v>317</v>
      </c>
      <c r="K8078" s="60" t="s">
        <v>333</v>
      </c>
    </row>
    <row r="8079" spans="4:11">
      <c r="D8079" s="1" t="s">
        <v>8123</v>
      </c>
      <c r="E8079" s="60" t="s">
        <v>1812</v>
      </c>
      <c r="F8079" s="60" t="s">
        <v>1810</v>
      </c>
      <c r="G8079" s="8" t="s">
        <v>353</v>
      </c>
      <c r="H8079" s="60">
        <v>44630</v>
      </c>
      <c r="I8079" s="60" t="s">
        <v>317</v>
      </c>
      <c r="J8079" s="60" t="s">
        <v>317</v>
      </c>
      <c r="K8079" s="60" t="s">
        <v>333</v>
      </c>
    </row>
    <row r="8080" spans="4:11">
      <c r="D8080" s="1" t="s">
        <v>8124</v>
      </c>
      <c r="E8080" s="60" t="s">
        <v>1812</v>
      </c>
      <c r="F8080" s="60" t="s">
        <v>1810</v>
      </c>
      <c r="G8080" s="8" t="s">
        <v>353</v>
      </c>
      <c r="H8080" s="60">
        <v>44629</v>
      </c>
      <c r="I8080" s="60" t="s">
        <v>317</v>
      </c>
      <c r="J8080" s="60" t="s">
        <v>317</v>
      </c>
      <c r="K8080" s="60" t="s">
        <v>333</v>
      </c>
    </row>
    <row r="8081" spans="4:11">
      <c r="D8081" s="1" t="s">
        <v>8125</v>
      </c>
      <c r="E8081" s="60" t="s">
        <v>1000</v>
      </c>
      <c r="F8081" s="60" t="s">
        <v>1810</v>
      </c>
      <c r="G8081" s="8" t="s">
        <v>353</v>
      </c>
      <c r="H8081" s="60">
        <v>44914</v>
      </c>
      <c r="I8081" s="60" t="s">
        <v>317</v>
      </c>
      <c r="J8081" s="60" t="s">
        <v>317</v>
      </c>
      <c r="K8081" s="60" t="s">
        <v>333</v>
      </c>
    </row>
    <row r="8082" spans="4:11">
      <c r="D8082" s="1" t="s">
        <v>8126</v>
      </c>
      <c r="E8082" s="60" t="s">
        <v>1812</v>
      </c>
      <c r="F8082" s="60" t="s">
        <v>1810</v>
      </c>
      <c r="G8082" s="8" t="s">
        <v>353</v>
      </c>
      <c r="H8082" s="60">
        <v>44705</v>
      </c>
      <c r="I8082" s="60" t="s">
        <v>317</v>
      </c>
      <c r="J8082" s="60" t="s">
        <v>317</v>
      </c>
      <c r="K8082" s="60" t="s">
        <v>333</v>
      </c>
    </row>
    <row r="8083" spans="4:11">
      <c r="D8083" s="1" t="s">
        <v>8127</v>
      </c>
      <c r="E8083" s="60" t="s">
        <v>1812</v>
      </c>
      <c r="F8083" s="60" t="s">
        <v>1810</v>
      </c>
      <c r="G8083" s="8" t="s">
        <v>353</v>
      </c>
      <c r="H8083" s="60">
        <v>44565</v>
      </c>
      <c r="I8083" s="60" t="s">
        <v>317</v>
      </c>
      <c r="J8083" s="60" t="s">
        <v>317</v>
      </c>
      <c r="K8083" s="60" t="s">
        <v>333</v>
      </c>
    </row>
    <row r="8084" spans="4:11">
      <c r="D8084" s="1" t="s">
        <v>8128</v>
      </c>
      <c r="E8084" s="60" t="s">
        <v>1812</v>
      </c>
      <c r="F8084" s="60" t="s">
        <v>1810</v>
      </c>
      <c r="G8084" s="8" t="s">
        <v>353</v>
      </c>
      <c r="H8084" s="60">
        <v>44565</v>
      </c>
      <c r="I8084" s="60" t="s">
        <v>317</v>
      </c>
      <c r="J8084" s="60" t="s">
        <v>317</v>
      </c>
      <c r="K8084" s="60" t="s">
        <v>333</v>
      </c>
    </row>
    <row r="8085" spans="4:11">
      <c r="D8085" s="1" t="s">
        <v>8129</v>
      </c>
      <c r="E8085" s="60" t="s">
        <v>1812</v>
      </c>
      <c r="F8085" s="60" t="s">
        <v>1810</v>
      </c>
      <c r="G8085" s="8" t="s">
        <v>353</v>
      </c>
      <c r="H8085" s="60">
        <v>44565</v>
      </c>
      <c r="I8085" s="60" t="s">
        <v>317</v>
      </c>
      <c r="J8085" s="60" t="s">
        <v>317</v>
      </c>
      <c r="K8085" s="60" t="s">
        <v>333</v>
      </c>
    </row>
    <row r="8086" spans="4:11">
      <c r="D8086" s="1" t="s">
        <v>8130</v>
      </c>
      <c r="E8086" s="60" t="s">
        <v>1812</v>
      </c>
      <c r="F8086" s="60" t="s">
        <v>1810</v>
      </c>
      <c r="G8086" s="8" t="s">
        <v>353</v>
      </c>
      <c r="H8086" s="60">
        <v>44565</v>
      </c>
      <c r="I8086" s="60" t="s">
        <v>317</v>
      </c>
      <c r="J8086" s="60" t="s">
        <v>317</v>
      </c>
      <c r="K8086" s="60" t="s">
        <v>333</v>
      </c>
    </row>
    <row r="8087" spans="4:11">
      <c r="D8087" s="1" t="s">
        <v>8131</v>
      </c>
      <c r="E8087" s="60" t="s">
        <v>1812</v>
      </c>
      <c r="F8087" s="60" t="s">
        <v>1810</v>
      </c>
      <c r="G8087" s="8" t="s">
        <v>353</v>
      </c>
      <c r="H8087" s="60">
        <v>44547</v>
      </c>
      <c r="I8087" s="60" t="s">
        <v>317</v>
      </c>
      <c r="J8087" s="60" t="s">
        <v>317</v>
      </c>
      <c r="K8087" s="60" t="s">
        <v>333</v>
      </c>
    </row>
    <row r="8088" spans="4:11">
      <c r="D8088" s="1" t="s">
        <v>8132</v>
      </c>
      <c r="E8088" s="60" t="s">
        <v>1812</v>
      </c>
      <c r="F8088" s="60" t="s">
        <v>1810</v>
      </c>
      <c r="G8088" s="8" t="s">
        <v>353</v>
      </c>
      <c r="H8088" s="60">
        <v>44498</v>
      </c>
      <c r="I8088" s="60" t="s">
        <v>317</v>
      </c>
      <c r="J8088" s="60" t="s">
        <v>317</v>
      </c>
      <c r="K8088" s="60" t="s">
        <v>333</v>
      </c>
    </row>
    <row r="8089" spans="4:11">
      <c r="D8089" s="1" t="s">
        <v>8132</v>
      </c>
      <c r="E8089" s="60" t="s">
        <v>1000</v>
      </c>
      <c r="F8089" s="60" t="s">
        <v>1810</v>
      </c>
      <c r="G8089" s="8" t="s">
        <v>353</v>
      </c>
      <c r="H8089" s="60">
        <v>44498</v>
      </c>
      <c r="I8089" s="60" t="s">
        <v>317</v>
      </c>
      <c r="J8089" s="60" t="s">
        <v>317</v>
      </c>
      <c r="K8089" s="60" t="s">
        <v>333</v>
      </c>
    </row>
    <row r="8090" spans="4:11">
      <c r="D8090" s="1" t="s">
        <v>8133</v>
      </c>
      <c r="E8090" s="60" t="s">
        <v>1812</v>
      </c>
      <c r="F8090" s="60" t="s">
        <v>1810</v>
      </c>
      <c r="G8090" s="8" t="s">
        <v>353</v>
      </c>
      <c r="H8090" s="60">
        <v>44636</v>
      </c>
      <c r="I8090" s="60" t="s">
        <v>317</v>
      </c>
      <c r="J8090" s="60" t="s">
        <v>317</v>
      </c>
      <c r="K8090" s="60" t="s">
        <v>333</v>
      </c>
    </row>
    <row r="8091" spans="4:11">
      <c r="D8091" s="1" t="s">
        <v>8134</v>
      </c>
      <c r="E8091" s="60" t="s">
        <v>1812</v>
      </c>
      <c r="F8091" s="60" t="s">
        <v>1810</v>
      </c>
      <c r="G8091" s="8" t="s">
        <v>353</v>
      </c>
      <c r="H8091" s="60">
        <v>44627</v>
      </c>
      <c r="I8091" s="60" t="s">
        <v>317</v>
      </c>
      <c r="J8091" s="60" t="s">
        <v>317</v>
      </c>
      <c r="K8091" s="60" t="s">
        <v>333</v>
      </c>
    </row>
    <row r="8092" spans="4:11">
      <c r="D8092" s="1" t="s">
        <v>8135</v>
      </c>
      <c r="E8092" s="60" t="s">
        <v>1813</v>
      </c>
      <c r="F8092" s="60" t="s">
        <v>1810</v>
      </c>
      <c r="G8092" s="8" t="s">
        <v>353</v>
      </c>
      <c r="H8092" s="60">
        <v>44623</v>
      </c>
      <c r="I8092" s="60" t="s">
        <v>317</v>
      </c>
      <c r="J8092" s="60" t="s">
        <v>317</v>
      </c>
      <c r="K8092" s="60" t="s">
        <v>333</v>
      </c>
    </row>
    <row r="8093" spans="4:11">
      <c r="D8093" s="1" t="s">
        <v>8136</v>
      </c>
      <c r="E8093" s="60" t="s">
        <v>1000</v>
      </c>
      <c r="F8093" s="60" t="s">
        <v>1815</v>
      </c>
      <c r="G8093" s="8" t="s">
        <v>353</v>
      </c>
      <c r="H8093" s="60">
        <v>43846</v>
      </c>
      <c r="I8093" s="60" t="s">
        <v>317</v>
      </c>
      <c r="J8093" s="60" t="s">
        <v>317</v>
      </c>
      <c r="K8093" s="60" t="s">
        <v>333</v>
      </c>
    </row>
    <row r="8094" spans="4:11">
      <c r="D8094" s="1" t="s">
        <v>8137</v>
      </c>
      <c r="E8094" s="60" t="s">
        <v>1000</v>
      </c>
      <c r="F8094" s="60" t="s">
        <v>1815</v>
      </c>
      <c r="G8094" s="8" t="s">
        <v>353</v>
      </c>
      <c r="H8094" s="60">
        <v>43973</v>
      </c>
      <c r="I8094" s="60" t="s">
        <v>317</v>
      </c>
      <c r="J8094" s="60" t="s">
        <v>317</v>
      </c>
      <c r="K8094" s="60" t="s">
        <v>333</v>
      </c>
    </row>
    <row r="8095" spans="4:11">
      <c r="D8095" s="1" t="s">
        <v>8137</v>
      </c>
      <c r="E8095" s="60" t="s">
        <v>1000</v>
      </c>
      <c r="F8095" s="60" t="s">
        <v>1815</v>
      </c>
      <c r="G8095" s="8" t="s">
        <v>353</v>
      </c>
      <c r="H8095" s="60">
        <v>43973</v>
      </c>
      <c r="I8095" s="60" t="s">
        <v>317</v>
      </c>
      <c r="J8095" s="60" t="s">
        <v>317</v>
      </c>
      <c r="K8095" s="60" t="s">
        <v>333</v>
      </c>
    </row>
    <row r="8096" spans="4:11">
      <c r="D8096" s="1" t="s">
        <v>8138</v>
      </c>
      <c r="E8096" s="60" t="s">
        <v>1000</v>
      </c>
      <c r="F8096" s="60" t="s">
        <v>1810</v>
      </c>
      <c r="G8096" s="8" t="s">
        <v>353</v>
      </c>
      <c r="H8096" s="60">
        <v>44831</v>
      </c>
      <c r="I8096" s="60" t="s">
        <v>317</v>
      </c>
      <c r="J8096" s="60" t="s">
        <v>317</v>
      </c>
      <c r="K8096" s="60" t="s">
        <v>333</v>
      </c>
    </row>
    <row r="8097" spans="4:11">
      <c r="D8097" s="1">
        <v>100021221814</v>
      </c>
      <c r="E8097" s="60" t="s">
        <v>922</v>
      </c>
      <c r="F8097" s="60" t="s">
        <v>1810</v>
      </c>
      <c r="G8097" s="8" t="s">
        <v>353</v>
      </c>
      <c r="H8097" s="60">
        <v>44582</v>
      </c>
      <c r="I8097" s="60">
        <v>44957</v>
      </c>
      <c r="J8097" s="60" t="s">
        <v>1811</v>
      </c>
      <c r="K8097" s="60" t="s">
        <v>333</v>
      </c>
    </row>
  </sheetData>
  <autoFilter ref="D9:O1000" xr:uid="{B612E6D2-4549-421E-A510-B74BFA34C8CD}"/>
  <phoneticPr fontId="8" type="noConversion"/>
  <dataValidations count="3">
    <dataValidation type="list" allowBlank="1" showInputMessage="1" showErrorMessage="1" sqref="F10:F31" xr:uid="{40E6E7CF-141F-4E21-90A9-B03675D20916}">
      <formula1>"HFTD Tier 2, HFTD Tier 3, Non-HFTD"</formula1>
    </dataValidation>
    <dataValidation type="list" allowBlank="1" showInputMessage="1" showErrorMessage="1" sqref="G10:G31" xr:uid="{CFD1B875-1892-4333-B0D8-2DAA39FB5D14}">
      <formula1>"Transmission, Distribution"</formula1>
    </dataValidation>
    <dataValidation type="list" allowBlank="1" showInputMessage="1" showErrorMessage="1" sqref="E10:E31"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election activeCell="F32" sqref="F32"/>
    </sheetView>
  </sheetViews>
  <sheetFormatPr defaultRowHeight="14.45"/>
  <cols>
    <col min="1" max="1" width="35.5703125" customWidth="1"/>
    <col min="2" max="2" width="17.5703125" customWidth="1"/>
    <col min="3" max="5" width="12.5703125" customWidth="1"/>
    <col min="6" max="6" width="11.28515625" customWidth="1"/>
    <col min="7" max="7" width="20.7109375" customWidth="1"/>
    <col min="8" max="8" width="20.42578125" customWidth="1"/>
    <col min="9" max="16" width="12.5703125" customWidth="1"/>
    <col min="17" max="17" width="18.5703125" customWidth="1"/>
  </cols>
  <sheetData>
    <row r="1" spans="1:17" ht="15" thickBot="1"/>
    <row r="2" spans="1:17">
      <c r="A2" s="164" t="s">
        <v>306</v>
      </c>
      <c r="B2" s="165" t="str">
        <f>IF('Cover Sheet Tables 1-12'!$D$8 = "", "",'Cover Sheet Tables 1-12'!$D$8)</f>
        <v>SDG&amp;E</v>
      </c>
    </row>
    <row r="3" spans="1:17">
      <c r="A3" s="166" t="s">
        <v>308</v>
      </c>
      <c r="B3" s="57">
        <v>14</v>
      </c>
    </row>
    <row r="4" spans="1:17" ht="15" thickBot="1">
      <c r="A4" s="167" t="s">
        <v>12</v>
      </c>
      <c r="B4" s="15">
        <v>45047</v>
      </c>
    </row>
    <row r="6" spans="1:17">
      <c r="A6" s="119" t="s">
        <v>8139</v>
      </c>
    </row>
    <row r="7" spans="1:17">
      <c r="A7" s="119" t="s">
        <v>8140</v>
      </c>
    </row>
    <row r="8" spans="1:17">
      <c r="A8" s="119"/>
    </row>
    <row r="9" spans="1:17" ht="43.5">
      <c r="A9" s="433" t="s">
        <v>8141</v>
      </c>
      <c r="B9" s="433" t="s">
        <v>8142</v>
      </c>
      <c r="C9" s="433" t="s">
        <v>8143</v>
      </c>
      <c r="D9" s="433" t="s">
        <v>8144</v>
      </c>
      <c r="E9" s="433" t="s">
        <v>8145</v>
      </c>
      <c r="F9" s="433" t="s">
        <v>8146</v>
      </c>
      <c r="G9" s="433" t="s">
        <v>8147</v>
      </c>
      <c r="H9" s="433" t="s">
        <v>8148</v>
      </c>
      <c r="I9" s="433" t="s">
        <v>8149</v>
      </c>
      <c r="J9" s="433" t="s">
        <v>8150</v>
      </c>
      <c r="K9" s="433" t="s">
        <v>8151</v>
      </c>
      <c r="L9" s="433" t="s">
        <v>8152</v>
      </c>
      <c r="M9" s="433" t="s">
        <v>1719</v>
      </c>
      <c r="N9" s="433" t="s">
        <v>8153</v>
      </c>
      <c r="O9" s="433" t="s">
        <v>8154</v>
      </c>
      <c r="P9" s="433" t="s">
        <v>8155</v>
      </c>
      <c r="Q9" s="433" t="s">
        <v>8156</v>
      </c>
    </row>
    <row r="10" spans="1:17">
      <c r="A10" s="428" t="s">
        <v>8157</v>
      </c>
      <c r="B10" s="429"/>
      <c r="C10" s="429"/>
      <c r="D10" s="429"/>
      <c r="E10" s="429"/>
      <c r="F10" s="429"/>
      <c r="G10" s="429"/>
      <c r="H10" s="429"/>
      <c r="I10" s="429"/>
      <c r="J10" s="429"/>
      <c r="K10" s="429"/>
      <c r="L10" s="429"/>
      <c r="M10" s="429"/>
      <c r="N10" s="429"/>
      <c r="O10" s="429"/>
      <c r="P10" s="429"/>
      <c r="Q10" s="429"/>
    </row>
    <row r="11" spans="1:17">
      <c r="A11" s="428" t="s">
        <v>8158</v>
      </c>
      <c r="B11" s="430">
        <v>5.1915550495084298E-2</v>
      </c>
      <c r="C11" s="430">
        <v>3.1259900975355803E-2</v>
      </c>
      <c r="D11" s="430">
        <v>2.0655649519728501E-2</v>
      </c>
      <c r="E11" s="430">
        <v>1.30334094117588E-2</v>
      </c>
      <c r="F11" s="431">
        <v>3.3919999999999999E-2</v>
      </c>
      <c r="G11" s="431">
        <v>3.4660000000000003E-2</v>
      </c>
      <c r="H11" s="431">
        <v>3.8030000000000001E-2</v>
      </c>
      <c r="I11" s="430">
        <v>6.4748E-2</v>
      </c>
      <c r="J11" s="430">
        <v>1.63295999999999</v>
      </c>
      <c r="K11" s="430">
        <v>529.28711997140101</v>
      </c>
      <c r="L11" s="430">
        <v>7.6540226936340297</v>
      </c>
      <c r="M11" s="430">
        <v>3241.32690429688</v>
      </c>
      <c r="N11" s="430"/>
      <c r="O11" s="430">
        <v>3.9436396809913701</v>
      </c>
      <c r="P11" s="430"/>
      <c r="Q11" s="430"/>
    </row>
    <row r="12" spans="1:17">
      <c r="A12" s="428" t="s">
        <v>8159</v>
      </c>
      <c r="B12" s="430">
        <v>0.14067722448200301</v>
      </c>
      <c r="C12" s="430">
        <v>0.121901978034425</v>
      </c>
      <c r="D12" s="430">
        <v>1.87752464475784E-2</v>
      </c>
      <c r="E12" s="430">
        <v>3.9590475676331699E-2</v>
      </c>
      <c r="F12" s="431">
        <v>5.2589999999999998E-2</v>
      </c>
      <c r="G12" s="431">
        <v>3.175E-2</v>
      </c>
      <c r="H12" s="431">
        <v>5.2609999999999997E-2</v>
      </c>
      <c r="I12" s="430">
        <v>6.5747E-2</v>
      </c>
      <c r="J12" s="430">
        <v>2.4019199999999898</v>
      </c>
      <c r="K12" s="430">
        <v>652.11361960463898</v>
      </c>
      <c r="L12" s="430">
        <v>13.396050453186</v>
      </c>
      <c r="M12" s="430">
        <v>3273.13525390625</v>
      </c>
      <c r="N12" s="430"/>
      <c r="O12" s="430">
        <v>1.6888811526774401</v>
      </c>
      <c r="P12" s="430"/>
      <c r="Q12" s="430"/>
    </row>
    <row r="13" spans="1:17">
      <c r="A13" s="428" t="s">
        <v>8160</v>
      </c>
      <c r="B13" s="432"/>
      <c r="C13" s="432"/>
      <c r="D13" s="432"/>
      <c r="E13" s="432"/>
      <c r="F13" s="432"/>
      <c r="G13" s="432"/>
      <c r="H13" s="432"/>
      <c r="I13" s="432"/>
      <c r="J13" s="432"/>
      <c r="K13" s="432"/>
      <c r="L13" s="432"/>
      <c r="M13" s="432"/>
      <c r="N13" s="432"/>
      <c r="O13" s="432"/>
      <c r="P13" s="432"/>
      <c r="Q13" s="432"/>
    </row>
    <row r="14" spans="1:17">
      <c r="A14" s="428" t="s">
        <v>8161</v>
      </c>
      <c r="B14" s="432"/>
      <c r="C14" s="432"/>
      <c r="D14" s="432"/>
      <c r="E14" s="432"/>
      <c r="F14" s="432"/>
      <c r="G14" s="432"/>
      <c r="H14" s="432"/>
      <c r="I14" s="432"/>
      <c r="J14" s="432"/>
      <c r="K14" s="432"/>
      <c r="L14" s="432"/>
      <c r="M14" s="432"/>
      <c r="N14" s="432"/>
      <c r="O14" s="432"/>
      <c r="P14" s="432"/>
      <c r="Q14" s="432"/>
    </row>
    <row r="15" spans="1:17">
      <c r="A15" s="428" t="s">
        <v>8162</v>
      </c>
      <c r="B15" s="432"/>
      <c r="C15" s="432"/>
      <c r="D15" s="432"/>
      <c r="E15" s="432"/>
      <c r="F15" s="432"/>
      <c r="G15" s="432"/>
      <c r="H15" s="432"/>
      <c r="I15" s="432"/>
      <c r="J15" s="432"/>
      <c r="K15" s="432"/>
      <c r="L15" s="432"/>
      <c r="M15" s="432"/>
      <c r="N15" s="432"/>
      <c r="O15" s="432"/>
      <c r="P15" s="432"/>
      <c r="Q15" s="432"/>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37"/>
  <sheetViews>
    <sheetView zoomScale="90" zoomScaleNormal="90" workbookViewId="0">
      <selection activeCell="C21" sqref="C21"/>
    </sheetView>
  </sheetViews>
  <sheetFormatPr defaultColWidth="16.5703125" defaultRowHeight="14.45"/>
  <cols>
    <col min="1" max="1" width="63.7109375" bestFit="1" customWidth="1"/>
    <col min="3" max="3" width="27.140625" bestFit="1" customWidth="1"/>
    <col min="5" max="5" width="18.28515625" style="311" bestFit="1" customWidth="1"/>
    <col min="6" max="6" width="16.5703125" style="311"/>
  </cols>
  <sheetData>
    <row r="1" spans="1:22" ht="15" thickBot="1"/>
    <row r="2" spans="1:22">
      <c r="A2" s="164" t="s">
        <v>306</v>
      </c>
      <c r="B2" s="165" t="str">
        <f>IF('Cover Sheet Tables 1-12'!$D$8 = "", "",'Cover Sheet Tables 1-12'!$D$8)</f>
        <v>SDG&amp;E</v>
      </c>
    </row>
    <row r="3" spans="1:22">
      <c r="A3" s="166" t="s">
        <v>308</v>
      </c>
      <c r="B3" s="57">
        <v>15</v>
      </c>
    </row>
    <row r="4" spans="1:22" ht="15" thickBot="1">
      <c r="A4" s="167" t="s">
        <v>12</v>
      </c>
      <c r="B4" s="15">
        <v>45047</v>
      </c>
    </row>
    <row r="6" spans="1:22">
      <c r="A6" s="119" t="s">
        <v>8163</v>
      </c>
      <c r="D6" s="119"/>
      <c r="E6" s="312"/>
      <c r="F6" s="312"/>
    </row>
    <row r="7" spans="1:22">
      <c r="A7" s="119" t="s">
        <v>8140</v>
      </c>
      <c r="C7" s="119"/>
      <c r="D7" s="119"/>
      <c r="E7" s="312"/>
      <c r="F7" s="312"/>
    </row>
    <row r="8" spans="1:22">
      <c r="A8" s="119"/>
      <c r="D8" s="119"/>
      <c r="E8" s="312"/>
      <c r="F8" s="312"/>
    </row>
    <row r="9" spans="1:22" s="313" customFormat="1" ht="63" customHeight="1" thickBot="1">
      <c r="A9" s="435" t="s">
        <v>8164</v>
      </c>
      <c r="B9" s="435" t="s">
        <v>8165</v>
      </c>
      <c r="C9" s="435" t="s">
        <v>8166</v>
      </c>
      <c r="D9" s="435" t="s">
        <v>8167</v>
      </c>
      <c r="E9" s="435" t="s">
        <v>8168</v>
      </c>
      <c r="F9" s="435" t="s">
        <v>8141</v>
      </c>
      <c r="G9" s="435" t="s">
        <v>8142</v>
      </c>
      <c r="H9" s="435" t="s">
        <v>8143</v>
      </c>
      <c r="I9" s="435" t="s">
        <v>8144</v>
      </c>
      <c r="J9" s="435" t="s">
        <v>8145</v>
      </c>
      <c r="K9" s="435" t="s">
        <v>8146</v>
      </c>
      <c r="L9" s="435" t="s">
        <v>8147</v>
      </c>
      <c r="M9" s="435" t="s">
        <v>8148</v>
      </c>
      <c r="N9" s="435" t="s">
        <v>8149</v>
      </c>
      <c r="O9" s="435" t="s">
        <v>8150</v>
      </c>
      <c r="P9" s="435" t="s">
        <v>8151</v>
      </c>
      <c r="Q9" s="435" t="s">
        <v>8152</v>
      </c>
      <c r="R9" s="435" t="s">
        <v>1719</v>
      </c>
      <c r="S9" s="435" t="s">
        <v>8153</v>
      </c>
      <c r="T9" s="435" t="s">
        <v>8154</v>
      </c>
      <c r="U9" s="434" t="s">
        <v>8155</v>
      </c>
      <c r="V9" s="434" t="s">
        <v>8156</v>
      </c>
    </row>
    <row r="10" spans="1:22">
      <c r="A10" s="428" t="s">
        <v>8169</v>
      </c>
      <c r="B10" s="432" t="s">
        <v>8170</v>
      </c>
      <c r="C10" s="432" t="s">
        <v>8171</v>
      </c>
      <c r="D10" s="428">
        <v>18.270606470000001</v>
      </c>
      <c r="E10" s="436" t="s">
        <v>8172</v>
      </c>
      <c r="F10" s="436" t="s">
        <v>8173</v>
      </c>
      <c r="G10" s="430">
        <v>2.3769199999999998E-3</v>
      </c>
      <c r="H10" s="430">
        <v>2.3536080000000001E-3</v>
      </c>
      <c r="I10" s="430">
        <v>2.3300000000000001E-5</v>
      </c>
      <c r="J10" s="430">
        <v>9.5438300000000005E-4</v>
      </c>
      <c r="K10" s="430">
        <v>1.7530919078008366E-2</v>
      </c>
      <c r="L10" s="430">
        <v>0</v>
      </c>
      <c r="M10" s="430">
        <v>8.7677959172872931E-3</v>
      </c>
      <c r="N10" s="430">
        <v>5.8653000742197002E-2</v>
      </c>
      <c r="O10" s="430">
        <v>1.1520000000000001E-2</v>
      </c>
      <c r="P10" s="430">
        <v>2.4661034740000001</v>
      </c>
      <c r="Q10" s="430">
        <v>5.449743271</v>
      </c>
      <c r="R10" s="430">
        <v>1051.279053</v>
      </c>
      <c r="S10" s="430"/>
      <c r="T10" s="430">
        <v>2.0236849999999999E-3</v>
      </c>
      <c r="U10" s="234"/>
      <c r="V10" s="234"/>
    </row>
    <row r="11" spans="1:22">
      <c r="A11" s="428" t="s">
        <v>8174</v>
      </c>
      <c r="B11" s="432" t="s">
        <v>8170</v>
      </c>
      <c r="C11" s="432" t="s">
        <v>8171</v>
      </c>
      <c r="D11" s="428">
        <v>11.55120835</v>
      </c>
      <c r="E11" s="436" t="s">
        <v>8172</v>
      </c>
      <c r="F11" s="436" t="s">
        <v>8173</v>
      </c>
      <c r="G11" s="430">
        <v>1.9247509999999999E-3</v>
      </c>
      <c r="H11" s="430">
        <v>1.9247509999999999E-3</v>
      </c>
      <c r="I11" s="430">
        <v>0</v>
      </c>
      <c r="J11" s="430">
        <v>7.2718000000000001E-4</v>
      </c>
      <c r="K11" s="430">
        <v>2.6296378617012551E-2</v>
      </c>
      <c r="L11" s="430">
        <v>0</v>
      </c>
      <c r="M11" s="430">
        <v>8.7677959172872931E-3</v>
      </c>
      <c r="N11" s="430">
        <v>1.7686000093817999E-2</v>
      </c>
      <c r="O11" s="430">
        <v>0</v>
      </c>
      <c r="P11" s="430">
        <v>2.6468704340000002</v>
      </c>
      <c r="Q11" s="430">
        <v>5.098780155</v>
      </c>
      <c r="R11" s="430">
        <v>1002.670349</v>
      </c>
      <c r="S11" s="430"/>
      <c r="T11" s="430">
        <v>1.0890679999999999E-3</v>
      </c>
      <c r="U11" s="234"/>
      <c r="V11" s="234"/>
    </row>
    <row r="12" spans="1:22">
      <c r="A12" s="428" t="s">
        <v>8175</v>
      </c>
      <c r="B12" s="432" t="s">
        <v>8170</v>
      </c>
      <c r="C12" s="432" t="s">
        <v>8171</v>
      </c>
      <c r="D12" s="428">
        <v>10.42207017</v>
      </c>
      <c r="E12" s="436" t="s">
        <v>8172</v>
      </c>
      <c r="F12" s="436" t="s">
        <v>8173</v>
      </c>
      <c r="G12" s="437">
        <v>2.1071340000000001E-3</v>
      </c>
      <c r="H12" s="437">
        <v>1.6719250000000001E-3</v>
      </c>
      <c r="I12" s="437">
        <v>4.3520899999999999E-4</v>
      </c>
      <c r="J12" s="437">
        <v>5.7885900000000004E-4</v>
      </c>
      <c r="K12" s="437">
        <v>4.3827297695020917E-2</v>
      </c>
      <c r="L12" s="437">
        <v>0</v>
      </c>
      <c r="M12" s="437">
        <v>8.7677959172872931E-3</v>
      </c>
      <c r="N12" s="437">
        <v>3.3872999250888998E-2</v>
      </c>
      <c r="O12" s="437">
        <v>4.8959999999999997E-2</v>
      </c>
      <c r="P12" s="437">
        <v>2.8883119490000002</v>
      </c>
      <c r="Q12" s="437">
        <v>4.2808322910000003</v>
      </c>
      <c r="R12" s="437">
        <v>1089.314331</v>
      </c>
      <c r="S12" s="437"/>
      <c r="T12" s="437">
        <v>8.8890630000000009E-3</v>
      </c>
      <c r="U12" s="400"/>
      <c r="V12" s="400"/>
    </row>
    <row r="13" spans="1:22">
      <c r="A13" s="432" t="s">
        <v>8176</v>
      </c>
      <c r="B13" s="432" t="s">
        <v>8170</v>
      </c>
      <c r="C13" s="432" t="s">
        <v>8171</v>
      </c>
      <c r="D13" s="432">
        <v>28.245219169999999</v>
      </c>
      <c r="E13" s="436" t="s">
        <v>8172</v>
      </c>
      <c r="F13" s="438" t="s">
        <v>8173</v>
      </c>
      <c r="G13" s="437">
        <v>2.462204E-3</v>
      </c>
      <c r="H13" s="437">
        <v>2.3887660000000001E-3</v>
      </c>
      <c r="I13" s="437">
        <v>7.3399999999999995E-5</v>
      </c>
      <c r="J13" s="437">
        <v>5.6970000000000002E-4</v>
      </c>
      <c r="K13" s="437">
        <v>2.6296378617012551E-2</v>
      </c>
      <c r="L13" s="437">
        <v>6.3492063492063492E-3</v>
      </c>
      <c r="M13" s="437">
        <v>3.5071183669149172E-2</v>
      </c>
      <c r="N13" s="437">
        <v>4.6762999147176999E-2</v>
      </c>
      <c r="O13" s="437">
        <v>1.44E-2</v>
      </c>
      <c r="P13" s="437">
        <v>4.1930238920000003</v>
      </c>
      <c r="Q13" s="437">
        <v>5.0463676450000001</v>
      </c>
      <c r="R13" s="437">
        <v>1870.91650399999</v>
      </c>
      <c r="S13" s="437"/>
      <c r="T13" s="437">
        <v>5.0998559999999998E-3</v>
      </c>
      <c r="U13" s="400"/>
      <c r="V13" s="400"/>
    </row>
    <row r="14" spans="1:22">
      <c r="A14" s="432" t="s">
        <v>8177</v>
      </c>
      <c r="B14" s="432" t="s">
        <v>8170</v>
      </c>
      <c r="C14" s="432" t="s">
        <v>8171</v>
      </c>
      <c r="D14" s="432">
        <v>17.9358869</v>
      </c>
      <c r="E14" s="436" t="s">
        <v>8172</v>
      </c>
      <c r="F14" s="438" t="s">
        <v>8173</v>
      </c>
      <c r="G14" s="437">
        <v>2.2839380000000001E-3</v>
      </c>
      <c r="H14" s="437">
        <v>2.0258619999999998E-3</v>
      </c>
      <c r="I14" s="437">
        <v>2.5807599999999999E-4</v>
      </c>
      <c r="J14" s="437">
        <v>9.5965700000000004E-4</v>
      </c>
      <c r="K14" s="437">
        <v>3.5061838156016732E-2</v>
      </c>
      <c r="L14" s="437">
        <v>0</v>
      </c>
      <c r="M14" s="437">
        <v>8.7677959172872931E-3</v>
      </c>
      <c r="N14" s="437">
        <v>3.9319001138209998E-2</v>
      </c>
      <c r="O14" s="437">
        <v>4.6079999999999899E-2</v>
      </c>
      <c r="P14" s="437">
        <v>2.111028095</v>
      </c>
      <c r="Q14" s="437">
        <v>4.6319980620000001</v>
      </c>
      <c r="R14" s="437">
        <v>934.8338013</v>
      </c>
      <c r="S14" s="437"/>
      <c r="T14" s="437">
        <v>5.6005999999999998E-3</v>
      </c>
      <c r="U14" s="400"/>
      <c r="V14" s="400"/>
    </row>
    <row r="15" spans="1:22">
      <c r="A15" s="432" t="s">
        <v>8178</v>
      </c>
      <c r="B15" s="432" t="s">
        <v>8170</v>
      </c>
      <c r="C15" s="432" t="s">
        <v>8171</v>
      </c>
      <c r="D15" s="432">
        <v>6.5905516310000003</v>
      </c>
      <c r="E15" s="436" t="s">
        <v>8172</v>
      </c>
      <c r="F15" s="438" t="s">
        <v>8173</v>
      </c>
      <c r="G15" s="437">
        <v>1.36487E-3</v>
      </c>
      <c r="H15" s="437">
        <v>1.337708E-3</v>
      </c>
      <c r="I15" s="437">
        <v>2.72E-5</v>
      </c>
      <c r="J15" s="437">
        <v>4.5039E-4</v>
      </c>
      <c r="K15" s="437">
        <v>2.6296378617012551E-2</v>
      </c>
      <c r="L15" s="437">
        <v>0</v>
      </c>
      <c r="M15" s="437">
        <v>8.7677959172872931E-3</v>
      </c>
      <c r="N15" s="437">
        <v>4.1916001588106003E-2</v>
      </c>
      <c r="O15" s="437">
        <v>1.15199999999999E-2</v>
      </c>
      <c r="P15" s="437">
        <v>2.9701107769999999</v>
      </c>
      <c r="Q15" s="437">
        <v>4.7517991070000001</v>
      </c>
      <c r="R15" s="437">
        <v>1400.0638429999999</v>
      </c>
      <c r="S15" s="437"/>
      <c r="T15" s="437">
        <v>2.3577709999999998E-3</v>
      </c>
      <c r="U15" s="400"/>
      <c r="V15" s="400"/>
    </row>
    <row r="16" spans="1:22">
      <c r="A16" s="432" t="s">
        <v>8179</v>
      </c>
      <c r="B16" s="432" t="s">
        <v>8170</v>
      </c>
      <c r="C16" s="432" t="s">
        <v>8171</v>
      </c>
      <c r="D16" s="432">
        <v>17.701840480000001</v>
      </c>
      <c r="E16" s="436" t="s">
        <v>8172</v>
      </c>
      <c r="F16" s="438" t="s">
        <v>8173</v>
      </c>
      <c r="G16" s="437">
        <v>1.344526E-3</v>
      </c>
      <c r="H16" s="437">
        <v>1.344526E-3</v>
      </c>
      <c r="I16" s="437">
        <v>0</v>
      </c>
      <c r="J16" s="437">
        <v>2.8035899999999999E-4</v>
      </c>
      <c r="K16" s="437">
        <v>1.7530919078008366E-2</v>
      </c>
      <c r="L16" s="437">
        <v>0</v>
      </c>
      <c r="M16" s="437">
        <v>1.7535591834574586E-2</v>
      </c>
      <c r="N16" s="437">
        <v>5.1458999514580002E-2</v>
      </c>
      <c r="O16" s="437">
        <v>0</v>
      </c>
      <c r="P16" s="437">
        <v>4.7957376549999999</v>
      </c>
      <c r="Q16" s="437">
        <v>11.174411770000001</v>
      </c>
      <c r="R16" s="437">
        <v>2188.2702640000002</v>
      </c>
      <c r="S16" s="437"/>
      <c r="T16" s="437">
        <v>2.762731E-3</v>
      </c>
      <c r="U16" s="400"/>
      <c r="V16" s="400"/>
    </row>
    <row r="17" spans="1:22">
      <c r="A17" s="432" t="s">
        <v>8180</v>
      </c>
      <c r="B17" s="432" t="s">
        <v>8170</v>
      </c>
      <c r="C17" s="432" t="s">
        <v>8171</v>
      </c>
      <c r="D17" s="432">
        <v>11.55528331</v>
      </c>
      <c r="E17" s="436" t="s">
        <v>8172</v>
      </c>
      <c r="F17" s="438" t="s">
        <v>8173</v>
      </c>
      <c r="G17" s="437">
        <v>1.697879E-3</v>
      </c>
      <c r="H17" s="437">
        <v>1.697879E-3</v>
      </c>
      <c r="I17" s="437">
        <v>0</v>
      </c>
      <c r="J17" s="437">
        <v>5.5745100000000004E-4</v>
      </c>
      <c r="K17" s="437">
        <v>2.6296378617012551E-2</v>
      </c>
      <c r="L17" s="437">
        <v>0</v>
      </c>
      <c r="M17" s="437">
        <v>6.1374571421011055E-2</v>
      </c>
      <c r="N17" s="437">
        <v>3.8869000971317E-2</v>
      </c>
      <c r="O17" s="437">
        <v>0</v>
      </c>
      <c r="P17" s="437">
        <v>3.0457913969999999</v>
      </c>
      <c r="Q17" s="437">
        <v>4.4067316060000001</v>
      </c>
      <c r="R17" s="437">
        <v>1342.3251949999999</v>
      </c>
      <c r="S17" s="437"/>
      <c r="T17" s="437">
        <v>2.1500170999999998E-2</v>
      </c>
      <c r="U17" s="400"/>
      <c r="V17" s="400"/>
    </row>
    <row r="18" spans="1:22">
      <c r="A18" s="432" t="s">
        <v>8181</v>
      </c>
      <c r="B18" s="432" t="s">
        <v>8170</v>
      </c>
      <c r="C18" s="432" t="s">
        <v>8171</v>
      </c>
      <c r="D18" s="432">
        <v>6.7952145000000002</v>
      </c>
      <c r="E18" s="436" t="s">
        <v>8172</v>
      </c>
      <c r="F18" s="438" t="s">
        <v>8173</v>
      </c>
      <c r="G18" s="437">
        <v>2.868369E-3</v>
      </c>
      <c r="H18" s="437">
        <v>2.8310539999999999E-3</v>
      </c>
      <c r="I18" s="437">
        <v>3.7299999999999999E-5</v>
      </c>
      <c r="J18" s="437">
        <v>4.2714899999999999E-4</v>
      </c>
      <c r="K18" s="437">
        <v>0</v>
      </c>
      <c r="L18" s="437">
        <v>0</v>
      </c>
      <c r="M18" s="437">
        <v>0</v>
      </c>
      <c r="N18" s="437">
        <v>5.3606998175383003E-2</v>
      </c>
      <c r="O18" s="437">
        <v>2.5919999999999901E-2</v>
      </c>
      <c r="P18" s="437">
        <v>6.6277908879999998</v>
      </c>
      <c r="Q18" s="437">
        <v>5.9778904910000001</v>
      </c>
      <c r="R18" s="437">
        <v>2985.4626459999999</v>
      </c>
      <c r="S18" s="437"/>
      <c r="T18" s="437">
        <v>1.4396260000000001E-3</v>
      </c>
      <c r="U18" s="400"/>
      <c r="V18" s="400"/>
    </row>
    <row r="19" spans="1:22">
      <c r="A19" s="432" t="s">
        <v>8182</v>
      </c>
      <c r="B19" s="432" t="s">
        <v>8170</v>
      </c>
      <c r="C19" s="432" t="s">
        <v>8171</v>
      </c>
      <c r="D19" s="432">
        <v>32.834293670000001</v>
      </c>
      <c r="E19" s="436" t="s">
        <v>8172</v>
      </c>
      <c r="F19" s="438" t="s">
        <v>8173</v>
      </c>
      <c r="G19" s="437">
        <v>1.8518829999999999E-3</v>
      </c>
      <c r="H19" s="437">
        <v>1.8518829999999999E-3</v>
      </c>
      <c r="I19" s="437">
        <v>0</v>
      </c>
      <c r="J19" s="437">
        <v>1.6788930000000001E-3</v>
      </c>
      <c r="K19" s="437">
        <v>2.6296378617012551E-2</v>
      </c>
      <c r="L19" s="437">
        <v>0</v>
      </c>
      <c r="M19" s="437">
        <v>4.3838979586436469E-2</v>
      </c>
      <c r="N19" s="437">
        <v>4.5414000749587999E-2</v>
      </c>
      <c r="O19" s="437">
        <v>0</v>
      </c>
      <c r="P19" s="437">
        <v>1.103038583</v>
      </c>
      <c r="Q19" s="437">
        <v>9.0267858509999996</v>
      </c>
      <c r="R19" s="437">
        <v>288.7987061</v>
      </c>
      <c r="S19" s="437"/>
      <c r="T19" s="437">
        <v>2.4039959999999998E-3</v>
      </c>
      <c r="U19" s="400"/>
      <c r="V19" s="400"/>
    </row>
    <row r="20" spans="1:22">
      <c r="A20" s="432" t="s">
        <v>8183</v>
      </c>
      <c r="B20" s="432" t="s">
        <v>8170</v>
      </c>
      <c r="C20" s="432" t="s">
        <v>8171</v>
      </c>
      <c r="D20" s="432">
        <v>29.011376070000001</v>
      </c>
      <c r="E20" s="436" t="s">
        <v>8172</v>
      </c>
      <c r="F20" s="438" t="s">
        <v>8173</v>
      </c>
      <c r="G20" s="437">
        <v>4.8937440000000002E-3</v>
      </c>
      <c r="H20" s="437">
        <v>4.418132E-3</v>
      </c>
      <c r="I20" s="437">
        <v>4.7561199999999999E-4</v>
      </c>
      <c r="J20" s="437">
        <v>1.285918E-3</v>
      </c>
      <c r="K20" s="437">
        <v>4.3827297695020917E-2</v>
      </c>
      <c r="L20" s="437">
        <v>6.3492063492063492E-3</v>
      </c>
      <c r="M20" s="437">
        <v>5.2606775503723759E-2</v>
      </c>
      <c r="N20" s="437">
        <v>3.2023999840021002E-2</v>
      </c>
      <c r="O20" s="437">
        <v>3.168E-2</v>
      </c>
      <c r="P20" s="437">
        <v>3.4357812010000002</v>
      </c>
      <c r="Q20" s="437">
        <v>13.396050450000001</v>
      </c>
      <c r="R20" s="437">
        <v>1404.134155</v>
      </c>
      <c r="S20" s="437"/>
      <c r="T20" s="437">
        <v>1.5012999000000001E-2</v>
      </c>
      <c r="U20" s="400"/>
      <c r="V20" s="400"/>
    </row>
    <row r="21" spans="1:22">
      <c r="A21" s="432" t="s">
        <v>8184</v>
      </c>
      <c r="B21" s="432" t="s">
        <v>8170</v>
      </c>
      <c r="C21" s="432" t="s">
        <v>8171</v>
      </c>
      <c r="D21" s="432">
        <v>13.79879296</v>
      </c>
      <c r="E21" s="436" t="s">
        <v>8172</v>
      </c>
      <c r="F21" s="438" t="s">
        <v>8173</v>
      </c>
      <c r="G21" s="437">
        <v>3.2059860000000001E-3</v>
      </c>
      <c r="H21" s="437">
        <v>2.7088590000000001E-3</v>
      </c>
      <c r="I21" s="437">
        <v>4.9712699999999999E-4</v>
      </c>
      <c r="J21" s="437">
        <v>5.7364799999999995E-4</v>
      </c>
      <c r="K21" s="437">
        <v>0</v>
      </c>
      <c r="L21" s="437">
        <v>0</v>
      </c>
      <c r="M21" s="437">
        <v>3.5071183669149172E-2</v>
      </c>
      <c r="N21" s="437">
        <v>4.2865999042987997E-2</v>
      </c>
      <c r="O21" s="437">
        <v>5.1839999999999997E-2</v>
      </c>
      <c r="P21" s="437">
        <v>4.7221580809999999</v>
      </c>
      <c r="Q21" s="437">
        <v>4.223177433</v>
      </c>
      <c r="R21" s="437">
        <v>2277.508057</v>
      </c>
      <c r="S21" s="437"/>
      <c r="T21" s="437">
        <v>9.5896430000000001E-3</v>
      </c>
      <c r="U21" s="400"/>
      <c r="V21" s="400"/>
    </row>
    <row r="22" spans="1:22">
      <c r="A22" s="432" t="s">
        <v>8185</v>
      </c>
      <c r="B22" s="432" t="s">
        <v>8170</v>
      </c>
      <c r="C22" s="432" t="s">
        <v>8171</v>
      </c>
      <c r="D22" s="432">
        <v>24.834754889999999</v>
      </c>
      <c r="E22" s="436" t="s">
        <v>8172</v>
      </c>
      <c r="F22" s="438" t="s">
        <v>8173</v>
      </c>
      <c r="G22" s="437">
        <v>6.4783729999999999E-3</v>
      </c>
      <c r="H22" s="437">
        <v>6.4783729999999999E-3</v>
      </c>
      <c r="I22" s="437">
        <v>0</v>
      </c>
      <c r="J22" s="437">
        <v>1.2113790000000001E-3</v>
      </c>
      <c r="K22" s="437">
        <v>5.2592757234025102E-2</v>
      </c>
      <c r="L22" s="437">
        <v>0</v>
      </c>
      <c r="M22" s="437">
        <v>2.6303387751861879E-2</v>
      </c>
      <c r="N22" s="437">
        <v>4.8710998147726003E-2</v>
      </c>
      <c r="O22" s="437">
        <v>0</v>
      </c>
      <c r="P22" s="437">
        <v>5.3479333020000004</v>
      </c>
      <c r="Q22" s="437">
        <v>3.33782744399999</v>
      </c>
      <c r="R22" s="437">
        <v>2671.0500489999999</v>
      </c>
      <c r="S22" s="437"/>
      <c r="T22" s="437">
        <v>3.4334069999999999E-3</v>
      </c>
      <c r="U22" s="400"/>
      <c r="V22" s="400"/>
    </row>
    <row r="23" spans="1:22">
      <c r="A23" s="432" t="s">
        <v>8186</v>
      </c>
      <c r="B23" s="432" t="s">
        <v>8170</v>
      </c>
      <c r="C23" s="432" t="s">
        <v>8171</v>
      </c>
      <c r="D23" s="432">
        <v>15.06541584</v>
      </c>
      <c r="E23" s="436" t="s">
        <v>8172</v>
      </c>
      <c r="F23" s="438" t="s">
        <v>8173</v>
      </c>
      <c r="G23" s="437">
        <v>1.438607E-3</v>
      </c>
      <c r="H23" s="437">
        <v>1.438607E-3</v>
      </c>
      <c r="I23" s="437">
        <v>0</v>
      </c>
      <c r="J23" s="437">
        <v>8.0600500000000005E-4</v>
      </c>
      <c r="K23" s="437">
        <v>2.6296378617012551E-2</v>
      </c>
      <c r="L23" s="437">
        <v>0</v>
      </c>
      <c r="M23" s="437">
        <v>1.7535591834574586E-2</v>
      </c>
      <c r="N23" s="437">
        <v>2.3731000721454999E-2</v>
      </c>
      <c r="O23" s="437">
        <v>0</v>
      </c>
      <c r="P23" s="437">
        <v>1.7848609040000001</v>
      </c>
      <c r="Q23" s="437">
        <v>5.7507300379999897</v>
      </c>
      <c r="R23" s="437">
        <v>554.8555298</v>
      </c>
      <c r="S23" s="437"/>
      <c r="T23" s="437">
        <v>3.0395410000000002E-3</v>
      </c>
      <c r="U23" s="400"/>
      <c r="V23" s="400"/>
    </row>
    <row r="24" spans="1:22">
      <c r="A24" s="432" t="s">
        <v>8187</v>
      </c>
      <c r="B24" s="432" t="s">
        <v>8170</v>
      </c>
      <c r="C24" s="432" t="s">
        <v>8171</v>
      </c>
      <c r="D24" s="432">
        <v>9.9349994079999995</v>
      </c>
      <c r="E24" s="436" t="s">
        <v>8172</v>
      </c>
      <c r="F24" s="438" t="s">
        <v>8188</v>
      </c>
      <c r="G24" s="437">
        <v>1.4789849999999999E-3</v>
      </c>
      <c r="H24" s="437">
        <v>1.4789849999999999E-3</v>
      </c>
      <c r="I24" s="437">
        <v>0</v>
      </c>
      <c r="J24" s="437">
        <v>2.2891799999999999E-4</v>
      </c>
      <c r="K24" s="437">
        <v>1.1308073440870221E-2</v>
      </c>
      <c r="L24" s="437">
        <v>0</v>
      </c>
      <c r="M24" s="437">
        <v>2.5350267334917062E-2</v>
      </c>
      <c r="N24" s="437">
        <v>3.5920999944209997E-2</v>
      </c>
      <c r="O24" s="437">
        <v>0</v>
      </c>
      <c r="P24" s="437">
        <v>6.4607599860000002</v>
      </c>
      <c r="Q24" s="437">
        <v>2.5544400220000001</v>
      </c>
      <c r="R24" s="437">
        <v>3016.5122070000002</v>
      </c>
      <c r="S24" s="437"/>
      <c r="T24" s="437">
        <v>3.0197278000000001E-2</v>
      </c>
      <c r="U24" s="400"/>
      <c r="V24" s="400"/>
    </row>
    <row r="25" spans="1:22">
      <c r="A25" s="432" t="s">
        <v>8189</v>
      </c>
      <c r="B25" s="432" t="s">
        <v>8170</v>
      </c>
      <c r="C25" s="432" t="s">
        <v>8171</v>
      </c>
      <c r="D25" s="432">
        <v>7.27288128</v>
      </c>
      <c r="E25" s="436" t="s">
        <v>8172</v>
      </c>
      <c r="F25" s="438" t="s">
        <v>8173</v>
      </c>
      <c r="G25" s="437">
        <v>2.1863500000000001E-3</v>
      </c>
      <c r="H25" s="437">
        <v>2.0680199999999998E-3</v>
      </c>
      <c r="I25" s="437">
        <v>1.18329E-4</v>
      </c>
      <c r="J25" s="437">
        <v>3.4896800000000001E-4</v>
      </c>
      <c r="K25" s="437">
        <v>2.6296378617012551E-2</v>
      </c>
      <c r="L25" s="437">
        <v>0</v>
      </c>
      <c r="M25" s="437">
        <v>8.7677959172872931E-3</v>
      </c>
      <c r="N25" s="437">
        <v>4.7862000763415999E-2</v>
      </c>
      <c r="O25" s="437">
        <v>4.8959999999999899E-2</v>
      </c>
      <c r="P25" s="437">
        <v>5.9261105599999997</v>
      </c>
      <c r="Q25" s="437">
        <v>2.261501789</v>
      </c>
      <c r="R25" s="437">
        <v>3022.0683589999999</v>
      </c>
      <c r="S25" s="437"/>
      <c r="T25" s="437">
        <v>2.4168570000000001E-3</v>
      </c>
      <c r="U25" s="400"/>
      <c r="V25" s="400"/>
    </row>
    <row r="26" spans="1:22">
      <c r="A26" s="432" t="s">
        <v>8190</v>
      </c>
      <c r="B26" s="432" t="s">
        <v>8170</v>
      </c>
      <c r="C26" s="432" t="s">
        <v>8171</v>
      </c>
      <c r="D26" s="432">
        <v>13.667418120000001</v>
      </c>
      <c r="E26" s="436" t="s">
        <v>8172</v>
      </c>
      <c r="F26" s="438" t="s">
        <v>8188</v>
      </c>
      <c r="G26" s="437">
        <v>1.8176150000000001E-3</v>
      </c>
      <c r="H26" s="437">
        <v>1.8176150000000001E-3</v>
      </c>
      <c r="I26" s="437">
        <v>0</v>
      </c>
      <c r="J26" s="437">
        <v>3.2185699999999999E-4</v>
      </c>
      <c r="K26" s="437">
        <v>2.8270183602175557E-2</v>
      </c>
      <c r="L26" s="437">
        <v>0</v>
      </c>
      <c r="M26" s="437">
        <v>6.3375668337292662E-2</v>
      </c>
      <c r="N26" s="437">
        <v>4.4015001505613001E-2</v>
      </c>
      <c r="O26" s="437">
        <v>0</v>
      </c>
      <c r="P26" s="437">
        <v>5.6472715019999997</v>
      </c>
      <c r="Q26" s="437">
        <v>2.1355652809999999</v>
      </c>
      <c r="R26" s="437">
        <v>2697.400635</v>
      </c>
      <c r="S26" s="437"/>
      <c r="T26" s="437">
        <v>2.2367972E-2</v>
      </c>
      <c r="U26" s="400"/>
      <c r="V26" s="400"/>
    </row>
    <row r="27" spans="1:22">
      <c r="A27" s="432" t="s">
        <v>8191</v>
      </c>
      <c r="B27" s="432" t="s">
        <v>8170</v>
      </c>
      <c r="C27" s="432" t="s">
        <v>8171</v>
      </c>
      <c r="D27" s="432">
        <v>31.648463029999998</v>
      </c>
      <c r="E27" s="436" t="s">
        <v>8172</v>
      </c>
      <c r="F27" s="438" t="s">
        <v>8173</v>
      </c>
      <c r="G27" s="437">
        <v>6.738389E-3</v>
      </c>
      <c r="H27" s="437">
        <v>6.7252420000000002E-3</v>
      </c>
      <c r="I27" s="437">
        <v>1.31E-5</v>
      </c>
      <c r="J27" s="437">
        <v>1.6095219999999999E-3</v>
      </c>
      <c r="K27" s="437">
        <v>7.8889135851037656E-2</v>
      </c>
      <c r="L27" s="437">
        <v>0</v>
      </c>
      <c r="M27" s="437">
        <v>4.3838979586436469E-2</v>
      </c>
      <c r="N27" s="437">
        <v>4.7262001782656E-2</v>
      </c>
      <c r="O27" s="437">
        <v>2.8800000000000002E-3</v>
      </c>
      <c r="P27" s="437">
        <v>4.1784095250000002</v>
      </c>
      <c r="Q27" s="437">
        <v>3.8548402789999998</v>
      </c>
      <c r="R27" s="437">
        <v>2019.24353</v>
      </c>
      <c r="S27" s="437"/>
      <c r="T27" s="437">
        <v>4.5649369999999998E-3</v>
      </c>
      <c r="U27" s="400"/>
      <c r="V27" s="400"/>
    </row>
    <row r="28" spans="1:22">
      <c r="A28" s="432" t="s">
        <v>8192</v>
      </c>
      <c r="B28" s="432" t="s">
        <v>8170</v>
      </c>
      <c r="C28" s="432" t="s">
        <v>8171</v>
      </c>
      <c r="D28" s="432">
        <v>10.42084616</v>
      </c>
      <c r="E28" s="436" t="s">
        <v>8172</v>
      </c>
      <c r="F28" s="438" t="s">
        <v>8173</v>
      </c>
      <c r="G28" s="437">
        <v>2.9460160000000001E-3</v>
      </c>
      <c r="H28" s="437">
        <v>2.626144E-3</v>
      </c>
      <c r="I28" s="437">
        <v>3.1987200000000002E-4</v>
      </c>
      <c r="J28" s="437">
        <v>5.8359099999999995E-4</v>
      </c>
      <c r="K28" s="437">
        <v>4.3827297695020917E-2</v>
      </c>
      <c r="L28" s="437">
        <v>6.3492063492063492E-3</v>
      </c>
      <c r="M28" s="437">
        <v>4.3838979586436469E-2</v>
      </c>
      <c r="N28" s="437">
        <v>3.6221001297235003E-2</v>
      </c>
      <c r="O28" s="437">
        <v>0.10367999999999999</v>
      </c>
      <c r="P28" s="437">
        <v>4.4999701349999999</v>
      </c>
      <c r="Q28" s="437">
        <v>4.8481879230000002</v>
      </c>
      <c r="R28" s="437">
        <v>2003.4975589999999</v>
      </c>
      <c r="S28" s="437"/>
      <c r="T28" s="437">
        <v>3.085188E-3</v>
      </c>
      <c r="U28" s="400"/>
      <c r="V28" s="400"/>
    </row>
    <row r="29" spans="1:22">
      <c r="A29" s="432" t="s">
        <v>8193</v>
      </c>
      <c r="B29" s="432" t="s">
        <v>8170</v>
      </c>
      <c r="C29" s="432" t="s">
        <v>8171</v>
      </c>
      <c r="D29" s="432">
        <v>11.50764431</v>
      </c>
      <c r="E29" s="436" t="s">
        <v>8172</v>
      </c>
      <c r="F29" s="438" t="s">
        <v>8173</v>
      </c>
      <c r="G29" s="437">
        <v>1.5010830000000001E-3</v>
      </c>
      <c r="H29" s="437">
        <v>1.5010830000000001E-3</v>
      </c>
      <c r="I29" s="437">
        <v>0</v>
      </c>
      <c r="J29" s="437">
        <v>7.0708399999999997E-4</v>
      </c>
      <c r="K29" s="437">
        <v>8.7654595390041831E-3</v>
      </c>
      <c r="L29" s="437">
        <v>0</v>
      </c>
      <c r="M29" s="437">
        <v>1.7535591834574586E-2</v>
      </c>
      <c r="N29" s="437">
        <v>1.7136000096797999E-2</v>
      </c>
      <c r="O29" s="437">
        <v>0</v>
      </c>
      <c r="P29" s="437">
        <v>2.122920197</v>
      </c>
      <c r="Q29" s="437">
        <v>3.3378672599999999</v>
      </c>
      <c r="R29" s="437">
        <v>863.60180659999901</v>
      </c>
      <c r="S29" s="437"/>
      <c r="T29" s="437">
        <v>1.902983E-3</v>
      </c>
      <c r="U29" s="400"/>
      <c r="V29" s="400"/>
    </row>
    <row r="30" spans="1:22">
      <c r="A30" s="432" t="s">
        <v>8194</v>
      </c>
      <c r="B30" s="432" t="s">
        <v>8170</v>
      </c>
      <c r="C30" s="432" t="s">
        <v>8171</v>
      </c>
      <c r="D30" s="432">
        <v>26.056904329999998</v>
      </c>
      <c r="E30" s="436" t="s">
        <v>8172</v>
      </c>
      <c r="F30" s="438" t="s">
        <v>8173</v>
      </c>
      <c r="G30" s="437">
        <v>3.003655E-3</v>
      </c>
      <c r="H30" s="437">
        <v>2.9780520000000001E-3</v>
      </c>
      <c r="I30" s="437">
        <v>2.5599999999999999E-5</v>
      </c>
      <c r="J30" s="437">
        <v>1.29751E-3</v>
      </c>
      <c r="K30" s="437">
        <v>3.5061838156016732E-2</v>
      </c>
      <c r="L30" s="437">
        <v>6.3492063492063492E-3</v>
      </c>
      <c r="M30" s="437">
        <v>4.3838979586436469E-2</v>
      </c>
      <c r="N30" s="437">
        <v>2.2182000800967001E-2</v>
      </c>
      <c r="O30" s="437">
        <v>5.7600000000000004E-3</v>
      </c>
      <c r="P30" s="437">
        <v>2.2952051060000001</v>
      </c>
      <c r="Q30" s="437">
        <v>4.3956842419999997</v>
      </c>
      <c r="R30" s="437">
        <v>902.14990230000001</v>
      </c>
      <c r="S30" s="437"/>
      <c r="T30" s="437">
        <v>4.444964E-3</v>
      </c>
      <c r="U30" s="400"/>
      <c r="V30" s="400"/>
    </row>
    <row r="31" spans="1:22">
      <c r="A31" s="432" t="s">
        <v>8195</v>
      </c>
      <c r="B31" s="432" t="s">
        <v>8170</v>
      </c>
      <c r="C31" s="432" t="s">
        <v>8171</v>
      </c>
      <c r="D31" s="432">
        <v>11.71699139</v>
      </c>
      <c r="E31" s="436" t="s">
        <v>8172</v>
      </c>
      <c r="F31" s="438" t="s">
        <v>8173</v>
      </c>
      <c r="G31" s="437">
        <v>1.7472469999999999E-3</v>
      </c>
      <c r="H31" s="437">
        <v>1.7472469999999999E-3</v>
      </c>
      <c r="I31" s="437">
        <v>0</v>
      </c>
      <c r="J31" s="437">
        <v>7.0589800000000005E-4</v>
      </c>
      <c r="K31" s="437">
        <v>8.7654595390041831E-3</v>
      </c>
      <c r="L31" s="437">
        <v>0</v>
      </c>
      <c r="M31" s="437">
        <v>0</v>
      </c>
      <c r="N31" s="437">
        <v>2.9926000162959002E-2</v>
      </c>
      <c r="O31" s="437">
        <v>0</v>
      </c>
      <c r="P31" s="437">
        <v>2.4752126310000002</v>
      </c>
      <c r="Q31" s="437">
        <v>4.3556385039999999</v>
      </c>
      <c r="R31" s="437">
        <v>875.24182129999997</v>
      </c>
      <c r="S31" s="437"/>
      <c r="T31" s="437">
        <v>1.0119770000000001E-3</v>
      </c>
      <c r="U31" s="400"/>
      <c r="V31" s="400"/>
    </row>
    <row r="32" spans="1:22">
      <c r="A32" s="432" t="s">
        <v>8196</v>
      </c>
      <c r="B32" s="432" t="s">
        <v>8170</v>
      </c>
      <c r="C32" s="432" t="s">
        <v>8171</v>
      </c>
      <c r="D32" s="432">
        <v>11.79934886</v>
      </c>
      <c r="E32" s="436" t="s">
        <v>8172</v>
      </c>
      <c r="F32" s="438" t="s">
        <v>8173</v>
      </c>
      <c r="G32" s="437">
        <v>1.4843320000000001E-3</v>
      </c>
      <c r="H32" s="437">
        <v>1.417902E-3</v>
      </c>
      <c r="I32" s="437">
        <v>6.6400000000000001E-5</v>
      </c>
      <c r="J32" s="437">
        <v>2.7868199999999999E-4</v>
      </c>
      <c r="K32" s="437">
        <v>1.7530919078008366E-2</v>
      </c>
      <c r="L32" s="437">
        <v>0</v>
      </c>
      <c r="M32" s="437">
        <v>1.7535591834574586E-2</v>
      </c>
      <c r="N32" s="437">
        <v>2.6528999209403999E-2</v>
      </c>
      <c r="O32" s="437">
        <v>1.72799999999999E-2</v>
      </c>
      <c r="P32" s="437">
        <v>5.0878797259999997</v>
      </c>
      <c r="Q32" s="437">
        <v>5.0040779110000004</v>
      </c>
      <c r="R32" s="437">
        <v>2209.0981449999999</v>
      </c>
      <c r="S32" s="437"/>
      <c r="T32" s="437">
        <v>3.844316E-3</v>
      </c>
      <c r="U32" s="400"/>
      <c r="V32" s="400"/>
    </row>
    <row r="33" spans="1:22">
      <c r="A33" s="432" t="s">
        <v>8197</v>
      </c>
      <c r="B33" s="432" t="s">
        <v>8170</v>
      </c>
      <c r="C33" s="432" t="s">
        <v>8171</v>
      </c>
      <c r="D33" s="432">
        <v>30.650776860000001</v>
      </c>
      <c r="E33" s="436" t="s">
        <v>8172</v>
      </c>
      <c r="F33" s="438" t="s">
        <v>8173</v>
      </c>
      <c r="G33" s="437">
        <v>5.2882809999999997E-3</v>
      </c>
      <c r="H33" s="437">
        <v>5.1394830000000002E-3</v>
      </c>
      <c r="I33" s="437">
        <v>1.4879800000000001E-4</v>
      </c>
      <c r="J33" s="437">
        <v>7.1631899999999998E-4</v>
      </c>
      <c r="K33" s="437">
        <v>5.2592757234025102E-2</v>
      </c>
      <c r="L33" s="437">
        <v>0</v>
      </c>
      <c r="M33" s="437">
        <v>8.7677959172872938E-2</v>
      </c>
      <c r="N33" s="437">
        <v>4.6213001012801999E-2</v>
      </c>
      <c r="O33" s="437">
        <v>2.8799999999999999E-2</v>
      </c>
      <c r="P33" s="437">
        <v>7.174854367</v>
      </c>
      <c r="Q33" s="437">
        <v>5.5765891079999896</v>
      </c>
      <c r="R33" s="437">
        <v>3273.1352539999998</v>
      </c>
      <c r="S33" s="437"/>
      <c r="T33" s="437">
        <v>5.1665820000000003E-3</v>
      </c>
      <c r="U33" s="400"/>
      <c r="V33" s="400"/>
    </row>
    <row r="34" spans="1:22">
      <c r="A34" s="432" t="s">
        <v>8198</v>
      </c>
      <c r="B34" s="432" t="s">
        <v>8170</v>
      </c>
      <c r="C34" s="432" t="s">
        <v>8171</v>
      </c>
      <c r="D34" s="432">
        <v>12.400685080000001</v>
      </c>
      <c r="E34" s="436" t="s">
        <v>8172</v>
      </c>
      <c r="F34" s="438" t="s">
        <v>8173</v>
      </c>
      <c r="G34" s="437">
        <v>2.1261700000000001E-3</v>
      </c>
      <c r="H34" s="437">
        <v>2.1261700000000001E-3</v>
      </c>
      <c r="I34" s="437">
        <v>0</v>
      </c>
      <c r="J34" s="437">
        <v>6.3110900000000003E-4</v>
      </c>
      <c r="K34" s="437">
        <v>1.7530919078008366E-2</v>
      </c>
      <c r="L34" s="437">
        <v>0</v>
      </c>
      <c r="M34" s="437">
        <v>1.7535591834574586E-2</v>
      </c>
      <c r="N34" s="437">
        <v>4.2915999889374001E-2</v>
      </c>
      <c r="O34" s="437">
        <v>0</v>
      </c>
      <c r="P34" s="437">
        <v>3.3689432629999998</v>
      </c>
      <c r="Q34" s="437">
        <v>5.1430401799999999</v>
      </c>
      <c r="R34" s="437">
        <v>1228.053467</v>
      </c>
      <c r="S34" s="437"/>
      <c r="T34" s="437">
        <v>1.2589417E-2</v>
      </c>
      <c r="U34" s="400"/>
      <c r="V34" s="400"/>
    </row>
    <row r="35" spans="1:22">
      <c r="A35" s="432" t="s">
        <v>8199</v>
      </c>
      <c r="B35" s="432" t="s">
        <v>8170</v>
      </c>
      <c r="C35" s="432" t="s">
        <v>8171</v>
      </c>
      <c r="D35" s="432">
        <v>10.227648690000001</v>
      </c>
      <c r="E35" s="436" t="s">
        <v>8172</v>
      </c>
      <c r="F35" s="438" t="s">
        <v>8173</v>
      </c>
      <c r="G35" s="437">
        <v>2.1705380000000001E-3</v>
      </c>
      <c r="H35" s="437">
        <v>2.1448550000000002E-3</v>
      </c>
      <c r="I35" s="437">
        <v>2.5700000000000001E-5</v>
      </c>
      <c r="J35" s="437">
        <v>5.9603599999999998E-4</v>
      </c>
      <c r="K35" s="437">
        <v>2.6296378617012551E-2</v>
      </c>
      <c r="L35" s="437">
        <v>0</v>
      </c>
      <c r="M35" s="437">
        <v>8.7677959172872931E-3</v>
      </c>
      <c r="N35" s="437">
        <v>3.5571999847889002E-2</v>
      </c>
      <c r="O35" s="437">
        <v>2.01599999999999E-2</v>
      </c>
      <c r="P35" s="437">
        <v>3.5985320180000002</v>
      </c>
      <c r="Q35" s="437">
        <v>5.0831422809999998</v>
      </c>
      <c r="R35" s="437">
        <v>1447.5301509999999</v>
      </c>
      <c r="S35" s="437"/>
      <c r="T35" s="437">
        <v>1.2739649999999999E-3</v>
      </c>
      <c r="U35" s="400"/>
      <c r="V35" s="400"/>
    </row>
    <row r="36" spans="1:22">
      <c r="A36" s="432" t="s">
        <v>8200</v>
      </c>
      <c r="B36" s="432" t="s">
        <v>8170</v>
      </c>
      <c r="C36" s="432" t="s">
        <v>8171</v>
      </c>
      <c r="D36" s="432">
        <v>17.99919483</v>
      </c>
      <c r="E36" s="438" t="s">
        <v>8172</v>
      </c>
      <c r="F36" s="438" t="s">
        <v>8173</v>
      </c>
      <c r="G36" s="437">
        <v>6.8231569999999998E-3</v>
      </c>
      <c r="H36" s="437">
        <v>6.714266E-3</v>
      </c>
      <c r="I36" s="437">
        <v>1.08891E-4</v>
      </c>
      <c r="J36" s="437">
        <v>1.2071250000000001E-3</v>
      </c>
      <c r="K36" s="437">
        <v>7.8889135851037656E-2</v>
      </c>
      <c r="L36" s="437">
        <v>6.3492063492063492E-3</v>
      </c>
      <c r="M36" s="437">
        <v>5.2606775503723759E-2</v>
      </c>
      <c r="N36" s="437">
        <v>5.0259999930859001E-2</v>
      </c>
      <c r="O36" s="437">
        <v>2.8799999999999899E-2</v>
      </c>
      <c r="P36" s="437">
        <v>5.5621965659999999</v>
      </c>
      <c r="Q36" s="437">
        <v>3.2037103180000002</v>
      </c>
      <c r="R36" s="437">
        <v>2529.3186040000001</v>
      </c>
      <c r="S36" s="437"/>
      <c r="T36" s="437">
        <v>3.7809319999999999E-3</v>
      </c>
      <c r="U36" s="400"/>
      <c r="V36" s="400"/>
    </row>
    <row r="37" spans="1:22">
      <c r="A37" s="432" t="s">
        <v>8201</v>
      </c>
      <c r="B37" s="432" t="s">
        <v>8170</v>
      </c>
      <c r="C37" s="432" t="s">
        <v>8171</v>
      </c>
      <c r="D37" s="432">
        <v>4.156110484</v>
      </c>
      <c r="E37" s="438" t="s">
        <v>8172</v>
      </c>
      <c r="F37" s="438" t="s">
        <v>8173</v>
      </c>
      <c r="G37" s="437">
        <v>1.3524660000000001E-3</v>
      </c>
      <c r="H37" s="437">
        <v>1.3524660000000001E-3</v>
      </c>
      <c r="I37" s="437">
        <v>0</v>
      </c>
      <c r="J37" s="437">
        <v>2.1965E-4</v>
      </c>
      <c r="K37" s="437">
        <v>2.6296378617012551E-2</v>
      </c>
      <c r="L37" s="437">
        <v>0</v>
      </c>
      <c r="M37" s="437">
        <v>8.7677959172872931E-3</v>
      </c>
      <c r="N37" s="437">
        <v>4.3214999139308999E-2</v>
      </c>
      <c r="O37" s="437">
        <v>0</v>
      </c>
      <c r="P37" s="437">
        <v>6.1573551459999996</v>
      </c>
      <c r="Q37" s="437">
        <v>3.19703698199999</v>
      </c>
      <c r="R37" s="437">
        <v>3004.6560059999902</v>
      </c>
      <c r="S37" s="437"/>
      <c r="T37" s="437">
        <v>1.5892581999999999E-2</v>
      </c>
      <c r="U37" s="400"/>
      <c r="V37" s="40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67"/>
  <sheetViews>
    <sheetView topLeftCell="O5" zoomScale="89" zoomScaleNormal="89" workbookViewId="0">
      <selection activeCell="Z46" sqref="Z46"/>
    </sheetView>
  </sheetViews>
  <sheetFormatPr defaultRowHeight="14.45"/>
  <cols>
    <col min="1" max="1" width="12.28515625" customWidth="1"/>
    <col min="2" max="2" width="13.42578125" customWidth="1"/>
    <col min="3" max="3" width="17" customWidth="1"/>
    <col min="4" max="4" width="11.7109375" customWidth="1"/>
    <col min="5" max="5" width="11.5703125" customWidth="1"/>
    <col min="6" max="6" width="33.85546875" customWidth="1"/>
    <col min="7" max="7" width="10.85546875" hidden="1" customWidth="1"/>
    <col min="8" max="8" width="32.85546875" hidden="1" customWidth="1"/>
    <col min="9" max="9" width="25.5703125" hidden="1" customWidth="1"/>
    <col min="10" max="10" width="11" hidden="1" customWidth="1"/>
    <col min="11" max="11" width="40.5703125" hidden="1" customWidth="1"/>
    <col min="12" max="12" width="13.28515625" hidden="1" customWidth="1"/>
    <col min="13" max="13" width="10.28515625" customWidth="1"/>
    <col min="14" max="14" width="12" customWidth="1"/>
    <col min="15" max="15" width="131" customWidth="1"/>
    <col min="16" max="16" width="16" customWidth="1"/>
    <col min="17" max="17" width="33.42578125" customWidth="1"/>
    <col min="18" max="18" width="9.140625" customWidth="1"/>
    <col min="19" max="19" width="12.7109375" customWidth="1"/>
    <col min="20" max="20" width="14.42578125" customWidth="1"/>
    <col min="21" max="21" width="14" customWidth="1"/>
    <col min="22" max="22" width="13" customWidth="1"/>
    <col min="23" max="23" width="9.28515625" customWidth="1"/>
    <col min="24" max="24" width="10.28515625" customWidth="1"/>
    <col min="25" max="25" width="16" customWidth="1"/>
    <col min="26" max="34" width="15.42578125" customWidth="1"/>
    <col min="35" max="35" width="13.28515625" customWidth="1"/>
    <col min="36" max="36" width="18.5703125" customWidth="1"/>
    <col min="37" max="37" width="21.7109375" bestFit="1" customWidth="1"/>
    <col min="38" max="38" width="37.7109375" bestFit="1" customWidth="1"/>
    <col min="39" max="39" width="16.42578125" customWidth="1"/>
    <col min="40" max="40" width="28.5703125" bestFit="1" customWidth="1"/>
    <col min="41" max="41" width="19.28515625" bestFit="1" customWidth="1"/>
    <col min="42" max="42" width="18.28515625" bestFit="1" customWidth="1"/>
    <col min="43" max="43" width="17.7109375" bestFit="1" customWidth="1"/>
  </cols>
  <sheetData>
    <row r="1" spans="1:41">
      <c r="A1" s="96" t="s">
        <v>13</v>
      </c>
      <c r="B1" s="96" t="s">
        <v>14</v>
      </c>
      <c r="C1" s="97" t="s">
        <v>15</v>
      </c>
      <c r="D1" s="98" t="s">
        <v>16</v>
      </c>
      <c r="E1" s="98" t="s">
        <v>17</v>
      </c>
      <c r="F1" s="96" t="s">
        <v>18</v>
      </c>
      <c r="G1" s="99" t="s">
        <v>19</v>
      </c>
      <c r="H1" s="98" t="s">
        <v>20</v>
      </c>
      <c r="I1" s="96" t="s">
        <v>21</v>
      </c>
      <c r="J1" s="96" t="s">
        <v>22</v>
      </c>
      <c r="K1" s="96" t="s">
        <v>23</v>
      </c>
      <c r="L1" s="96" t="s">
        <v>24</v>
      </c>
      <c r="M1" s="96" t="s">
        <v>25</v>
      </c>
      <c r="N1" s="96" t="s">
        <v>26</v>
      </c>
      <c r="O1" s="96" t="s">
        <v>27</v>
      </c>
      <c r="P1" s="406" t="s">
        <v>28</v>
      </c>
      <c r="Q1" s="98" t="s">
        <v>29</v>
      </c>
      <c r="R1" s="96" t="s">
        <v>30</v>
      </c>
      <c r="S1" s="96" t="s">
        <v>31</v>
      </c>
      <c r="T1" s="96" t="s">
        <v>32</v>
      </c>
      <c r="U1" s="96" t="s">
        <v>33</v>
      </c>
      <c r="V1" s="96" t="s">
        <v>34</v>
      </c>
      <c r="W1" s="96" t="s">
        <v>35</v>
      </c>
      <c r="X1" s="96" t="s">
        <v>36</v>
      </c>
      <c r="Y1" s="406" t="s">
        <v>37</v>
      </c>
      <c r="Z1" s="406" t="s">
        <v>38</v>
      </c>
      <c r="AA1" s="406" t="s">
        <v>39</v>
      </c>
      <c r="AB1" s="406" t="s">
        <v>40</v>
      </c>
      <c r="AC1" s="406" t="s">
        <v>41</v>
      </c>
      <c r="AD1" s="406" t="s">
        <v>42</v>
      </c>
      <c r="AE1" s="406" t="s">
        <v>43</v>
      </c>
      <c r="AF1" s="406" t="s">
        <v>44</v>
      </c>
      <c r="AG1" s="406" t="s">
        <v>45</v>
      </c>
      <c r="AH1" s="406" t="s">
        <v>46</v>
      </c>
      <c r="AI1" s="459" t="s">
        <v>47</v>
      </c>
      <c r="AJ1" s="397" t="s">
        <v>48</v>
      </c>
      <c r="AK1" s="397" t="s">
        <v>49</v>
      </c>
      <c r="AL1" s="397" t="s">
        <v>50</v>
      </c>
      <c r="AM1" s="397" t="s">
        <v>51</v>
      </c>
      <c r="AN1" s="397" t="s">
        <v>52</v>
      </c>
      <c r="AO1" s="397" t="s">
        <v>53</v>
      </c>
    </row>
    <row r="2" spans="1:41" ht="24.6">
      <c r="A2" s="254" t="s">
        <v>7</v>
      </c>
      <c r="B2" s="255">
        <v>45047</v>
      </c>
      <c r="C2" s="255" t="s">
        <v>54</v>
      </c>
      <c r="D2" s="271">
        <v>44927</v>
      </c>
      <c r="E2" s="271">
        <v>46022</v>
      </c>
      <c r="F2" s="270" t="s">
        <v>55</v>
      </c>
      <c r="G2" s="255" t="s">
        <v>56</v>
      </c>
      <c r="H2" s="255" t="s">
        <v>57</v>
      </c>
      <c r="I2" s="272" t="s">
        <v>58</v>
      </c>
      <c r="J2" s="273">
        <v>8.1</v>
      </c>
      <c r="K2" s="274" t="s">
        <v>59</v>
      </c>
      <c r="L2" s="255" t="s">
        <v>56</v>
      </c>
      <c r="M2" s="259" t="s">
        <v>60</v>
      </c>
      <c r="N2" s="266" t="s">
        <v>61</v>
      </c>
      <c r="O2" s="301" t="s">
        <v>62</v>
      </c>
      <c r="P2" s="407">
        <v>151</v>
      </c>
      <c r="Q2" s="304" t="s">
        <v>63</v>
      </c>
      <c r="R2" s="102" t="s">
        <v>1</v>
      </c>
      <c r="S2" s="258" t="s">
        <v>64</v>
      </c>
      <c r="T2" s="257">
        <v>60</v>
      </c>
      <c r="U2" s="257">
        <v>18</v>
      </c>
      <c r="V2" s="275">
        <v>33</v>
      </c>
      <c r="W2" s="275">
        <v>45</v>
      </c>
      <c r="X2" s="275">
        <v>60</v>
      </c>
      <c r="Y2" s="262">
        <v>3.78</v>
      </c>
      <c r="Z2" s="262" t="s">
        <v>56</v>
      </c>
      <c r="AA2" s="262" t="s">
        <v>56</v>
      </c>
      <c r="AB2" s="262" t="s">
        <v>56</v>
      </c>
      <c r="AC2" s="262" t="s">
        <v>56</v>
      </c>
      <c r="AD2" s="262" t="s">
        <v>56</v>
      </c>
      <c r="AE2" s="262" t="s">
        <v>56</v>
      </c>
      <c r="AF2" s="262" t="s">
        <v>56</v>
      </c>
      <c r="AG2" s="262" t="s">
        <v>56</v>
      </c>
      <c r="AH2" s="262" t="s">
        <v>65</v>
      </c>
      <c r="AI2" s="263"/>
      <c r="AJ2" s="106"/>
      <c r="AK2" s="106"/>
      <c r="AL2" s="106"/>
      <c r="AM2" s="106"/>
      <c r="AN2" s="398" t="s">
        <v>66</v>
      </c>
      <c r="AO2" s="399" t="s">
        <v>67</v>
      </c>
    </row>
    <row r="3" spans="1:41" ht="27" customHeight="1">
      <c r="A3" s="254" t="s">
        <v>7</v>
      </c>
      <c r="B3" s="255">
        <v>45047</v>
      </c>
      <c r="C3" s="255" t="s">
        <v>54</v>
      </c>
      <c r="D3" s="271">
        <v>44927</v>
      </c>
      <c r="E3" s="271">
        <v>46022</v>
      </c>
      <c r="F3" s="256" t="s">
        <v>68</v>
      </c>
      <c r="G3" s="255" t="s">
        <v>56</v>
      </c>
      <c r="H3" s="255" t="s">
        <v>69</v>
      </c>
      <c r="I3" s="272" t="s">
        <v>58</v>
      </c>
      <c r="J3" s="273">
        <v>8.1</v>
      </c>
      <c r="K3" s="268" t="s">
        <v>70</v>
      </c>
      <c r="L3" s="255" t="s">
        <v>56</v>
      </c>
      <c r="M3" s="259" t="s">
        <v>71</v>
      </c>
      <c r="N3" s="266" t="s">
        <v>72</v>
      </c>
      <c r="O3" s="301" t="s">
        <v>73</v>
      </c>
      <c r="P3" s="407">
        <v>153</v>
      </c>
      <c r="Q3" s="305" t="s">
        <v>74</v>
      </c>
      <c r="R3" s="102" t="s">
        <v>1</v>
      </c>
      <c r="S3" s="258" t="s">
        <v>64</v>
      </c>
      <c r="T3" s="276">
        <v>84.43</v>
      </c>
      <c r="U3" s="276">
        <v>4.3899999999999997</v>
      </c>
      <c r="V3" s="277">
        <v>12.94</v>
      </c>
      <c r="W3" s="277">
        <v>63.88</v>
      </c>
      <c r="X3" s="277">
        <v>84.43</v>
      </c>
      <c r="Y3" s="262">
        <v>4.38</v>
      </c>
      <c r="Z3" s="262" t="s">
        <v>56</v>
      </c>
      <c r="AA3" s="262" t="s">
        <v>56</v>
      </c>
      <c r="AB3" s="262" t="s">
        <v>56</v>
      </c>
      <c r="AC3" s="262" t="s">
        <v>56</v>
      </c>
      <c r="AD3" s="262" t="s">
        <v>56</v>
      </c>
      <c r="AE3" s="262" t="s">
        <v>56</v>
      </c>
      <c r="AF3" s="262" t="s">
        <v>56</v>
      </c>
      <c r="AG3" s="262" t="s">
        <v>56</v>
      </c>
      <c r="AH3" s="262" t="s">
        <v>65</v>
      </c>
      <c r="AI3" s="263"/>
      <c r="AJ3" s="106"/>
      <c r="AK3" s="106"/>
      <c r="AL3" s="106"/>
      <c r="AM3" s="106"/>
      <c r="AN3" s="398" t="s">
        <v>66</v>
      </c>
      <c r="AO3" s="399" t="s">
        <v>67</v>
      </c>
    </row>
    <row r="4" spans="1:41">
      <c r="A4" s="254" t="s">
        <v>7</v>
      </c>
      <c r="B4" s="255">
        <v>45047</v>
      </c>
      <c r="C4" s="255" t="s">
        <v>54</v>
      </c>
      <c r="D4" s="271">
        <v>44927</v>
      </c>
      <c r="E4" s="271">
        <v>46022</v>
      </c>
      <c r="F4" s="272" t="s">
        <v>75</v>
      </c>
      <c r="G4" s="255" t="s">
        <v>56</v>
      </c>
      <c r="H4" s="271" t="s">
        <v>76</v>
      </c>
      <c r="I4" s="272" t="s">
        <v>58</v>
      </c>
      <c r="J4" s="273">
        <v>8.1</v>
      </c>
      <c r="K4" s="268" t="s">
        <v>77</v>
      </c>
      <c r="L4" s="255" t="s">
        <v>56</v>
      </c>
      <c r="M4" s="259" t="s">
        <v>78</v>
      </c>
      <c r="N4" s="269" t="s">
        <v>79</v>
      </c>
      <c r="O4" s="302" t="s">
        <v>80</v>
      </c>
      <c r="P4" s="407">
        <v>157</v>
      </c>
      <c r="Q4" s="306" t="s">
        <v>81</v>
      </c>
      <c r="R4" s="102" t="s">
        <v>1</v>
      </c>
      <c r="S4" s="260" t="s">
        <v>64</v>
      </c>
      <c r="T4" s="278">
        <v>1.9</v>
      </c>
      <c r="U4" s="278">
        <v>1.8</v>
      </c>
      <c r="V4" s="279">
        <v>1.8</v>
      </c>
      <c r="W4" s="279">
        <v>1.8</v>
      </c>
      <c r="X4" s="279">
        <v>1.9</v>
      </c>
      <c r="Y4" s="262">
        <v>1.31</v>
      </c>
      <c r="Z4" s="262" t="s">
        <v>56</v>
      </c>
      <c r="AA4" s="262" t="s">
        <v>56</v>
      </c>
      <c r="AB4" s="262" t="s">
        <v>56</v>
      </c>
      <c r="AC4" s="262" t="s">
        <v>56</v>
      </c>
      <c r="AD4" s="262" t="s">
        <v>56</v>
      </c>
      <c r="AE4" s="262" t="s">
        <v>56</v>
      </c>
      <c r="AF4" s="262" t="s">
        <v>56</v>
      </c>
      <c r="AG4" s="262" t="s">
        <v>56</v>
      </c>
      <c r="AH4" s="262" t="s">
        <v>65</v>
      </c>
      <c r="AI4" s="263"/>
      <c r="AJ4" s="280"/>
      <c r="AK4" s="280"/>
      <c r="AL4" s="280"/>
      <c r="AM4" s="106"/>
      <c r="AN4" s="398" t="s">
        <v>66</v>
      </c>
      <c r="AO4" s="399" t="s">
        <v>67</v>
      </c>
    </row>
    <row r="5" spans="1:41">
      <c r="A5" s="254" t="s">
        <v>7</v>
      </c>
      <c r="B5" s="255">
        <v>45047</v>
      </c>
      <c r="C5" s="255" t="s">
        <v>54</v>
      </c>
      <c r="D5" s="271">
        <v>44927</v>
      </c>
      <c r="E5" s="271">
        <v>46022</v>
      </c>
      <c r="F5" s="272" t="s">
        <v>82</v>
      </c>
      <c r="G5" s="255" t="s">
        <v>56</v>
      </c>
      <c r="H5" s="255" t="s">
        <v>83</v>
      </c>
      <c r="I5" s="272" t="s">
        <v>58</v>
      </c>
      <c r="J5" s="273">
        <v>8.1</v>
      </c>
      <c r="K5" s="268" t="s">
        <v>77</v>
      </c>
      <c r="L5" s="255" t="s">
        <v>56</v>
      </c>
      <c r="M5" s="259" t="s">
        <v>84</v>
      </c>
      <c r="N5" s="266" t="s">
        <v>85</v>
      </c>
      <c r="O5" s="301" t="s">
        <v>86</v>
      </c>
      <c r="P5" s="407">
        <v>159</v>
      </c>
      <c r="Q5" s="306" t="s">
        <v>81</v>
      </c>
      <c r="R5" s="102" t="s">
        <v>1</v>
      </c>
      <c r="S5" s="258" t="s">
        <v>64</v>
      </c>
      <c r="T5" s="276">
        <v>14.1</v>
      </c>
      <c r="U5" s="276">
        <v>4.8</v>
      </c>
      <c r="V5" s="277">
        <v>7.8</v>
      </c>
      <c r="W5" s="277">
        <v>8.8000000000000007</v>
      </c>
      <c r="X5" s="277">
        <v>14.1</v>
      </c>
      <c r="Y5" s="262">
        <v>3.36</v>
      </c>
      <c r="Z5" s="262" t="s">
        <v>56</v>
      </c>
      <c r="AA5" s="262" t="s">
        <v>56</v>
      </c>
      <c r="AB5" s="262" t="s">
        <v>56</v>
      </c>
      <c r="AC5" s="262" t="s">
        <v>56</v>
      </c>
      <c r="AD5" s="262" t="s">
        <v>56</v>
      </c>
      <c r="AE5" s="262" t="s">
        <v>56</v>
      </c>
      <c r="AF5" s="262" t="s">
        <v>56</v>
      </c>
      <c r="AG5" s="262" t="s">
        <v>56</v>
      </c>
      <c r="AH5" s="262" t="s">
        <v>65</v>
      </c>
      <c r="AI5" s="263"/>
      <c r="AJ5" s="106"/>
      <c r="AK5" s="106"/>
      <c r="AL5" s="106"/>
      <c r="AM5" s="106"/>
      <c r="AN5" s="398" t="s">
        <v>66</v>
      </c>
      <c r="AO5" s="399" t="s">
        <v>67</v>
      </c>
    </row>
    <row r="6" spans="1:41">
      <c r="A6" s="254" t="s">
        <v>7</v>
      </c>
      <c r="B6" s="255">
        <v>45047</v>
      </c>
      <c r="C6" s="255" t="s">
        <v>54</v>
      </c>
      <c r="D6" s="271">
        <v>44927</v>
      </c>
      <c r="E6" s="271">
        <v>46022</v>
      </c>
      <c r="F6" s="272" t="s">
        <v>87</v>
      </c>
      <c r="G6" s="255" t="s">
        <v>56</v>
      </c>
      <c r="H6" s="271" t="s">
        <v>83</v>
      </c>
      <c r="I6" s="272" t="s">
        <v>58</v>
      </c>
      <c r="J6" s="273">
        <v>8.1</v>
      </c>
      <c r="K6" s="268" t="s">
        <v>77</v>
      </c>
      <c r="L6" s="255" t="s">
        <v>56</v>
      </c>
      <c r="M6" s="259" t="s">
        <v>84</v>
      </c>
      <c r="N6" s="266" t="s">
        <v>88</v>
      </c>
      <c r="O6" s="301" t="s">
        <v>89</v>
      </c>
      <c r="P6" s="407">
        <v>159</v>
      </c>
      <c r="Q6" s="306" t="s">
        <v>81</v>
      </c>
      <c r="R6" s="102" t="s">
        <v>1</v>
      </c>
      <c r="S6" s="262" t="s">
        <v>64</v>
      </c>
      <c r="T6" s="276">
        <v>7.1</v>
      </c>
      <c r="U6" s="276">
        <v>2.7</v>
      </c>
      <c r="V6" s="277">
        <v>2.7</v>
      </c>
      <c r="W6" s="277">
        <v>2.7</v>
      </c>
      <c r="X6" s="277">
        <v>7.1</v>
      </c>
      <c r="Y6" s="262">
        <v>1.07</v>
      </c>
      <c r="Z6" s="262" t="s">
        <v>56</v>
      </c>
      <c r="AA6" s="262" t="s">
        <v>56</v>
      </c>
      <c r="AB6" s="262" t="s">
        <v>56</v>
      </c>
      <c r="AC6" s="262" t="s">
        <v>56</v>
      </c>
      <c r="AD6" s="262" t="s">
        <v>56</v>
      </c>
      <c r="AE6" s="262" t="s">
        <v>56</v>
      </c>
      <c r="AF6" s="262" t="s">
        <v>56</v>
      </c>
      <c r="AG6" s="262" t="s">
        <v>56</v>
      </c>
      <c r="AH6" s="262" t="s">
        <v>65</v>
      </c>
      <c r="AI6" s="263"/>
      <c r="AJ6" s="106"/>
      <c r="AK6" s="106"/>
      <c r="AL6" s="106"/>
      <c r="AM6" s="106"/>
      <c r="AN6" s="398" t="s">
        <v>66</v>
      </c>
      <c r="AO6" s="399" t="s">
        <v>67</v>
      </c>
    </row>
    <row r="7" spans="1:41">
      <c r="A7" s="254" t="s">
        <v>7</v>
      </c>
      <c r="B7" s="255">
        <v>45047</v>
      </c>
      <c r="C7" s="255" t="s">
        <v>54</v>
      </c>
      <c r="D7" s="271">
        <v>44927</v>
      </c>
      <c r="E7" s="271">
        <v>46022</v>
      </c>
      <c r="F7" s="270" t="s">
        <v>90</v>
      </c>
      <c r="G7" s="255" t="s">
        <v>56</v>
      </c>
      <c r="H7" s="255" t="s">
        <v>91</v>
      </c>
      <c r="I7" s="272" t="s">
        <v>58</v>
      </c>
      <c r="J7" s="273">
        <v>8.1</v>
      </c>
      <c r="K7" s="268" t="s">
        <v>92</v>
      </c>
      <c r="L7" s="255" t="s">
        <v>56</v>
      </c>
      <c r="M7" s="259" t="s">
        <v>93</v>
      </c>
      <c r="N7" s="269" t="s">
        <v>94</v>
      </c>
      <c r="O7" s="301" t="s">
        <v>95</v>
      </c>
      <c r="P7" s="407">
        <v>163</v>
      </c>
      <c r="Q7" s="306" t="s">
        <v>81</v>
      </c>
      <c r="R7" s="102" t="s">
        <v>1</v>
      </c>
      <c r="S7" s="262" t="s">
        <v>96</v>
      </c>
      <c r="T7" s="276">
        <v>5</v>
      </c>
      <c r="U7" s="276">
        <v>2</v>
      </c>
      <c r="V7" s="277">
        <v>3</v>
      </c>
      <c r="W7" s="277">
        <v>4</v>
      </c>
      <c r="X7" s="277">
        <v>5</v>
      </c>
      <c r="Y7" s="262">
        <v>0</v>
      </c>
      <c r="Z7" s="258" t="s">
        <v>56</v>
      </c>
      <c r="AA7" s="258" t="s">
        <v>56</v>
      </c>
      <c r="AB7" s="258" t="s">
        <v>56</v>
      </c>
      <c r="AC7" s="258" t="s">
        <v>56</v>
      </c>
      <c r="AD7" s="258" t="s">
        <v>56</v>
      </c>
      <c r="AE7" s="258" t="s">
        <v>56</v>
      </c>
      <c r="AF7" s="258" t="s">
        <v>56</v>
      </c>
      <c r="AG7" s="258" t="s">
        <v>56</v>
      </c>
      <c r="AH7" s="262" t="s">
        <v>97</v>
      </c>
      <c r="AI7" s="103"/>
      <c r="AJ7" s="106"/>
      <c r="AK7" s="106"/>
      <c r="AL7" s="106"/>
      <c r="AM7" s="106"/>
      <c r="AN7" s="398" t="s">
        <v>66</v>
      </c>
      <c r="AO7" s="399" t="s">
        <v>67</v>
      </c>
    </row>
    <row r="8" spans="1:41">
      <c r="A8" s="281" t="s">
        <v>7</v>
      </c>
      <c r="B8" s="255">
        <v>45047</v>
      </c>
      <c r="C8" s="282" t="s">
        <v>54</v>
      </c>
      <c r="D8" s="282">
        <v>44927</v>
      </c>
      <c r="E8" s="282">
        <v>46022</v>
      </c>
      <c r="F8" s="283" t="s">
        <v>98</v>
      </c>
      <c r="G8" s="282" t="s">
        <v>56</v>
      </c>
      <c r="H8" s="282" t="s">
        <v>99</v>
      </c>
      <c r="I8" s="284" t="s">
        <v>58</v>
      </c>
      <c r="J8" s="285">
        <v>8.1</v>
      </c>
      <c r="K8" s="286" t="s">
        <v>92</v>
      </c>
      <c r="L8" s="282" t="s">
        <v>56</v>
      </c>
      <c r="M8" s="287" t="s">
        <v>100</v>
      </c>
      <c r="N8" s="288" t="s">
        <v>101</v>
      </c>
      <c r="O8" s="303" t="s">
        <v>102</v>
      </c>
      <c r="P8" s="407">
        <v>166</v>
      </c>
      <c r="Q8" s="307" t="s">
        <v>81</v>
      </c>
      <c r="R8" s="85" t="s">
        <v>1</v>
      </c>
      <c r="S8" s="262" t="s">
        <v>103</v>
      </c>
      <c r="T8" s="290">
        <v>60</v>
      </c>
      <c r="U8" s="290">
        <v>0</v>
      </c>
      <c r="V8" s="291">
        <v>20</v>
      </c>
      <c r="W8" s="291">
        <v>40</v>
      </c>
      <c r="X8" s="291">
        <v>60</v>
      </c>
      <c r="Y8" s="262">
        <v>0</v>
      </c>
      <c r="Z8" s="262" t="s">
        <v>56</v>
      </c>
      <c r="AA8" s="262" t="s">
        <v>56</v>
      </c>
      <c r="AB8" s="262" t="s">
        <v>56</v>
      </c>
      <c r="AC8" s="262" t="s">
        <v>56</v>
      </c>
      <c r="AD8" s="262" t="s">
        <v>56</v>
      </c>
      <c r="AE8" s="262" t="s">
        <v>56</v>
      </c>
      <c r="AF8" s="262" t="s">
        <v>56</v>
      </c>
      <c r="AG8" s="262" t="s">
        <v>56</v>
      </c>
      <c r="AH8" s="262" t="s">
        <v>97</v>
      </c>
      <c r="AI8" s="263"/>
      <c r="AJ8" s="79"/>
      <c r="AK8" s="79"/>
      <c r="AL8" s="79"/>
      <c r="AM8" s="106"/>
      <c r="AN8" s="398" t="s">
        <v>66</v>
      </c>
      <c r="AO8" s="399" t="s">
        <v>67</v>
      </c>
    </row>
    <row r="9" spans="1:41" ht="24.6">
      <c r="A9" s="254" t="s">
        <v>7</v>
      </c>
      <c r="B9" s="255">
        <v>45047</v>
      </c>
      <c r="C9" s="255" t="s">
        <v>54</v>
      </c>
      <c r="D9" s="271">
        <v>44927</v>
      </c>
      <c r="E9" s="271">
        <v>46022</v>
      </c>
      <c r="F9" s="272" t="s">
        <v>104</v>
      </c>
      <c r="G9" s="255" t="s">
        <v>56</v>
      </c>
      <c r="H9" s="255" t="s">
        <v>105</v>
      </c>
      <c r="I9" s="272" t="s">
        <v>58</v>
      </c>
      <c r="J9" s="273">
        <v>8.1</v>
      </c>
      <c r="K9" s="268" t="s">
        <v>92</v>
      </c>
      <c r="L9" s="255" t="s">
        <v>56</v>
      </c>
      <c r="M9" s="287" t="s">
        <v>106</v>
      </c>
      <c r="N9" s="269" t="s">
        <v>107</v>
      </c>
      <c r="O9" s="301" t="s">
        <v>108</v>
      </c>
      <c r="P9" s="407">
        <v>170</v>
      </c>
      <c r="Q9" s="304" t="s">
        <v>109</v>
      </c>
      <c r="R9" s="102" t="s">
        <v>1</v>
      </c>
      <c r="S9" s="262" t="s">
        <v>110</v>
      </c>
      <c r="T9" s="278">
        <v>35</v>
      </c>
      <c r="U9" s="278">
        <v>8</v>
      </c>
      <c r="V9" s="279">
        <v>10</v>
      </c>
      <c r="W9" s="279">
        <v>17</v>
      </c>
      <c r="X9" s="279">
        <v>35</v>
      </c>
      <c r="Y9" s="262">
        <v>2</v>
      </c>
      <c r="Z9" s="258" t="s">
        <v>56</v>
      </c>
      <c r="AA9" s="258" t="s">
        <v>56</v>
      </c>
      <c r="AB9" s="258" t="s">
        <v>56</v>
      </c>
      <c r="AC9" s="258" t="s">
        <v>56</v>
      </c>
      <c r="AD9" s="258" t="s">
        <v>56</v>
      </c>
      <c r="AE9" s="258" t="s">
        <v>56</v>
      </c>
      <c r="AF9" s="258" t="s">
        <v>56</v>
      </c>
      <c r="AG9" s="258" t="s">
        <v>56</v>
      </c>
      <c r="AH9" s="262" t="s">
        <v>65</v>
      </c>
      <c r="AI9" s="103"/>
      <c r="AJ9" s="106"/>
      <c r="AK9" s="106"/>
      <c r="AL9" s="106"/>
      <c r="AM9" s="106"/>
      <c r="AN9" s="398" t="s">
        <v>66</v>
      </c>
      <c r="AO9" s="399" t="s">
        <v>67</v>
      </c>
    </row>
    <row r="10" spans="1:41">
      <c r="A10" s="254" t="s">
        <v>7</v>
      </c>
      <c r="B10" s="255">
        <v>45047</v>
      </c>
      <c r="C10" s="255" t="s">
        <v>54</v>
      </c>
      <c r="D10" s="271">
        <v>44927</v>
      </c>
      <c r="E10" s="271">
        <v>46022</v>
      </c>
      <c r="F10" s="272" t="s">
        <v>111</v>
      </c>
      <c r="G10" s="255" t="s">
        <v>56</v>
      </c>
      <c r="H10" s="255" t="s">
        <v>112</v>
      </c>
      <c r="I10" s="272" t="s">
        <v>58</v>
      </c>
      <c r="J10" s="273">
        <v>8.1</v>
      </c>
      <c r="K10" s="268" t="s">
        <v>113</v>
      </c>
      <c r="L10" s="255" t="s">
        <v>56</v>
      </c>
      <c r="M10" s="405" t="s">
        <v>114</v>
      </c>
      <c r="N10" s="269" t="s">
        <v>115</v>
      </c>
      <c r="O10" s="301" t="s">
        <v>116</v>
      </c>
      <c r="P10" s="407">
        <v>213</v>
      </c>
      <c r="Q10" s="306" t="s">
        <v>81</v>
      </c>
      <c r="R10" s="102" t="s">
        <v>1</v>
      </c>
      <c r="S10" s="262" t="s">
        <v>117</v>
      </c>
      <c r="T10" s="276">
        <v>15</v>
      </c>
      <c r="U10" s="276">
        <v>0</v>
      </c>
      <c r="V10" s="277">
        <v>11</v>
      </c>
      <c r="W10" s="277">
        <v>13</v>
      </c>
      <c r="X10" s="277">
        <v>15</v>
      </c>
      <c r="Y10" s="262">
        <v>7</v>
      </c>
      <c r="Z10" s="258" t="s">
        <v>56</v>
      </c>
      <c r="AA10" s="258" t="s">
        <v>56</v>
      </c>
      <c r="AB10" s="258" t="s">
        <v>56</v>
      </c>
      <c r="AC10" s="258" t="s">
        <v>56</v>
      </c>
      <c r="AD10" s="258" t="s">
        <v>56</v>
      </c>
      <c r="AE10" s="258" t="s">
        <v>56</v>
      </c>
      <c r="AF10" s="258" t="s">
        <v>56</v>
      </c>
      <c r="AG10" s="258" t="s">
        <v>56</v>
      </c>
      <c r="AH10" s="262" t="s">
        <v>65</v>
      </c>
      <c r="AI10" s="103"/>
      <c r="AJ10" s="106"/>
      <c r="AK10" s="106"/>
      <c r="AL10" s="106"/>
      <c r="AM10" s="106"/>
      <c r="AN10" s="398" t="s">
        <v>66</v>
      </c>
      <c r="AO10" s="399" t="s">
        <v>67</v>
      </c>
    </row>
    <row r="11" spans="1:41">
      <c r="A11" s="254" t="s">
        <v>7</v>
      </c>
      <c r="B11" s="255">
        <v>45047</v>
      </c>
      <c r="C11" s="255" t="s">
        <v>54</v>
      </c>
      <c r="D11" s="271">
        <v>44927</v>
      </c>
      <c r="E11" s="271">
        <v>46022</v>
      </c>
      <c r="F11" s="272" t="s">
        <v>118</v>
      </c>
      <c r="G11" s="255" t="s">
        <v>56</v>
      </c>
      <c r="H11" s="255" t="s">
        <v>119</v>
      </c>
      <c r="I11" s="272" t="s">
        <v>58</v>
      </c>
      <c r="J11" s="273">
        <v>8.1</v>
      </c>
      <c r="K11" s="268" t="s">
        <v>113</v>
      </c>
      <c r="L11" s="255" t="s">
        <v>56</v>
      </c>
      <c r="M11" s="405" t="s">
        <v>120</v>
      </c>
      <c r="N11" s="269" t="s">
        <v>121</v>
      </c>
      <c r="O11" s="301" t="s">
        <v>122</v>
      </c>
      <c r="P11" s="407">
        <v>214</v>
      </c>
      <c r="Q11" s="306" t="s">
        <v>81</v>
      </c>
      <c r="R11" s="102" t="s">
        <v>1</v>
      </c>
      <c r="S11" s="262" t="s">
        <v>123</v>
      </c>
      <c r="T11" s="276">
        <v>40</v>
      </c>
      <c r="U11" s="276">
        <v>10</v>
      </c>
      <c r="V11" s="277">
        <v>20</v>
      </c>
      <c r="W11" s="277">
        <v>30</v>
      </c>
      <c r="X11" s="277">
        <v>40</v>
      </c>
      <c r="Y11" s="262">
        <v>2</v>
      </c>
      <c r="Z11" s="258" t="s">
        <v>56</v>
      </c>
      <c r="AA11" s="258" t="s">
        <v>56</v>
      </c>
      <c r="AB11" s="258" t="s">
        <v>56</v>
      </c>
      <c r="AC11" s="258" t="s">
        <v>56</v>
      </c>
      <c r="AD11" s="258" t="s">
        <v>56</v>
      </c>
      <c r="AE11" s="258" t="s">
        <v>56</v>
      </c>
      <c r="AF11" s="258" t="s">
        <v>56</v>
      </c>
      <c r="AG11" s="258" t="s">
        <v>56</v>
      </c>
      <c r="AH11" s="262" t="s">
        <v>65</v>
      </c>
      <c r="AI11" s="103"/>
      <c r="AJ11" s="106"/>
      <c r="AK11" s="106"/>
      <c r="AL11" s="106"/>
      <c r="AM11" s="106"/>
      <c r="AN11" s="398" t="s">
        <v>66</v>
      </c>
      <c r="AO11" s="399" t="s">
        <v>67</v>
      </c>
    </row>
    <row r="12" spans="1:41">
      <c r="A12" s="254" t="s">
        <v>7</v>
      </c>
      <c r="B12" s="255">
        <v>45047</v>
      </c>
      <c r="C12" s="255" t="s">
        <v>54</v>
      </c>
      <c r="D12" s="271">
        <v>44927</v>
      </c>
      <c r="E12" s="271">
        <v>46022</v>
      </c>
      <c r="F12" s="272" t="s">
        <v>124</v>
      </c>
      <c r="G12" s="255" t="s">
        <v>56</v>
      </c>
      <c r="H12" s="255" t="s">
        <v>125</v>
      </c>
      <c r="I12" s="272" t="s">
        <v>58</v>
      </c>
      <c r="J12" s="273">
        <v>8.1</v>
      </c>
      <c r="K12" s="268" t="s">
        <v>113</v>
      </c>
      <c r="L12" s="255" t="s">
        <v>56</v>
      </c>
      <c r="M12" s="405" t="s">
        <v>126</v>
      </c>
      <c r="N12" s="269" t="s">
        <v>127</v>
      </c>
      <c r="O12" s="301" t="s">
        <v>128</v>
      </c>
      <c r="P12" s="407">
        <v>216</v>
      </c>
      <c r="Q12" s="306" t="s">
        <v>81</v>
      </c>
      <c r="R12" s="102" t="s">
        <v>1</v>
      </c>
      <c r="S12" s="262" t="s">
        <v>129</v>
      </c>
      <c r="T12" s="276">
        <v>250</v>
      </c>
      <c r="U12" s="276">
        <v>63</v>
      </c>
      <c r="V12" s="277">
        <v>126</v>
      </c>
      <c r="W12" s="277">
        <v>188</v>
      </c>
      <c r="X12" s="277">
        <v>250</v>
      </c>
      <c r="Y12" s="262">
        <v>71</v>
      </c>
      <c r="Z12" s="258" t="s">
        <v>56</v>
      </c>
      <c r="AA12" s="258" t="s">
        <v>56</v>
      </c>
      <c r="AB12" s="258" t="s">
        <v>56</v>
      </c>
      <c r="AC12" s="258" t="s">
        <v>56</v>
      </c>
      <c r="AD12" s="258" t="s">
        <v>56</v>
      </c>
      <c r="AE12" s="258" t="s">
        <v>56</v>
      </c>
      <c r="AF12" s="258" t="s">
        <v>56</v>
      </c>
      <c r="AG12" s="258" t="s">
        <v>56</v>
      </c>
      <c r="AH12" s="262" t="s">
        <v>65</v>
      </c>
      <c r="AI12" s="103"/>
      <c r="AJ12" s="106"/>
      <c r="AK12" s="106"/>
      <c r="AL12" s="106"/>
      <c r="AM12" s="106"/>
      <c r="AN12" s="398" t="s">
        <v>66</v>
      </c>
      <c r="AO12" s="399" t="s">
        <v>67</v>
      </c>
    </row>
    <row r="13" spans="1:41">
      <c r="A13" s="254" t="s">
        <v>7</v>
      </c>
      <c r="B13" s="255">
        <v>45047</v>
      </c>
      <c r="C13" s="255" t="s">
        <v>54</v>
      </c>
      <c r="D13" s="271">
        <v>44927</v>
      </c>
      <c r="E13" s="271">
        <v>46022</v>
      </c>
      <c r="F13" s="272" t="s">
        <v>130</v>
      </c>
      <c r="G13" s="255" t="s">
        <v>56</v>
      </c>
      <c r="H13" s="255" t="s">
        <v>131</v>
      </c>
      <c r="I13" s="272" t="s">
        <v>58</v>
      </c>
      <c r="J13" s="273">
        <v>8.1</v>
      </c>
      <c r="K13" s="268" t="s">
        <v>113</v>
      </c>
      <c r="L13" s="255" t="s">
        <v>56</v>
      </c>
      <c r="M13" s="405" t="s">
        <v>132</v>
      </c>
      <c r="N13" s="269" t="s">
        <v>133</v>
      </c>
      <c r="O13" s="301" t="s">
        <v>134</v>
      </c>
      <c r="P13" s="407">
        <v>218</v>
      </c>
      <c r="Q13" s="306" t="s">
        <v>81</v>
      </c>
      <c r="R13" s="102" t="s">
        <v>1</v>
      </c>
      <c r="S13" s="262" t="s">
        <v>135</v>
      </c>
      <c r="T13" s="276">
        <v>1848</v>
      </c>
      <c r="U13" s="276">
        <v>640</v>
      </c>
      <c r="V13" s="277">
        <v>1531</v>
      </c>
      <c r="W13" s="277">
        <v>1715</v>
      </c>
      <c r="X13" s="277">
        <v>1848</v>
      </c>
      <c r="Y13" s="262">
        <v>578</v>
      </c>
      <c r="Z13" s="258" t="s">
        <v>56</v>
      </c>
      <c r="AA13" s="258" t="s">
        <v>56</v>
      </c>
      <c r="AB13" s="258" t="s">
        <v>56</v>
      </c>
      <c r="AC13" s="258" t="s">
        <v>56</v>
      </c>
      <c r="AD13" s="258" t="s">
        <v>56</v>
      </c>
      <c r="AE13" s="258" t="s">
        <v>56</v>
      </c>
      <c r="AF13" s="258" t="s">
        <v>56</v>
      </c>
      <c r="AG13" s="258" t="s">
        <v>56</v>
      </c>
      <c r="AH13" s="262" t="s">
        <v>65</v>
      </c>
      <c r="AI13" s="103"/>
      <c r="AJ13" s="106"/>
      <c r="AK13" s="106"/>
      <c r="AL13" s="106"/>
      <c r="AM13" s="107"/>
      <c r="AN13" s="398" t="s">
        <v>66</v>
      </c>
      <c r="AO13" s="399" t="s">
        <v>67</v>
      </c>
    </row>
    <row r="14" spans="1:41">
      <c r="A14" s="254" t="s">
        <v>7</v>
      </c>
      <c r="B14" s="255">
        <v>45047</v>
      </c>
      <c r="C14" s="255" t="s">
        <v>54</v>
      </c>
      <c r="D14" s="271">
        <v>44927</v>
      </c>
      <c r="E14" s="271">
        <v>46022</v>
      </c>
      <c r="F14" s="272" t="s">
        <v>136</v>
      </c>
      <c r="G14" s="255" t="s">
        <v>56</v>
      </c>
      <c r="H14" s="255" t="s">
        <v>137</v>
      </c>
      <c r="I14" s="272" t="s">
        <v>58</v>
      </c>
      <c r="J14" s="273">
        <v>8.1</v>
      </c>
      <c r="K14" s="268" t="s">
        <v>113</v>
      </c>
      <c r="L14" s="255" t="s">
        <v>56</v>
      </c>
      <c r="M14" s="405" t="s">
        <v>138</v>
      </c>
      <c r="N14" s="269" t="s">
        <v>139</v>
      </c>
      <c r="O14" s="301" t="s">
        <v>140</v>
      </c>
      <c r="P14" s="407">
        <v>171</v>
      </c>
      <c r="Q14" s="306" t="s">
        <v>141</v>
      </c>
      <c r="R14" s="102" t="s">
        <v>1</v>
      </c>
      <c r="S14" s="262" t="s">
        <v>142</v>
      </c>
      <c r="T14" s="276">
        <v>200</v>
      </c>
      <c r="U14" s="276">
        <v>50</v>
      </c>
      <c r="V14" s="277">
        <v>100</v>
      </c>
      <c r="W14" s="277">
        <v>150</v>
      </c>
      <c r="X14" s="277">
        <v>200</v>
      </c>
      <c r="Y14" s="262">
        <v>81</v>
      </c>
      <c r="Z14" s="258" t="s">
        <v>56</v>
      </c>
      <c r="AA14" s="258" t="s">
        <v>56</v>
      </c>
      <c r="AB14" s="258" t="s">
        <v>56</v>
      </c>
      <c r="AC14" s="258" t="s">
        <v>56</v>
      </c>
      <c r="AD14" s="258" t="s">
        <v>56</v>
      </c>
      <c r="AE14" s="258" t="s">
        <v>56</v>
      </c>
      <c r="AF14" s="258" t="s">
        <v>56</v>
      </c>
      <c r="AG14" s="258" t="s">
        <v>56</v>
      </c>
      <c r="AH14" s="262" t="s">
        <v>65</v>
      </c>
      <c r="AI14" s="103"/>
      <c r="AJ14" s="106"/>
      <c r="AK14" s="106"/>
      <c r="AL14" s="106"/>
      <c r="AM14" s="107"/>
      <c r="AN14" s="398" t="s">
        <v>66</v>
      </c>
      <c r="AO14" s="399" t="s">
        <v>67</v>
      </c>
    </row>
    <row r="15" spans="1:41">
      <c r="A15" s="254" t="s">
        <v>7</v>
      </c>
      <c r="B15" s="255">
        <v>45047</v>
      </c>
      <c r="C15" s="255" t="s">
        <v>54</v>
      </c>
      <c r="D15" s="271">
        <v>44927</v>
      </c>
      <c r="E15" s="271">
        <v>46022</v>
      </c>
      <c r="F15" s="272" t="s">
        <v>143</v>
      </c>
      <c r="G15" s="255" t="s">
        <v>56</v>
      </c>
      <c r="H15" s="255" t="s">
        <v>144</v>
      </c>
      <c r="I15" s="272" t="s">
        <v>58</v>
      </c>
      <c r="J15" s="273">
        <v>8.1</v>
      </c>
      <c r="K15" s="268" t="s">
        <v>113</v>
      </c>
      <c r="L15" s="255" t="s">
        <v>56</v>
      </c>
      <c r="M15" s="405" t="s">
        <v>145</v>
      </c>
      <c r="N15" s="269" t="s">
        <v>146</v>
      </c>
      <c r="O15" s="301" t="s">
        <v>147</v>
      </c>
      <c r="P15" s="407">
        <v>173</v>
      </c>
      <c r="Q15" s="306" t="s">
        <v>81</v>
      </c>
      <c r="R15" s="102" t="s">
        <v>1</v>
      </c>
      <c r="S15" s="262" t="s">
        <v>142</v>
      </c>
      <c r="T15" s="276">
        <v>60</v>
      </c>
      <c r="U15" s="276">
        <v>0</v>
      </c>
      <c r="V15" s="277">
        <v>0</v>
      </c>
      <c r="W15" s="277">
        <v>27</v>
      </c>
      <c r="X15" s="277">
        <v>60</v>
      </c>
      <c r="Y15" s="262">
        <v>0</v>
      </c>
      <c r="Z15" s="258" t="s">
        <v>56</v>
      </c>
      <c r="AA15" s="258" t="s">
        <v>56</v>
      </c>
      <c r="AB15" s="258" t="s">
        <v>56</v>
      </c>
      <c r="AC15" s="258" t="s">
        <v>56</v>
      </c>
      <c r="AD15" s="258" t="s">
        <v>56</v>
      </c>
      <c r="AE15" s="258" t="s">
        <v>56</v>
      </c>
      <c r="AF15" s="258" t="s">
        <v>56</v>
      </c>
      <c r="AG15" s="258" t="s">
        <v>56</v>
      </c>
      <c r="AH15" s="262" t="s">
        <v>97</v>
      </c>
      <c r="AI15" s="103"/>
      <c r="AJ15" s="106"/>
      <c r="AK15" s="106"/>
      <c r="AL15" s="106"/>
      <c r="AM15" s="107"/>
      <c r="AN15" s="398" t="s">
        <v>66</v>
      </c>
      <c r="AO15" s="399" t="s">
        <v>67</v>
      </c>
    </row>
    <row r="16" spans="1:41" ht="24.6">
      <c r="A16" s="254" t="s">
        <v>7</v>
      </c>
      <c r="B16" s="255">
        <v>45047</v>
      </c>
      <c r="C16" s="255" t="s">
        <v>54</v>
      </c>
      <c r="D16" s="271">
        <v>44927</v>
      </c>
      <c r="E16" s="271">
        <v>46022</v>
      </c>
      <c r="F16" s="272" t="s">
        <v>148</v>
      </c>
      <c r="G16" s="255" t="s">
        <v>56</v>
      </c>
      <c r="H16" s="255" t="s">
        <v>149</v>
      </c>
      <c r="I16" s="272" t="s">
        <v>58</v>
      </c>
      <c r="J16" s="273">
        <v>8.1</v>
      </c>
      <c r="K16" s="268" t="s">
        <v>150</v>
      </c>
      <c r="L16" s="255" t="s">
        <v>56</v>
      </c>
      <c r="M16" s="287" t="s">
        <v>151</v>
      </c>
      <c r="N16" s="269" t="s">
        <v>152</v>
      </c>
      <c r="O16" s="301" t="s">
        <v>153</v>
      </c>
      <c r="P16" s="407">
        <v>175</v>
      </c>
      <c r="Q16" s="304" t="s">
        <v>154</v>
      </c>
      <c r="R16" s="102" t="s">
        <v>1</v>
      </c>
      <c r="S16" s="262" t="s">
        <v>155</v>
      </c>
      <c r="T16" s="276">
        <v>10</v>
      </c>
      <c r="U16" s="276">
        <v>6</v>
      </c>
      <c r="V16" s="277">
        <v>9</v>
      </c>
      <c r="W16" s="277">
        <v>10</v>
      </c>
      <c r="X16" s="277">
        <v>10</v>
      </c>
      <c r="Y16" s="262">
        <v>0</v>
      </c>
      <c r="Z16" s="258" t="s">
        <v>56</v>
      </c>
      <c r="AA16" s="258" t="s">
        <v>56</v>
      </c>
      <c r="AB16" s="258" t="s">
        <v>56</v>
      </c>
      <c r="AC16" s="258" t="s">
        <v>56</v>
      </c>
      <c r="AD16" s="258" t="s">
        <v>56</v>
      </c>
      <c r="AE16" s="258" t="s">
        <v>56</v>
      </c>
      <c r="AF16" s="258" t="s">
        <v>56</v>
      </c>
      <c r="AG16" s="258" t="s">
        <v>56</v>
      </c>
      <c r="AH16" s="262" t="s">
        <v>97</v>
      </c>
      <c r="AI16" s="103"/>
      <c r="AJ16" s="106"/>
      <c r="AK16" s="106"/>
      <c r="AL16" s="106"/>
      <c r="AM16" s="107"/>
      <c r="AN16" s="398" t="s">
        <v>66</v>
      </c>
      <c r="AO16" s="399" t="s">
        <v>67</v>
      </c>
    </row>
    <row r="17" spans="1:41">
      <c r="A17" s="254" t="s">
        <v>7</v>
      </c>
      <c r="B17" s="255">
        <v>45047</v>
      </c>
      <c r="C17" s="282" t="s">
        <v>54</v>
      </c>
      <c r="D17" s="282">
        <v>44013</v>
      </c>
      <c r="E17" s="282">
        <v>46022</v>
      </c>
      <c r="F17" s="270" t="s">
        <v>156</v>
      </c>
      <c r="G17" s="255" t="s">
        <v>56</v>
      </c>
      <c r="H17" s="255" t="s">
        <v>157</v>
      </c>
      <c r="I17" s="272" t="s">
        <v>58</v>
      </c>
      <c r="J17" s="273">
        <v>8.1</v>
      </c>
      <c r="K17" s="268" t="s">
        <v>150</v>
      </c>
      <c r="L17" s="255" t="s">
        <v>56</v>
      </c>
      <c r="M17" s="287" t="s">
        <v>158</v>
      </c>
      <c r="N17" s="269" t="s">
        <v>159</v>
      </c>
      <c r="O17" s="301" t="s">
        <v>160</v>
      </c>
      <c r="P17" s="408">
        <v>175</v>
      </c>
      <c r="Q17" s="306" t="s">
        <v>161</v>
      </c>
      <c r="R17" s="102" t="s">
        <v>1</v>
      </c>
      <c r="S17" s="262" t="s">
        <v>162</v>
      </c>
      <c r="T17" s="276">
        <v>300</v>
      </c>
      <c r="U17" s="276">
        <v>50</v>
      </c>
      <c r="V17" s="277">
        <v>100</v>
      </c>
      <c r="W17" s="277">
        <v>250</v>
      </c>
      <c r="X17" s="277">
        <v>300</v>
      </c>
      <c r="Y17" s="262">
        <v>38</v>
      </c>
      <c r="Z17" s="258" t="s">
        <v>56</v>
      </c>
      <c r="AA17" s="258" t="s">
        <v>56</v>
      </c>
      <c r="AB17" s="258" t="s">
        <v>56</v>
      </c>
      <c r="AC17" s="258" t="s">
        <v>56</v>
      </c>
      <c r="AD17" s="258" t="s">
        <v>56</v>
      </c>
      <c r="AE17" s="258" t="s">
        <v>56</v>
      </c>
      <c r="AF17" s="258" t="s">
        <v>56</v>
      </c>
      <c r="AG17" s="258" t="s">
        <v>56</v>
      </c>
      <c r="AH17" s="262" t="s">
        <v>65</v>
      </c>
      <c r="AI17" s="103"/>
      <c r="AJ17" s="106"/>
      <c r="AK17" s="106"/>
      <c r="AL17" s="106"/>
      <c r="AM17" s="107"/>
      <c r="AN17" s="398" t="s">
        <v>66</v>
      </c>
      <c r="AO17" s="399" t="s">
        <v>67</v>
      </c>
    </row>
    <row r="18" spans="1:41">
      <c r="A18" s="254" t="s">
        <v>7</v>
      </c>
      <c r="B18" s="255">
        <v>45047</v>
      </c>
      <c r="C18" s="282" t="s">
        <v>54</v>
      </c>
      <c r="D18" s="282">
        <v>44013</v>
      </c>
      <c r="E18" s="282">
        <v>46022</v>
      </c>
      <c r="F18" s="272" t="s">
        <v>163</v>
      </c>
      <c r="G18" s="255" t="s">
        <v>56</v>
      </c>
      <c r="H18" s="255" t="s">
        <v>164</v>
      </c>
      <c r="I18" s="272" t="s">
        <v>58</v>
      </c>
      <c r="J18" s="273">
        <v>8.1</v>
      </c>
      <c r="K18" s="268" t="s">
        <v>150</v>
      </c>
      <c r="L18" s="255" t="s">
        <v>56</v>
      </c>
      <c r="M18" s="287" t="s">
        <v>165</v>
      </c>
      <c r="N18" s="269" t="s">
        <v>166</v>
      </c>
      <c r="O18" s="301" t="s">
        <v>167</v>
      </c>
      <c r="P18" s="407">
        <v>177</v>
      </c>
      <c r="Q18" s="306" t="s">
        <v>161</v>
      </c>
      <c r="R18" s="102" t="s">
        <v>1</v>
      </c>
      <c r="S18" s="262" t="s">
        <v>56</v>
      </c>
      <c r="T18" s="258" t="s">
        <v>56</v>
      </c>
      <c r="U18" s="258" t="s">
        <v>56</v>
      </c>
      <c r="V18" s="258" t="s">
        <v>56</v>
      </c>
      <c r="W18" s="258" t="s">
        <v>56</v>
      </c>
      <c r="X18" s="258" t="s">
        <v>56</v>
      </c>
      <c r="Y18" s="258" t="s">
        <v>56</v>
      </c>
      <c r="Z18" s="258" t="s">
        <v>56</v>
      </c>
      <c r="AA18" s="258" t="s">
        <v>56</v>
      </c>
      <c r="AB18" s="258" t="s">
        <v>56</v>
      </c>
      <c r="AC18" s="265" t="s">
        <v>168</v>
      </c>
      <c r="AD18" s="289" t="s">
        <v>169</v>
      </c>
      <c r="AE18" s="267" t="s">
        <v>170</v>
      </c>
      <c r="AF18" s="267"/>
      <c r="AG18" s="267"/>
      <c r="AH18" s="262" t="s">
        <v>65</v>
      </c>
      <c r="AI18" s="103"/>
      <c r="AJ18" s="106"/>
      <c r="AK18" s="106"/>
      <c r="AL18" s="106"/>
      <c r="AM18" s="106"/>
      <c r="AN18" s="398" t="s">
        <v>66</v>
      </c>
      <c r="AO18" s="399" t="s">
        <v>67</v>
      </c>
    </row>
    <row r="19" spans="1:41">
      <c r="A19" s="254" t="s">
        <v>7</v>
      </c>
      <c r="B19" s="255">
        <v>45047</v>
      </c>
      <c r="C19" s="282" t="s">
        <v>54</v>
      </c>
      <c r="D19" s="282">
        <v>44013</v>
      </c>
      <c r="E19" s="282">
        <v>46022</v>
      </c>
      <c r="F19" s="272" t="s">
        <v>171</v>
      </c>
      <c r="G19" s="255" t="s">
        <v>56</v>
      </c>
      <c r="H19" s="271" t="s">
        <v>172</v>
      </c>
      <c r="I19" s="272" t="s">
        <v>58</v>
      </c>
      <c r="J19" s="273">
        <v>8.1</v>
      </c>
      <c r="K19" s="268" t="s">
        <v>150</v>
      </c>
      <c r="L19" s="255" t="s">
        <v>56</v>
      </c>
      <c r="M19" s="287" t="s">
        <v>173</v>
      </c>
      <c r="N19" s="269" t="s">
        <v>174</v>
      </c>
      <c r="O19" s="302" t="s">
        <v>175</v>
      </c>
      <c r="P19" s="407">
        <v>179</v>
      </c>
      <c r="Q19" s="306" t="s">
        <v>161</v>
      </c>
      <c r="R19" s="102" t="s">
        <v>1</v>
      </c>
      <c r="S19" s="262" t="s">
        <v>56</v>
      </c>
      <c r="T19" s="258" t="s">
        <v>56</v>
      </c>
      <c r="U19" s="258" t="s">
        <v>56</v>
      </c>
      <c r="V19" s="258" t="s">
        <v>56</v>
      </c>
      <c r="W19" s="258" t="s">
        <v>56</v>
      </c>
      <c r="X19" s="258" t="s">
        <v>56</v>
      </c>
      <c r="Y19" s="258" t="s">
        <v>56</v>
      </c>
      <c r="Z19" s="258" t="s">
        <v>56</v>
      </c>
      <c r="AA19" s="258" t="s">
        <v>56</v>
      </c>
      <c r="AB19" s="258" t="s">
        <v>56</v>
      </c>
      <c r="AC19" s="265" t="s">
        <v>176</v>
      </c>
      <c r="AD19" s="289" t="s">
        <v>177</v>
      </c>
      <c r="AE19" s="267" t="s">
        <v>170</v>
      </c>
      <c r="AF19" s="267"/>
      <c r="AG19" s="267"/>
      <c r="AH19" s="262" t="s">
        <v>65</v>
      </c>
      <c r="AI19" s="261"/>
      <c r="AJ19" s="280"/>
      <c r="AK19" s="280"/>
      <c r="AL19" s="280"/>
      <c r="AM19" s="106"/>
      <c r="AN19" s="398" t="s">
        <v>66</v>
      </c>
      <c r="AO19" s="399" t="s">
        <v>67</v>
      </c>
    </row>
    <row r="20" spans="1:41">
      <c r="A20" s="254" t="s">
        <v>7</v>
      </c>
      <c r="B20" s="255">
        <v>45047</v>
      </c>
      <c r="C20" s="255" t="s">
        <v>178</v>
      </c>
      <c r="D20" s="255" t="s">
        <v>56</v>
      </c>
      <c r="E20" s="255" t="s">
        <v>56</v>
      </c>
      <c r="F20" s="292" t="s">
        <v>179</v>
      </c>
      <c r="G20" s="255" t="s">
        <v>56</v>
      </c>
      <c r="H20" s="293" t="s">
        <v>180</v>
      </c>
      <c r="I20" s="272" t="s">
        <v>58</v>
      </c>
      <c r="J20" s="273">
        <v>8.1</v>
      </c>
      <c r="K20" s="274" t="s">
        <v>181</v>
      </c>
      <c r="L20" s="255" t="s">
        <v>56</v>
      </c>
      <c r="M20" s="287" t="s">
        <v>182</v>
      </c>
      <c r="N20" s="269" t="s">
        <v>183</v>
      </c>
      <c r="O20" s="301" t="s">
        <v>184</v>
      </c>
      <c r="P20" s="407">
        <v>182</v>
      </c>
      <c r="Q20" s="306" t="s">
        <v>81</v>
      </c>
      <c r="R20" s="102" t="s">
        <v>0</v>
      </c>
      <c r="S20" s="262" t="s">
        <v>185</v>
      </c>
      <c r="T20" s="290">
        <v>11100</v>
      </c>
      <c r="U20" s="290">
        <v>6350</v>
      </c>
      <c r="V20" s="291">
        <v>8450</v>
      </c>
      <c r="W20" s="291">
        <v>9650</v>
      </c>
      <c r="X20" s="291">
        <v>11100</v>
      </c>
      <c r="Y20" s="451">
        <v>4326</v>
      </c>
      <c r="Z20" s="258" t="s">
        <v>56</v>
      </c>
      <c r="AA20" s="258" t="s">
        <v>56</v>
      </c>
      <c r="AB20" s="258" t="s">
        <v>56</v>
      </c>
      <c r="AC20" s="258" t="s">
        <v>56</v>
      </c>
      <c r="AD20" s="258" t="s">
        <v>56</v>
      </c>
      <c r="AE20" s="258" t="s">
        <v>56</v>
      </c>
      <c r="AF20" s="258" t="s">
        <v>56</v>
      </c>
      <c r="AG20" s="258" t="s">
        <v>56</v>
      </c>
      <c r="AH20" s="262" t="s">
        <v>65</v>
      </c>
      <c r="AI20" s="103"/>
      <c r="AJ20" s="106"/>
      <c r="AK20" s="106"/>
      <c r="AL20" s="106"/>
      <c r="AM20" s="106"/>
      <c r="AN20" s="398" t="s">
        <v>66</v>
      </c>
      <c r="AO20" s="399" t="s">
        <v>67</v>
      </c>
    </row>
    <row r="21" spans="1:41">
      <c r="A21" s="254" t="s">
        <v>7</v>
      </c>
      <c r="B21" s="255">
        <v>45047</v>
      </c>
      <c r="C21" s="255" t="s">
        <v>178</v>
      </c>
      <c r="D21" s="255" t="s">
        <v>56</v>
      </c>
      <c r="E21" s="255" t="s">
        <v>56</v>
      </c>
      <c r="F21" s="411" t="s">
        <v>186</v>
      </c>
      <c r="G21" s="282" t="s">
        <v>56</v>
      </c>
      <c r="H21" s="412" t="s">
        <v>180</v>
      </c>
      <c r="I21" s="284" t="s">
        <v>58</v>
      </c>
      <c r="J21" s="285">
        <v>8.1</v>
      </c>
      <c r="K21" s="413" t="s">
        <v>181</v>
      </c>
      <c r="L21" s="282" t="s">
        <v>56</v>
      </c>
      <c r="M21" s="287" t="s">
        <v>187</v>
      </c>
      <c r="N21" s="288" t="s">
        <v>188</v>
      </c>
      <c r="O21" s="303" t="s">
        <v>189</v>
      </c>
      <c r="P21" s="407">
        <v>185</v>
      </c>
      <c r="Q21" s="306" t="s">
        <v>81</v>
      </c>
      <c r="R21" s="102" t="s">
        <v>0</v>
      </c>
      <c r="S21" s="262" t="s">
        <v>185</v>
      </c>
      <c r="T21" s="276">
        <v>2387</v>
      </c>
      <c r="U21" s="276">
        <v>531</v>
      </c>
      <c r="V21" s="277">
        <v>850</v>
      </c>
      <c r="W21" s="277">
        <v>1672</v>
      </c>
      <c r="X21" s="277">
        <v>2387</v>
      </c>
      <c r="Y21" s="262">
        <v>130</v>
      </c>
      <c r="Z21" s="258" t="s">
        <v>56</v>
      </c>
      <c r="AA21" s="258" t="s">
        <v>56</v>
      </c>
      <c r="AB21" s="258" t="s">
        <v>56</v>
      </c>
      <c r="AC21" s="258" t="s">
        <v>56</v>
      </c>
      <c r="AD21" s="258" t="s">
        <v>56</v>
      </c>
      <c r="AE21" s="258" t="s">
        <v>56</v>
      </c>
      <c r="AF21" s="258" t="s">
        <v>56</v>
      </c>
      <c r="AG21" s="258" t="s">
        <v>56</v>
      </c>
      <c r="AH21" s="262" t="s">
        <v>65</v>
      </c>
      <c r="AI21" s="103"/>
      <c r="AJ21" s="106"/>
      <c r="AK21" s="106"/>
      <c r="AL21" s="106"/>
      <c r="AM21" s="107"/>
      <c r="AN21" s="398" t="s">
        <v>66</v>
      </c>
      <c r="AO21" s="399" t="s">
        <v>67</v>
      </c>
    </row>
    <row r="22" spans="1:41">
      <c r="A22" s="254" t="s">
        <v>7</v>
      </c>
      <c r="B22" s="255">
        <v>45047</v>
      </c>
      <c r="C22" s="255" t="s">
        <v>178</v>
      </c>
      <c r="D22" s="255" t="s">
        <v>56</v>
      </c>
      <c r="E22" s="255" t="s">
        <v>56</v>
      </c>
      <c r="F22" s="411" t="s">
        <v>190</v>
      </c>
      <c r="G22" s="282" t="s">
        <v>56</v>
      </c>
      <c r="H22" s="282" t="s">
        <v>191</v>
      </c>
      <c r="I22" s="284" t="s">
        <v>58</v>
      </c>
      <c r="J22" s="285">
        <v>8.1</v>
      </c>
      <c r="K22" s="413" t="s">
        <v>181</v>
      </c>
      <c r="L22" s="282" t="s">
        <v>56</v>
      </c>
      <c r="M22" s="287" t="s">
        <v>192</v>
      </c>
      <c r="N22" s="288" t="s">
        <v>193</v>
      </c>
      <c r="O22" s="303" t="s">
        <v>194</v>
      </c>
      <c r="P22" s="407">
        <v>188</v>
      </c>
      <c r="Q22" s="306" t="s">
        <v>81</v>
      </c>
      <c r="R22" s="102" t="s">
        <v>0</v>
      </c>
      <c r="S22" s="262" t="s">
        <v>185</v>
      </c>
      <c r="T22" s="276">
        <v>9578</v>
      </c>
      <c r="U22" s="276">
        <v>3013</v>
      </c>
      <c r="V22" s="277">
        <v>6343</v>
      </c>
      <c r="W22" s="277">
        <v>8147</v>
      </c>
      <c r="X22" s="277">
        <v>9578</v>
      </c>
      <c r="Y22" s="451">
        <v>2989</v>
      </c>
      <c r="Z22" s="258" t="s">
        <v>56</v>
      </c>
      <c r="AA22" s="258" t="s">
        <v>56</v>
      </c>
      <c r="AB22" s="258" t="s">
        <v>56</v>
      </c>
      <c r="AC22" s="258" t="s">
        <v>56</v>
      </c>
      <c r="AD22" s="258" t="s">
        <v>56</v>
      </c>
      <c r="AE22" s="258" t="s">
        <v>56</v>
      </c>
      <c r="AF22" s="258" t="s">
        <v>56</v>
      </c>
      <c r="AG22" s="258" t="s">
        <v>56</v>
      </c>
      <c r="AH22" s="262" t="s">
        <v>65</v>
      </c>
      <c r="AI22" s="103"/>
      <c r="AJ22" s="106"/>
      <c r="AK22" s="106"/>
      <c r="AL22" s="106"/>
      <c r="AM22" s="107"/>
      <c r="AN22" s="398" t="s">
        <v>66</v>
      </c>
      <c r="AO22" s="399" t="s">
        <v>67</v>
      </c>
    </row>
    <row r="23" spans="1:41">
      <c r="A23" s="254" t="s">
        <v>7</v>
      </c>
      <c r="B23" s="255">
        <v>45047</v>
      </c>
      <c r="C23" s="255" t="s">
        <v>178</v>
      </c>
      <c r="D23" s="255" t="s">
        <v>56</v>
      </c>
      <c r="E23" s="255" t="s">
        <v>56</v>
      </c>
      <c r="F23" s="411" t="s">
        <v>195</v>
      </c>
      <c r="G23" s="282" t="s">
        <v>56</v>
      </c>
      <c r="H23" s="282" t="s">
        <v>191</v>
      </c>
      <c r="I23" s="284" t="s">
        <v>58</v>
      </c>
      <c r="J23" s="285">
        <v>8.1</v>
      </c>
      <c r="K23" s="413" t="s">
        <v>181</v>
      </c>
      <c r="L23" s="282" t="s">
        <v>56</v>
      </c>
      <c r="M23" s="287" t="s">
        <v>196</v>
      </c>
      <c r="N23" s="288" t="s">
        <v>197</v>
      </c>
      <c r="O23" s="303" t="s">
        <v>198</v>
      </c>
      <c r="P23" s="407">
        <v>189</v>
      </c>
      <c r="Q23" s="306" t="s">
        <v>81</v>
      </c>
      <c r="R23" s="102" t="s">
        <v>0</v>
      </c>
      <c r="S23" s="262" t="s">
        <v>185</v>
      </c>
      <c r="T23" s="276">
        <v>6179</v>
      </c>
      <c r="U23" s="276">
        <v>0</v>
      </c>
      <c r="V23" s="277">
        <v>0</v>
      </c>
      <c r="W23" s="277">
        <v>0</v>
      </c>
      <c r="X23" s="277">
        <v>6179</v>
      </c>
      <c r="Y23" s="262">
        <v>0</v>
      </c>
      <c r="Z23" s="258" t="s">
        <v>56</v>
      </c>
      <c r="AA23" s="258" t="s">
        <v>56</v>
      </c>
      <c r="AB23" s="258" t="s">
        <v>56</v>
      </c>
      <c r="AC23" s="258" t="s">
        <v>56</v>
      </c>
      <c r="AD23" s="258" t="s">
        <v>56</v>
      </c>
      <c r="AE23" s="258" t="s">
        <v>56</v>
      </c>
      <c r="AF23" s="258" t="s">
        <v>56</v>
      </c>
      <c r="AG23" s="258" t="s">
        <v>56</v>
      </c>
      <c r="AH23" s="262" t="s">
        <v>97</v>
      </c>
      <c r="AI23" s="103"/>
      <c r="AJ23" s="106"/>
      <c r="AK23" s="106"/>
      <c r="AL23" s="106"/>
      <c r="AM23" s="107"/>
      <c r="AN23" s="398" t="s">
        <v>66</v>
      </c>
      <c r="AO23" s="399" t="s">
        <v>67</v>
      </c>
    </row>
    <row r="24" spans="1:41">
      <c r="A24" s="254" t="s">
        <v>7</v>
      </c>
      <c r="B24" s="255">
        <v>45047</v>
      </c>
      <c r="C24" s="255" t="s">
        <v>178</v>
      </c>
      <c r="D24" s="255" t="s">
        <v>56</v>
      </c>
      <c r="E24" s="255" t="s">
        <v>56</v>
      </c>
      <c r="F24" s="411" t="s">
        <v>199</v>
      </c>
      <c r="G24" s="282" t="s">
        <v>56</v>
      </c>
      <c r="H24" s="282" t="s">
        <v>200</v>
      </c>
      <c r="I24" s="284" t="s">
        <v>58</v>
      </c>
      <c r="J24" s="285">
        <v>8.1</v>
      </c>
      <c r="K24" s="413" t="s">
        <v>181</v>
      </c>
      <c r="L24" s="282" t="s">
        <v>56</v>
      </c>
      <c r="M24" s="287" t="s">
        <v>201</v>
      </c>
      <c r="N24" s="288" t="s">
        <v>202</v>
      </c>
      <c r="O24" s="303" t="s">
        <v>203</v>
      </c>
      <c r="P24" s="407">
        <v>192</v>
      </c>
      <c r="Q24" s="306" t="s">
        <v>81</v>
      </c>
      <c r="R24" s="102" t="s">
        <v>0</v>
      </c>
      <c r="S24" s="262" t="s">
        <v>185</v>
      </c>
      <c r="T24" s="276">
        <v>50</v>
      </c>
      <c r="U24" s="276">
        <v>0</v>
      </c>
      <c r="V24" s="277">
        <v>0</v>
      </c>
      <c r="W24" s="277">
        <v>50</v>
      </c>
      <c r="X24" s="277">
        <v>50</v>
      </c>
      <c r="Y24" s="262">
        <v>53</v>
      </c>
      <c r="Z24" s="258" t="s">
        <v>56</v>
      </c>
      <c r="AA24" s="258" t="s">
        <v>56</v>
      </c>
      <c r="AB24" s="258" t="s">
        <v>56</v>
      </c>
      <c r="AC24" s="258" t="s">
        <v>56</v>
      </c>
      <c r="AD24" s="258" t="s">
        <v>56</v>
      </c>
      <c r="AE24" s="258" t="s">
        <v>56</v>
      </c>
      <c r="AF24" s="258" t="s">
        <v>56</v>
      </c>
      <c r="AG24" s="258" t="s">
        <v>56</v>
      </c>
      <c r="AH24" s="262" t="s">
        <v>65</v>
      </c>
      <c r="AI24" s="103"/>
      <c r="AJ24" s="106"/>
      <c r="AK24" s="106"/>
      <c r="AL24" s="106"/>
      <c r="AM24" s="107"/>
      <c r="AN24" s="398" t="s">
        <v>66</v>
      </c>
      <c r="AO24" s="399" t="s">
        <v>67</v>
      </c>
    </row>
    <row r="25" spans="1:41">
      <c r="A25" s="254" t="s">
        <v>7</v>
      </c>
      <c r="B25" s="255">
        <v>45047</v>
      </c>
      <c r="C25" s="255" t="s">
        <v>178</v>
      </c>
      <c r="D25" s="255" t="s">
        <v>56</v>
      </c>
      <c r="E25" s="255" t="s">
        <v>56</v>
      </c>
      <c r="F25" s="411" t="s">
        <v>204</v>
      </c>
      <c r="G25" s="282" t="s">
        <v>56</v>
      </c>
      <c r="H25" s="282" t="s">
        <v>200</v>
      </c>
      <c r="I25" s="284" t="s">
        <v>58</v>
      </c>
      <c r="J25" s="285">
        <v>8.1</v>
      </c>
      <c r="K25" s="413" t="s">
        <v>181</v>
      </c>
      <c r="L25" s="282" t="s">
        <v>56</v>
      </c>
      <c r="M25" s="287" t="s">
        <v>205</v>
      </c>
      <c r="N25" s="288" t="s">
        <v>206</v>
      </c>
      <c r="O25" s="303" t="s">
        <v>207</v>
      </c>
      <c r="P25" s="407">
        <v>194</v>
      </c>
      <c r="Q25" s="306" t="s">
        <v>81</v>
      </c>
      <c r="R25" s="102" t="s">
        <v>0</v>
      </c>
      <c r="S25" s="262" t="s">
        <v>185</v>
      </c>
      <c r="T25" s="290">
        <v>73</v>
      </c>
      <c r="U25" s="290">
        <v>0</v>
      </c>
      <c r="V25" s="290">
        <v>0</v>
      </c>
      <c r="W25" s="291">
        <v>0</v>
      </c>
      <c r="X25" s="291">
        <v>73</v>
      </c>
      <c r="Y25" s="262">
        <v>1</v>
      </c>
      <c r="Z25" s="258" t="s">
        <v>56</v>
      </c>
      <c r="AA25" s="258" t="s">
        <v>56</v>
      </c>
      <c r="AB25" s="258" t="s">
        <v>56</v>
      </c>
      <c r="AC25" s="258" t="s">
        <v>56</v>
      </c>
      <c r="AD25" s="258" t="s">
        <v>56</v>
      </c>
      <c r="AE25" s="258" t="s">
        <v>56</v>
      </c>
      <c r="AF25" s="258" t="s">
        <v>56</v>
      </c>
      <c r="AG25" s="258" t="s">
        <v>56</v>
      </c>
      <c r="AH25" s="262" t="s">
        <v>65</v>
      </c>
      <c r="AI25" s="103"/>
      <c r="AJ25" s="106"/>
      <c r="AK25" s="106"/>
      <c r="AL25" s="106"/>
      <c r="AM25" s="107"/>
      <c r="AN25" s="398" t="s">
        <v>66</v>
      </c>
      <c r="AO25" s="399" t="s">
        <v>67</v>
      </c>
    </row>
    <row r="26" spans="1:41">
      <c r="A26" s="254" t="s">
        <v>7</v>
      </c>
      <c r="B26" s="255">
        <v>45047</v>
      </c>
      <c r="C26" s="255" t="s">
        <v>178</v>
      </c>
      <c r="D26" s="255" t="s">
        <v>56</v>
      </c>
      <c r="E26" s="255" t="s">
        <v>56</v>
      </c>
      <c r="F26" s="411" t="s">
        <v>208</v>
      </c>
      <c r="G26" s="282" t="s">
        <v>56</v>
      </c>
      <c r="H26" s="282" t="s">
        <v>209</v>
      </c>
      <c r="I26" s="284" t="s">
        <v>58</v>
      </c>
      <c r="J26" s="285">
        <v>8.1</v>
      </c>
      <c r="K26" s="413" t="s">
        <v>181</v>
      </c>
      <c r="L26" s="282" t="s">
        <v>56</v>
      </c>
      <c r="M26" s="287" t="s">
        <v>210</v>
      </c>
      <c r="N26" s="288" t="s">
        <v>211</v>
      </c>
      <c r="O26" s="303" t="s">
        <v>212</v>
      </c>
      <c r="P26" s="407">
        <v>194</v>
      </c>
      <c r="Q26" s="306" t="s">
        <v>81</v>
      </c>
      <c r="R26" s="102" t="s">
        <v>0</v>
      </c>
      <c r="S26" s="262" t="s">
        <v>185</v>
      </c>
      <c r="T26" s="276">
        <v>13692</v>
      </c>
      <c r="U26" s="276">
        <v>3426</v>
      </c>
      <c r="V26" s="276">
        <v>6848</v>
      </c>
      <c r="W26" s="277">
        <v>10270</v>
      </c>
      <c r="X26" s="277">
        <v>13692</v>
      </c>
      <c r="Y26" s="262">
        <v>604</v>
      </c>
      <c r="Z26" s="258" t="s">
        <v>56</v>
      </c>
      <c r="AA26" s="258" t="s">
        <v>56</v>
      </c>
      <c r="AB26" s="258" t="s">
        <v>56</v>
      </c>
      <c r="AC26" s="258" t="s">
        <v>56</v>
      </c>
      <c r="AD26" s="258" t="s">
        <v>56</v>
      </c>
      <c r="AE26" s="258" t="s">
        <v>56</v>
      </c>
      <c r="AF26" s="258" t="s">
        <v>56</v>
      </c>
      <c r="AG26" s="258" t="s">
        <v>56</v>
      </c>
      <c r="AH26" s="262" t="s">
        <v>65</v>
      </c>
      <c r="AI26" s="103"/>
      <c r="AJ26" s="106"/>
      <c r="AK26" s="106"/>
      <c r="AL26" s="106"/>
      <c r="AM26" s="106"/>
      <c r="AN26" s="398" t="s">
        <v>66</v>
      </c>
      <c r="AO26" s="399" t="s">
        <v>67</v>
      </c>
    </row>
    <row r="27" spans="1:41">
      <c r="A27" s="254" t="s">
        <v>7</v>
      </c>
      <c r="B27" s="255">
        <v>45047</v>
      </c>
      <c r="C27" s="255" t="s">
        <v>178</v>
      </c>
      <c r="D27" s="255" t="s">
        <v>56</v>
      </c>
      <c r="E27" s="255" t="s">
        <v>56</v>
      </c>
      <c r="F27" s="414" t="s">
        <v>213</v>
      </c>
      <c r="G27" s="282" t="s">
        <v>56</v>
      </c>
      <c r="H27" s="282" t="s">
        <v>214</v>
      </c>
      <c r="I27" s="284" t="s">
        <v>58</v>
      </c>
      <c r="J27" s="285">
        <v>8.1</v>
      </c>
      <c r="K27" s="413" t="s">
        <v>181</v>
      </c>
      <c r="L27" s="282" t="s">
        <v>56</v>
      </c>
      <c r="M27" s="287" t="s">
        <v>215</v>
      </c>
      <c r="N27" s="288" t="s">
        <v>216</v>
      </c>
      <c r="O27" s="303" t="s">
        <v>217</v>
      </c>
      <c r="P27" s="407">
        <v>200</v>
      </c>
      <c r="Q27" s="306" t="s">
        <v>81</v>
      </c>
      <c r="R27" s="102" t="s">
        <v>0</v>
      </c>
      <c r="S27" s="262" t="s">
        <v>185</v>
      </c>
      <c r="T27" s="276">
        <v>86880</v>
      </c>
      <c r="U27" s="276">
        <v>35300</v>
      </c>
      <c r="V27" s="276">
        <v>61800</v>
      </c>
      <c r="W27" s="277">
        <v>86500</v>
      </c>
      <c r="X27" s="277">
        <v>86880</v>
      </c>
      <c r="Y27" s="451">
        <v>24998</v>
      </c>
      <c r="Z27" s="258" t="s">
        <v>56</v>
      </c>
      <c r="AA27" s="258" t="s">
        <v>56</v>
      </c>
      <c r="AB27" s="258" t="s">
        <v>56</v>
      </c>
      <c r="AC27" s="258" t="s">
        <v>56</v>
      </c>
      <c r="AD27" s="258" t="s">
        <v>56</v>
      </c>
      <c r="AE27" s="258" t="s">
        <v>56</v>
      </c>
      <c r="AF27" s="258" t="s">
        <v>56</v>
      </c>
      <c r="AG27" s="258" t="s">
        <v>56</v>
      </c>
      <c r="AH27" s="262" t="s">
        <v>65</v>
      </c>
      <c r="AI27" s="103"/>
      <c r="AJ27" s="106"/>
      <c r="AK27" s="106"/>
      <c r="AL27" s="106"/>
      <c r="AM27" s="106"/>
      <c r="AN27" s="398" t="s">
        <v>66</v>
      </c>
      <c r="AO27" s="399" t="s">
        <v>67</v>
      </c>
    </row>
    <row r="28" spans="1:41">
      <c r="A28" s="254" t="s">
        <v>7</v>
      </c>
      <c r="B28" s="255">
        <v>45047</v>
      </c>
      <c r="C28" s="255" t="s">
        <v>178</v>
      </c>
      <c r="D28" s="255" t="s">
        <v>56</v>
      </c>
      <c r="E28" s="255" t="s">
        <v>56</v>
      </c>
      <c r="F28" s="411" t="s">
        <v>218</v>
      </c>
      <c r="G28" s="282" t="s">
        <v>56</v>
      </c>
      <c r="H28" s="282" t="s">
        <v>214</v>
      </c>
      <c r="I28" s="284" t="s">
        <v>58</v>
      </c>
      <c r="J28" s="285">
        <v>8.1</v>
      </c>
      <c r="K28" s="413" t="s">
        <v>181</v>
      </c>
      <c r="L28" s="282" t="s">
        <v>56</v>
      </c>
      <c r="M28" s="287" t="s">
        <v>219</v>
      </c>
      <c r="N28" s="288" t="s">
        <v>220</v>
      </c>
      <c r="O28" s="303" t="s">
        <v>221</v>
      </c>
      <c r="P28" s="407">
        <v>202</v>
      </c>
      <c r="Q28" s="306" t="s">
        <v>81</v>
      </c>
      <c r="R28" s="102" t="s">
        <v>0</v>
      </c>
      <c r="S28" s="262" t="s">
        <v>185</v>
      </c>
      <c r="T28" s="276">
        <v>6337</v>
      </c>
      <c r="U28" s="276">
        <v>0</v>
      </c>
      <c r="V28" s="277">
        <v>6008</v>
      </c>
      <c r="W28" s="277">
        <v>6008</v>
      </c>
      <c r="X28" s="277">
        <v>6337</v>
      </c>
      <c r="Y28" s="451">
        <v>3120</v>
      </c>
      <c r="Z28" s="258" t="s">
        <v>56</v>
      </c>
      <c r="AA28" s="258" t="s">
        <v>56</v>
      </c>
      <c r="AB28" s="258" t="s">
        <v>56</v>
      </c>
      <c r="AC28" s="258" t="s">
        <v>56</v>
      </c>
      <c r="AD28" s="258" t="s">
        <v>56</v>
      </c>
      <c r="AE28" s="258" t="s">
        <v>56</v>
      </c>
      <c r="AF28" s="258" t="s">
        <v>56</v>
      </c>
      <c r="AG28" s="258" t="s">
        <v>56</v>
      </c>
      <c r="AH28" s="262" t="s">
        <v>65</v>
      </c>
      <c r="AI28" s="103"/>
      <c r="AJ28" s="106"/>
      <c r="AK28" s="106"/>
      <c r="AL28" s="106"/>
      <c r="AM28" s="106"/>
      <c r="AN28" s="398" t="s">
        <v>66</v>
      </c>
      <c r="AO28" s="399" t="s">
        <v>67</v>
      </c>
    </row>
    <row r="29" spans="1:41">
      <c r="A29" s="254" t="s">
        <v>7</v>
      </c>
      <c r="B29" s="255">
        <v>45047</v>
      </c>
      <c r="C29" s="255" t="s">
        <v>178</v>
      </c>
      <c r="D29" s="255" t="s">
        <v>56</v>
      </c>
      <c r="E29" s="255" t="s">
        <v>56</v>
      </c>
      <c r="F29" s="411" t="s">
        <v>222</v>
      </c>
      <c r="G29" s="282" t="s">
        <v>56</v>
      </c>
      <c r="H29" s="282" t="s">
        <v>223</v>
      </c>
      <c r="I29" s="284" t="s">
        <v>58</v>
      </c>
      <c r="J29" s="285">
        <v>8.1</v>
      </c>
      <c r="K29" s="413" t="s">
        <v>181</v>
      </c>
      <c r="L29" s="282" t="s">
        <v>56</v>
      </c>
      <c r="M29" s="287" t="s">
        <v>224</v>
      </c>
      <c r="N29" s="288" t="s">
        <v>225</v>
      </c>
      <c r="O29" s="303" t="s">
        <v>226</v>
      </c>
      <c r="P29" s="407">
        <v>206</v>
      </c>
      <c r="Q29" s="306" t="s">
        <v>81</v>
      </c>
      <c r="R29" s="102" t="s">
        <v>0</v>
      </c>
      <c r="S29" s="262" t="s">
        <v>185</v>
      </c>
      <c r="T29" s="276">
        <v>1632</v>
      </c>
      <c r="U29" s="276">
        <v>0</v>
      </c>
      <c r="V29" s="277">
        <v>0</v>
      </c>
      <c r="W29" s="277">
        <v>1632</v>
      </c>
      <c r="X29" s="277">
        <v>1632</v>
      </c>
      <c r="Y29" s="262">
        <v>0</v>
      </c>
      <c r="Z29" s="258" t="s">
        <v>56</v>
      </c>
      <c r="AA29" s="258" t="s">
        <v>56</v>
      </c>
      <c r="AB29" s="258" t="s">
        <v>56</v>
      </c>
      <c r="AC29" s="258" t="s">
        <v>56</v>
      </c>
      <c r="AD29" s="258" t="s">
        <v>56</v>
      </c>
      <c r="AE29" s="258" t="s">
        <v>56</v>
      </c>
      <c r="AF29" s="258" t="s">
        <v>56</v>
      </c>
      <c r="AG29" s="258" t="s">
        <v>56</v>
      </c>
      <c r="AH29" s="262" t="s">
        <v>97</v>
      </c>
      <c r="AI29" s="103"/>
      <c r="AJ29" s="106"/>
      <c r="AK29" s="106"/>
      <c r="AL29" s="106"/>
      <c r="AM29" s="110"/>
      <c r="AN29" s="398" t="s">
        <v>66</v>
      </c>
      <c r="AO29" s="399" t="s">
        <v>67</v>
      </c>
    </row>
    <row r="30" spans="1:41">
      <c r="A30" s="254" t="s">
        <v>7</v>
      </c>
      <c r="B30" s="255">
        <v>45047</v>
      </c>
      <c r="C30" s="255" t="s">
        <v>178</v>
      </c>
      <c r="D30" s="255" t="s">
        <v>56</v>
      </c>
      <c r="E30" s="255" t="s">
        <v>56</v>
      </c>
      <c r="F30" s="411" t="s">
        <v>227</v>
      </c>
      <c r="G30" s="282" t="s">
        <v>56</v>
      </c>
      <c r="H30" s="282" t="s">
        <v>228</v>
      </c>
      <c r="I30" s="284" t="s">
        <v>58</v>
      </c>
      <c r="J30" s="285">
        <v>8.1</v>
      </c>
      <c r="K30" s="413" t="s">
        <v>181</v>
      </c>
      <c r="L30" s="282" t="s">
        <v>56</v>
      </c>
      <c r="M30" s="287" t="s">
        <v>229</v>
      </c>
      <c r="N30" s="288" t="s">
        <v>230</v>
      </c>
      <c r="O30" s="303" t="s">
        <v>231</v>
      </c>
      <c r="P30" s="407">
        <v>207</v>
      </c>
      <c r="Q30" s="306" t="s">
        <v>81</v>
      </c>
      <c r="R30" s="102" t="s">
        <v>1</v>
      </c>
      <c r="S30" s="262" t="s">
        <v>185</v>
      </c>
      <c r="T30" s="278">
        <v>384</v>
      </c>
      <c r="U30" s="278">
        <v>89</v>
      </c>
      <c r="V30" s="279">
        <v>192</v>
      </c>
      <c r="W30" s="279">
        <v>281</v>
      </c>
      <c r="X30" s="279">
        <v>384</v>
      </c>
      <c r="Y30" s="262">
        <v>92</v>
      </c>
      <c r="Z30" s="258" t="s">
        <v>56</v>
      </c>
      <c r="AA30" s="258" t="s">
        <v>56</v>
      </c>
      <c r="AB30" s="258" t="s">
        <v>56</v>
      </c>
      <c r="AC30" s="258" t="s">
        <v>56</v>
      </c>
      <c r="AD30" s="258" t="s">
        <v>56</v>
      </c>
      <c r="AE30" s="258" t="s">
        <v>56</v>
      </c>
      <c r="AF30" s="258" t="s">
        <v>56</v>
      </c>
      <c r="AG30" s="258" t="s">
        <v>56</v>
      </c>
      <c r="AH30" s="262" t="s">
        <v>65</v>
      </c>
      <c r="AI30" s="103"/>
      <c r="AJ30" s="106"/>
      <c r="AK30" s="106"/>
      <c r="AL30" s="106"/>
      <c r="AM30" s="106"/>
      <c r="AN30" s="398" t="s">
        <v>66</v>
      </c>
      <c r="AO30" s="399" t="s">
        <v>67</v>
      </c>
    </row>
    <row r="31" spans="1:41">
      <c r="A31" s="254" t="s">
        <v>7</v>
      </c>
      <c r="B31" s="255">
        <v>45047</v>
      </c>
      <c r="C31" s="255" t="s">
        <v>178</v>
      </c>
      <c r="D31" s="255" t="s">
        <v>56</v>
      </c>
      <c r="E31" s="255" t="s">
        <v>56</v>
      </c>
      <c r="F31" s="411" t="s">
        <v>232</v>
      </c>
      <c r="G31" s="282" t="s">
        <v>56</v>
      </c>
      <c r="H31" s="282" t="s">
        <v>233</v>
      </c>
      <c r="I31" s="284" t="s">
        <v>58</v>
      </c>
      <c r="J31" s="285">
        <v>8.1</v>
      </c>
      <c r="K31" s="413" t="s">
        <v>234</v>
      </c>
      <c r="L31" s="282" t="s">
        <v>56</v>
      </c>
      <c r="M31" s="287" t="s">
        <v>235</v>
      </c>
      <c r="N31" s="288" t="s">
        <v>236</v>
      </c>
      <c r="O31" s="303" t="s">
        <v>237</v>
      </c>
      <c r="P31" s="407">
        <v>226</v>
      </c>
      <c r="Q31" s="306" t="s">
        <v>81</v>
      </c>
      <c r="R31" s="102" t="s">
        <v>0</v>
      </c>
      <c r="S31" s="258" t="s">
        <v>238</v>
      </c>
      <c r="T31" s="294">
        <v>1</v>
      </c>
      <c r="U31" s="294">
        <v>1</v>
      </c>
      <c r="V31" s="294">
        <v>1</v>
      </c>
      <c r="W31" s="294">
        <v>1</v>
      </c>
      <c r="X31" s="294">
        <v>1</v>
      </c>
      <c r="Y31" s="461">
        <v>1</v>
      </c>
      <c r="Z31" s="258" t="s">
        <v>56</v>
      </c>
      <c r="AA31" s="258" t="s">
        <v>56</v>
      </c>
      <c r="AB31" s="258" t="s">
        <v>56</v>
      </c>
      <c r="AC31" s="258" t="s">
        <v>56</v>
      </c>
      <c r="AD31" s="258" t="s">
        <v>56</v>
      </c>
      <c r="AE31" s="258" t="s">
        <v>56</v>
      </c>
      <c r="AF31" s="258" t="s">
        <v>56</v>
      </c>
      <c r="AG31" s="258" t="s">
        <v>56</v>
      </c>
      <c r="AH31" s="262" t="s">
        <v>65</v>
      </c>
      <c r="AI31" s="103"/>
      <c r="AJ31" s="106"/>
      <c r="AK31" s="106"/>
      <c r="AL31" s="106"/>
      <c r="AM31" s="106"/>
      <c r="AN31" s="398" t="s">
        <v>66</v>
      </c>
      <c r="AO31" s="399" t="s">
        <v>67</v>
      </c>
    </row>
    <row r="32" spans="1:41">
      <c r="A32" s="254" t="s">
        <v>7</v>
      </c>
      <c r="B32" s="255">
        <v>45047</v>
      </c>
      <c r="C32" s="255" t="s">
        <v>178</v>
      </c>
      <c r="D32" s="255" t="s">
        <v>56</v>
      </c>
      <c r="E32" s="255" t="s">
        <v>56</v>
      </c>
      <c r="F32" s="411" t="s">
        <v>239</v>
      </c>
      <c r="G32" s="282" t="s">
        <v>56</v>
      </c>
      <c r="H32" s="282" t="s">
        <v>233</v>
      </c>
      <c r="I32" s="284" t="s">
        <v>58</v>
      </c>
      <c r="J32" s="285">
        <v>8.1</v>
      </c>
      <c r="K32" s="413" t="s">
        <v>234</v>
      </c>
      <c r="L32" s="282" t="s">
        <v>56</v>
      </c>
      <c r="M32" s="287" t="s">
        <v>240</v>
      </c>
      <c r="N32" s="288" t="s">
        <v>241</v>
      </c>
      <c r="O32" s="303" t="s">
        <v>242</v>
      </c>
      <c r="P32" s="407">
        <v>226</v>
      </c>
      <c r="Q32" s="306" t="s">
        <v>81</v>
      </c>
      <c r="R32" s="102" t="s">
        <v>1</v>
      </c>
      <c r="S32" s="258" t="s">
        <v>185</v>
      </c>
      <c r="T32" s="290">
        <v>160</v>
      </c>
      <c r="U32" s="290">
        <v>0</v>
      </c>
      <c r="V32" s="291">
        <v>0</v>
      </c>
      <c r="W32" s="291">
        <v>0</v>
      </c>
      <c r="X32" s="291">
        <v>160</v>
      </c>
      <c r="Y32" s="262">
        <v>8</v>
      </c>
      <c r="Z32" s="258" t="s">
        <v>56</v>
      </c>
      <c r="AA32" s="258" t="s">
        <v>56</v>
      </c>
      <c r="AB32" s="258" t="s">
        <v>56</v>
      </c>
      <c r="AC32" s="258" t="s">
        <v>56</v>
      </c>
      <c r="AD32" s="258" t="s">
        <v>56</v>
      </c>
      <c r="AE32" s="258" t="s">
        <v>56</v>
      </c>
      <c r="AF32" s="258" t="s">
        <v>56</v>
      </c>
      <c r="AG32" s="258" t="s">
        <v>56</v>
      </c>
      <c r="AH32" s="262" t="s">
        <v>65</v>
      </c>
      <c r="AI32" s="103"/>
      <c r="AJ32" s="106"/>
      <c r="AK32" s="106"/>
      <c r="AL32" s="106"/>
      <c r="AM32" s="106"/>
      <c r="AN32" s="398" t="s">
        <v>66</v>
      </c>
      <c r="AO32" s="399" t="s">
        <v>67</v>
      </c>
    </row>
    <row r="33" spans="1:41">
      <c r="A33" s="254" t="s">
        <v>7</v>
      </c>
      <c r="B33" s="255">
        <v>45047</v>
      </c>
      <c r="C33" s="255" t="s">
        <v>178</v>
      </c>
      <c r="D33" s="255" t="s">
        <v>56</v>
      </c>
      <c r="E33" s="255" t="s">
        <v>56</v>
      </c>
      <c r="F33" s="411" t="s">
        <v>243</v>
      </c>
      <c r="G33" s="282" t="s">
        <v>56</v>
      </c>
      <c r="H33" s="282" t="s">
        <v>233</v>
      </c>
      <c r="I33" s="284" t="s">
        <v>58</v>
      </c>
      <c r="J33" s="285">
        <v>8.1</v>
      </c>
      <c r="K33" s="413" t="s">
        <v>234</v>
      </c>
      <c r="L33" s="282" t="s">
        <v>56</v>
      </c>
      <c r="M33" s="287" t="s">
        <v>244</v>
      </c>
      <c r="N33" s="288" t="s">
        <v>245</v>
      </c>
      <c r="O33" s="303" t="s">
        <v>246</v>
      </c>
      <c r="P33" s="407">
        <v>227</v>
      </c>
      <c r="Q33" s="306" t="s">
        <v>81</v>
      </c>
      <c r="R33" s="102" t="s">
        <v>1</v>
      </c>
      <c r="S33" s="258" t="s">
        <v>185</v>
      </c>
      <c r="T33" s="290">
        <v>13692</v>
      </c>
      <c r="U33" s="290">
        <v>3426</v>
      </c>
      <c r="V33" s="291">
        <v>6753</v>
      </c>
      <c r="W33" s="291">
        <v>10127</v>
      </c>
      <c r="X33" s="291">
        <v>13500</v>
      </c>
      <c r="Y33" s="262">
        <v>604</v>
      </c>
      <c r="Z33" s="258" t="s">
        <v>56</v>
      </c>
      <c r="AA33" s="258" t="s">
        <v>56</v>
      </c>
      <c r="AB33" s="258" t="s">
        <v>56</v>
      </c>
      <c r="AC33" s="258" t="s">
        <v>56</v>
      </c>
      <c r="AD33" s="258" t="s">
        <v>56</v>
      </c>
      <c r="AE33" s="258" t="s">
        <v>56</v>
      </c>
      <c r="AF33" s="258" t="s">
        <v>56</v>
      </c>
      <c r="AG33" s="258" t="s">
        <v>56</v>
      </c>
      <c r="AH33" s="262" t="s">
        <v>65</v>
      </c>
      <c r="AI33" s="103"/>
      <c r="AJ33" s="106"/>
      <c r="AK33" s="106"/>
      <c r="AL33" s="106"/>
      <c r="AM33" s="106"/>
      <c r="AN33" s="398" t="s">
        <v>66</v>
      </c>
      <c r="AO33" s="399" t="s">
        <v>67</v>
      </c>
    </row>
    <row r="34" spans="1:41">
      <c r="A34" s="254" t="s">
        <v>7</v>
      </c>
      <c r="B34" s="255">
        <v>45047</v>
      </c>
      <c r="C34" s="255" t="s">
        <v>178</v>
      </c>
      <c r="D34" s="255" t="s">
        <v>56</v>
      </c>
      <c r="E34" s="255" t="s">
        <v>56</v>
      </c>
      <c r="F34" s="411" t="s">
        <v>247</v>
      </c>
      <c r="G34" s="282" t="s">
        <v>56</v>
      </c>
      <c r="H34" s="282" t="s">
        <v>233</v>
      </c>
      <c r="I34" s="284" t="s">
        <v>58</v>
      </c>
      <c r="J34" s="285">
        <v>8.1</v>
      </c>
      <c r="K34" s="413" t="s">
        <v>234</v>
      </c>
      <c r="L34" s="282" t="s">
        <v>56</v>
      </c>
      <c r="M34" s="287" t="s">
        <v>248</v>
      </c>
      <c r="N34" s="288" t="s">
        <v>249</v>
      </c>
      <c r="O34" s="303" t="s">
        <v>250</v>
      </c>
      <c r="P34" s="407">
        <v>227</v>
      </c>
      <c r="Q34" s="306" t="s">
        <v>81</v>
      </c>
      <c r="R34" s="102" t="s">
        <v>1</v>
      </c>
      <c r="S34" s="258" t="s">
        <v>185</v>
      </c>
      <c r="T34" s="290">
        <v>12</v>
      </c>
      <c r="U34" s="290">
        <v>0</v>
      </c>
      <c r="V34" s="291">
        <v>0</v>
      </c>
      <c r="W34" s="291">
        <v>0</v>
      </c>
      <c r="X34" s="291">
        <v>12</v>
      </c>
      <c r="Y34" s="262">
        <v>20</v>
      </c>
      <c r="Z34" s="258" t="s">
        <v>56</v>
      </c>
      <c r="AA34" s="258" t="s">
        <v>56</v>
      </c>
      <c r="AB34" s="258" t="s">
        <v>56</v>
      </c>
      <c r="AC34" s="258" t="s">
        <v>56</v>
      </c>
      <c r="AD34" s="258" t="s">
        <v>56</v>
      </c>
      <c r="AE34" s="258" t="s">
        <v>56</v>
      </c>
      <c r="AF34" s="258" t="s">
        <v>56</v>
      </c>
      <c r="AG34" s="258" t="s">
        <v>56</v>
      </c>
      <c r="AH34" s="262" t="s">
        <v>65</v>
      </c>
      <c r="AI34" s="103"/>
      <c r="AJ34" s="106"/>
      <c r="AK34" s="106"/>
      <c r="AL34" s="106"/>
      <c r="AM34" s="106"/>
      <c r="AN34" s="398" t="s">
        <v>66</v>
      </c>
      <c r="AO34" s="399" t="s">
        <v>67</v>
      </c>
    </row>
    <row r="35" spans="1:41">
      <c r="A35" s="254" t="s">
        <v>7</v>
      </c>
      <c r="B35" s="255">
        <v>45047</v>
      </c>
      <c r="C35" s="255" t="s">
        <v>178</v>
      </c>
      <c r="D35" s="255" t="s">
        <v>56</v>
      </c>
      <c r="E35" s="255" t="s">
        <v>56</v>
      </c>
      <c r="F35" s="411" t="s">
        <v>251</v>
      </c>
      <c r="G35" s="282" t="s">
        <v>56</v>
      </c>
      <c r="H35" s="282" t="s">
        <v>233</v>
      </c>
      <c r="I35" s="284" t="s">
        <v>58</v>
      </c>
      <c r="J35" s="285">
        <v>8.1</v>
      </c>
      <c r="K35" s="413" t="s">
        <v>234</v>
      </c>
      <c r="L35" s="282" t="s">
        <v>56</v>
      </c>
      <c r="M35" s="287" t="s">
        <v>252</v>
      </c>
      <c r="N35" s="288" t="s">
        <v>253</v>
      </c>
      <c r="O35" s="303" t="s">
        <v>254</v>
      </c>
      <c r="P35" s="407">
        <v>227</v>
      </c>
      <c r="Q35" s="306" t="s">
        <v>81</v>
      </c>
      <c r="R35" s="102" t="s">
        <v>1</v>
      </c>
      <c r="S35" s="258" t="s">
        <v>185</v>
      </c>
      <c r="T35" s="276">
        <v>18</v>
      </c>
      <c r="U35" s="276">
        <v>0</v>
      </c>
      <c r="V35" s="277">
        <v>9</v>
      </c>
      <c r="W35" s="277">
        <v>9</v>
      </c>
      <c r="X35" s="277">
        <v>18</v>
      </c>
      <c r="Y35" s="262">
        <v>0</v>
      </c>
      <c r="Z35" s="258" t="s">
        <v>56</v>
      </c>
      <c r="AA35" s="258" t="s">
        <v>56</v>
      </c>
      <c r="AB35" s="258" t="s">
        <v>56</v>
      </c>
      <c r="AC35" s="258" t="s">
        <v>56</v>
      </c>
      <c r="AD35" s="258" t="s">
        <v>56</v>
      </c>
      <c r="AE35" s="258" t="s">
        <v>56</v>
      </c>
      <c r="AF35" s="258" t="s">
        <v>56</v>
      </c>
      <c r="AG35" s="258" t="s">
        <v>56</v>
      </c>
      <c r="AH35" s="262" t="s">
        <v>97</v>
      </c>
      <c r="AI35" s="103"/>
      <c r="AJ35" s="106"/>
      <c r="AK35" s="106"/>
      <c r="AL35" s="106"/>
      <c r="AM35" s="106"/>
      <c r="AN35" s="398" t="s">
        <v>66</v>
      </c>
      <c r="AO35" s="399" t="s">
        <v>67</v>
      </c>
    </row>
    <row r="36" spans="1:41">
      <c r="A36" s="254" t="s">
        <v>7</v>
      </c>
      <c r="B36" s="255">
        <v>45047</v>
      </c>
      <c r="C36" s="271" t="s">
        <v>54</v>
      </c>
      <c r="D36" s="271">
        <v>44562</v>
      </c>
      <c r="E36" s="271">
        <v>45291</v>
      </c>
      <c r="F36" s="283" t="s">
        <v>255</v>
      </c>
      <c r="G36" s="282" t="s">
        <v>56</v>
      </c>
      <c r="H36" s="282" t="s">
        <v>256</v>
      </c>
      <c r="I36" s="284" t="s">
        <v>257</v>
      </c>
      <c r="J36" s="285">
        <v>8.3000000000000007</v>
      </c>
      <c r="K36" s="286" t="s">
        <v>258</v>
      </c>
      <c r="L36" s="282" t="s">
        <v>56</v>
      </c>
      <c r="M36" s="285" t="s">
        <v>259</v>
      </c>
      <c r="N36" s="288" t="s">
        <v>260</v>
      </c>
      <c r="O36" s="303" t="s">
        <v>261</v>
      </c>
      <c r="P36" s="407">
        <v>298</v>
      </c>
      <c r="Q36" s="306" t="s">
        <v>262</v>
      </c>
      <c r="R36" s="102" t="s">
        <v>1</v>
      </c>
      <c r="S36" s="260" t="s">
        <v>263</v>
      </c>
      <c r="T36" s="295">
        <v>6</v>
      </c>
      <c r="U36" s="295">
        <v>3</v>
      </c>
      <c r="V36" s="264">
        <v>6</v>
      </c>
      <c r="W36" s="264">
        <v>6</v>
      </c>
      <c r="X36" s="264">
        <v>6</v>
      </c>
      <c r="Y36" s="262">
        <v>2</v>
      </c>
      <c r="Z36" s="258" t="s">
        <v>56</v>
      </c>
      <c r="AA36" s="258" t="s">
        <v>56</v>
      </c>
      <c r="AB36" s="258" t="s">
        <v>56</v>
      </c>
      <c r="AC36" s="258" t="s">
        <v>56</v>
      </c>
      <c r="AD36" s="258" t="s">
        <v>56</v>
      </c>
      <c r="AE36" s="258" t="s">
        <v>56</v>
      </c>
      <c r="AF36" s="258" t="s">
        <v>56</v>
      </c>
      <c r="AG36" s="258" t="s">
        <v>56</v>
      </c>
      <c r="AH36" s="262" t="s">
        <v>65</v>
      </c>
      <c r="AI36" s="261"/>
      <c r="AJ36" s="280"/>
      <c r="AK36" s="280"/>
      <c r="AL36" s="280"/>
      <c r="AM36" s="106"/>
      <c r="AN36" s="398" t="s">
        <v>264</v>
      </c>
      <c r="AO36" s="399" t="s">
        <v>265</v>
      </c>
    </row>
    <row r="37" spans="1:41">
      <c r="A37" s="254" t="s">
        <v>7</v>
      </c>
      <c r="B37" s="255">
        <v>45047</v>
      </c>
      <c r="C37" s="255" t="s">
        <v>178</v>
      </c>
      <c r="D37" s="255" t="s">
        <v>56</v>
      </c>
      <c r="E37" s="255" t="s">
        <v>56</v>
      </c>
      <c r="F37" s="283" t="s">
        <v>266</v>
      </c>
      <c r="G37" s="282" t="s">
        <v>56</v>
      </c>
      <c r="H37" s="282" t="s">
        <v>267</v>
      </c>
      <c r="I37" s="284" t="s">
        <v>268</v>
      </c>
      <c r="J37" s="285">
        <v>8.1999999999999993</v>
      </c>
      <c r="K37" s="286" t="s">
        <v>269</v>
      </c>
      <c r="L37" s="282" t="s">
        <v>56</v>
      </c>
      <c r="M37" s="285" t="s">
        <v>270</v>
      </c>
      <c r="N37" s="288" t="s">
        <v>271</v>
      </c>
      <c r="O37" s="303" t="s">
        <v>272</v>
      </c>
      <c r="P37" s="407">
        <v>260</v>
      </c>
      <c r="Q37" s="304" t="s">
        <v>273</v>
      </c>
      <c r="R37" s="102" t="s">
        <v>1</v>
      </c>
      <c r="S37" s="258" t="s">
        <v>274</v>
      </c>
      <c r="T37" s="296">
        <v>485400</v>
      </c>
      <c r="U37" s="297">
        <v>123100</v>
      </c>
      <c r="V37" s="297">
        <v>241800</v>
      </c>
      <c r="W37" s="297">
        <v>374200</v>
      </c>
      <c r="X37" s="296">
        <v>485400</v>
      </c>
      <c r="Y37" s="451">
        <v>116089</v>
      </c>
      <c r="Z37" s="258" t="s">
        <v>56</v>
      </c>
      <c r="AA37" s="258" t="s">
        <v>56</v>
      </c>
      <c r="AB37" s="258" t="s">
        <v>56</v>
      </c>
      <c r="AC37" s="258" t="s">
        <v>56</v>
      </c>
      <c r="AD37" s="258" t="s">
        <v>56</v>
      </c>
      <c r="AE37" s="258" t="s">
        <v>56</v>
      </c>
      <c r="AF37" s="258" t="s">
        <v>56</v>
      </c>
      <c r="AG37" s="258" t="s">
        <v>56</v>
      </c>
      <c r="AH37" s="262" t="s">
        <v>65</v>
      </c>
      <c r="AI37" s="103"/>
      <c r="AJ37" s="106"/>
      <c r="AK37" s="106"/>
      <c r="AL37" s="106"/>
      <c r="AM37" s="106"/>
      <c r="AN37" s="398" t="s">
        <v>275</v>
      </c>
      <c r="AO37" s="399" t="s">
        <v>276</v>
      </c>
    </row>
    <row r="38" spans="1:41">
      <c r="A38" s="254" t="s">
        <v>7</v>
      </c>
      <c r="B38" s="255">
        <v>45047</v>
      </c>
      <c r="C38" s="255" t="s">
        <v>178</v>
      </c>
      <c r="D38" s="255" t="s">
        <v>56</v>
      </c>
      <c r="E38" s="255" t="s">
        <v>56</v>
      </c>
      <c r="F38" s="284" t="s">
        <v>277</v>
      </c>
      <c r="G38" s="282" t="s">
        <v>56</v>
      </c>
      <c r="H38" s="282" t="s">
        <v>267</v>
      </c>
      <c r="I38" s="284" t="s">
        <v>268</v>
      </c>
      <c r="J38" s="285">
        <v>8.1999999999999993</v>
      </c>
      <c r="K38" s="286" t="s">
        <v>269</v>
      </c>
      <c r="L38" s="282" t="s">
        <v>56</v>
      </c>
      <c r="M38" s="405" t="s">
        <v>278</v>
      </c>
      <c r="N38" s="288" t="s">
        <v>279</v>
      </c>
      <c r="O38" s="303" t="s">
        <v>280</v>
      </c>
      <c r="P38" s="407">
        <v>265</v>
      </c>
      <c r="Q38" s="304" t="s">
        <v>273</v>
      </c>
      <c r="R38" s="102" t="s">
        <v>1</v>
      </c>
      <c r="S38" s="258" t="s">
        <v>281</v>
      </c>
      <c r="T38" s="295">
        <v>106</v>
      </c>
      <c r="U38" s="295">
        <v>0</v>
      </c>
      <c r="V38" s="264">
        <v>9</v>
      </c>
      <c r="W38" s="264">
        <v>106</v>
      </c>
      <c r="X38" s="264">
        <v>106</v>
      </c>
      <c r="Y38" s="262">
        <v>25</v>
      </c>
      <c r="Z38" s="258" t="s">
        <v>56</v>
      </c>
      <c r="AA38" s="258" t="s">
        <v>56</v>
      </c>
      <c r="AB38" s="258" t="s">
        <v>56</v>
      </c>
      <c r="AC38" s="258" t="s">
        <v>56</v>
      </c>
      <c r="AD38" s="258" t="s">
        <v>56</v>
      </c>
      <c r="AE38" s="258" t="s">
        <v>56</v>
      </c>
      <c r="AF38" s="258" t="s">
        <v>56</v>
      </c>
      <c r="AG38" s="258" t="s">
        <v>56</v>
      </c>
      <c r="AH38" s="262" t="s">
        <v>65</v>
      </c>
      <c r="AI38" s="103"/>
      <c r="AJ38" s="106"/>
      <c r="AK38" s="106"/>
      <c r="AL38" s="106"/>
      <c r="AM38" s="106"/>
      <c r="AN38" s="398" t="s">
        <v>275</v>
      </c>
      <c r="AO38" s="399" t="s">
        <v>276</v>
      </c>
    </row>
    <row r="39" spans="1:41">
      <c r="A39" s="254" t="s">
        <v>7</v>
      </c>
      <c r="B39" s="255">
        <v>45047</v>
      </c>
      <c r="C39" s="255" t="s">
        <v>178</v>
      </c>
      <c r="D39" s="255" t="s">
        <v>56</v>
      </c>
      <c r="E39" s="255" t="s">
        <v>56</v>
      </c>
      <c r="F39" s="284" t="s">
        <v>282</v>
      </c>
      <c r="G39" s="282" t="s">
        <v>56</v>
      </c>
      <c r="H39" s="282" t="s">
        <v>283</v>
      </c>
      <c r="I39" s="284" t="s">
        <v>268</v>
      </c>
      <c r="J39" s="285">
        <v>8.1999999999999993</v>
      </c>
      <c r="K39" s="286" t="s">
        <v>282</v>
      </c>
      <c r="L39" s="282" t="s">
        <v>56</v>
      </c>
      <c r="M39" s="285" t="s">
        <v>284</v>
      </c>
      <c r="N39" s="288" t="s">
        <v>285</v>
      </c>
      <c r="O39" s="303" t="s">
        <v>286</v>
      </c>
      <c r="P39" s="407">
        <v>273</v>
      </c>
      <c r="Q39" s="304" t="s">
        <v>262</v>
      </c>
      <c r="R39" s="102" t="s">
        <v>1</v>
      </c>
      <c r="S39" s="258" t="s">
        <v>287</v>
      </c>
      <c r="T39" s="295">
        <v>500</v>
      </c>
      <c r="U39" s="295">
        <v>100</v>
      </c>
      <c r="V39" s="264">
        <v>100</v>
      </c>
      <c r="W39" s="264">
        <v>200</v>
      </c>
      <c r="X39" s="264">
        <v>500</v>
      </c>
      <c r="Y39" s="262">
        <v>71</v>
      </c>
      <c r="Z39" s="258" t="s">
        <v>56</v>
      </c>
      <c r="AA39" s="258" t="s">
        <v>56</v>
      </c>
      <c r="AB39" s="258" t="s">
        <v>56</v>
      </c>
      <c r="AC39" s="258" t="s">
        <v>56</v>
      </c>
      <c r="AD39" s="258" t="s">
        <v>56</v>
      </c>
      <c r="AE39" s="258" t="s">
        <v>56</v>
      </c>
      <c r="AF39" s="258" t="s">
        <v>56</v>
      </c>
      <c r="AG39" s="258" t="s">
        <v>56</v>
      </c>
      <c r="AH39" s="262" t="s">
        <v>65</v>
      </c>
      <c r="AI39" s="103"/>
      <c r="AJ39" s="106"/>
      <c r="AK39" s="106"/>
      <c r="AL39" s="106"/>
      <c r="AM39" s="106"/>
      <c r="AN39" s="398" t="s">
        <v>275</v>
      </c>
      <c r="AO39" s="399" t="s">
        <v>276</v>
      </c>
    </row>
    <row r="40" spans="1:41">
      <c r="A40" s="254" t="s">
        <v>7</v>
      </c>
      <c r="B40" s="255">
        <v>45047</v>
      </c>
      <c r="C40" s="255" t="s">
        <v>178</v>
      </c>
      <c r="D40" s="255" t="s">
        <v>56</v>
      </c>
      <c r="E40" s="255" t="s">
        <v>56</v>
      </c>
      <c r="F40" s="284" t="s">
        <v>288</v>
      </c>
      <c r="G40" s="282" t="s">
        <v>56</v>
      </c>
      <c r="H40" s="282" t="s">
        <v>289</v>
      </c>
      <c r="I40" s="284" t="s">
        <v>268</v>
      </c>
      <c r="J40" s="285">
        <v>8.1999999999999993</v>
      </c>
      <c r="K40" s="286" t="s">
        <v>290</v>
      </c>
      <c r="L40" s="282" t="s">
        <v>56</v>
      </c>
      <c r="M40" s="285" t="s">
        <v>291</v>
      </c>
      <c r="N40" s="288" t="s">
        <v>292</v>
      </c>
      <c r="O40" s="415" t="s">
        <v>293</v>
      </c>
      <c r="P40" s="407">
        <v>270</v>
      </c>
      <c r="Q40" s="304" t="s">
        <v>262</v>
      </c>
      <c r="R40" s="102" t="s">
        <v>1</v>
      </c>
      <c r="S40" s="258" t="s">
        <v>294</v>
      </c>
      <c r="T40" s="298">
        <v>29010</v>
      </c>
      <c r="U40" s="298">
        <v>12180</v>
      </c>
      <c r="V40" s="299">
        <v>22630</v>
      </c>
      <c r="W40" s="299">
        <v>24560</v>
      </c>
      <c r="X40" s="299">
        <v>29101</v>
      </c>
      <c r="Y40" s="451">
        <v>13096</v>
      </c>
      <c r="Z40" s="258" t="s">
        <v>56</v>
      </c>
      <c r="AA40" s="258" t="s">
        <v>56</v>
      </c>
      <c r="AB40" s="258" t="s">
        <v>56</v>
      </c>
      <c r="AC40" s="258" t="s">
        <v>56</v>
      </c>
      <c r="AD40" s="258" t="s">
        <v>56</v>
      </c>
      <c r="AE40" s="258" t="s">
        <v>56</v>
      </c>
      <c r="AF40" s="258" t="s">
        <v>56</v>
      </c>
      <c r="AG40" s="258" t="s">
        <v>56</v>
      </c>
      <c r="AH40" s="262" t="s">
        <v>65</v>
      </c>
      <c r="AI40" s="103"/>
      <c r="AJ40" s="106"/>
      <c r="AK40" s="106"/>
      <c r="AL40" s="106"/>
      <c r="AM40" s="106"/>
      <c r="AN40" s="398" t="s">
        <v>275</v>
      </c>
      <c r="AO40" s="399" t="s">
        <v>276</v>
      </c>
    </row>
    <row r="41" spans="1:41">
      <c r="A41" s="254" t="s">
        <v>7</v>
      </c>
      <c r="B41" s="255">
        <v>45047</v>
      </c>
      <c r="C41" s="255" t="s">
        <v>178</v>
      </c>
      <c r="D41" s="255" t="s">
        <v>56</v>
      </c>
      <c r="E41" s="255" t="s">
        <v>56</v>
      </c>
      <c r="F41" s="284" t="s">
        <v>295</v>
      </c>
      <c r="G41" s="282" t="s">
        <v>56</v>
      </c>
      <c r="H41" s="282" t="s">
        <v>296</v>
      </c>
      <c r="I41" s="284" t="s">
        <v>268</v>
      </c>
      <c r="J41" s="285">
        <v>8.1999999999999993</v>
      </c>
      <c r="K41" s="286" t="s">
        <v>295</v>
      </c>
      <c r="L41" s="282" t="s">
        <v>56</v>
      </c>
      <c r="M41" s="285" t="s">
        <v>297</v>
      </c>
      <c r="N41" s="288" t="s">
        <v>298</v>
      </c>
      <c r="O41" s="303" t="s">
        <v>299</v>
      </c>
      <c r="P41" s="407">
        <v>274</v>
      </c>
      <c r="Q41" s="304" t="s">
        <v>273</v>
      </c>
      <c r="R41" s="102" t="s">
        <v>1</v>
      </c>
      <c r="S41" s="258" t="s">
        <v>300</v>
      </c>
      <c r="T41" s="295">
        <v>11200</v>
      </c>
      <c r="U41" s="295">
        <v>2750</v>
      </c>
      <c r="V41" s="264">
        <v>5890</v>
      </c>
      <c r="W41" s="264">
        <v>8780</v>
      </c>
      <c r="X41" s="264">
        <v>11200</v>
      </c>
      <c r="Y41" s="451">
        <v>2423</v>
      </c>
      <c r="Z41" s="258" t="s">
        <v>56</v>
      </c>
      <c r="AA41" s="258" t="s">
        <v>56</v>
      </c>
      <c r="AB41" s="258" t="s">
        <v>56</v>
      </c>
      <c r="AC41" s="258" t="s">
        <v>56</v>
      </c>
      <c r="AD41" s="258" t="s">
        <v>56</v>
      </c>
      <c r="AE41" s="258" t="s">
        <v>56</v>
      </c>
      <c r="AF41" s="258" t="s">
        <v>56</v>
      </c>
      <c r="AG41" s="258" t="s">
        <v>56</v>
      </c>
      <c r="AH41" s="262" t="s">
        <v>65</v>
      </c>
      <c r="AI41" s="103"/>
      <c r="AJ41" s="106"/>
      <c r="AK41" s="106"/>
      <c r="AL41" s="106"/>
      <c r="AM41" s="106"/>
      <c r="AN41" s="398" t="s">
        <v>275</v>
      </c>
      <c r="AO41" s="399" t="s">
        <v>276</v>
      </c>
    </row>
    <row r="42" spans="1:41">
      <c r="A42" s="254" t="s">
        <v>7</v>
      </c>
      <c r="B42" s="255">
        <v>45047</v>
      </c>
      <c r="C42" s="255" t="s">
        <v>178</v>
      </c>
      <c r="D42" s="255" t="s">
        <v>56</v>
      </c>
      <c r="E42" s="255" t="s">
        <v>56</v>
      </c>
      <c r="F42" s="284" t="s">
        <v>301</v>
      </c>
      <c r="G42" s="282" t="s">
        <v>56</v>
      </c>
      <c r="H42" s="282" t="s">
        <v>302</v>
      </c>
      <c r="I42" s="284" t="s">
        <v>268</v>
      </c>
      <c r="J42" s="285">
        <v>8.1999999999999993</v>
      </c>
      <c r="K42" s="286" t="s">
        <v>234</v>
      </c>
      <c r="L42" s="282" t="s">
        <v>56</v>
      </c>
      <c r="M42" s="285" t="s">
        <v>303</v>
      </c>
      <c r="N42" s="288" t="s">
        <v>304</v>
      </c>
      <c r="O42" s="303" t="s">
        <v>305</v>
      </c>
      <c r="P42" s="407">
        <v>280</v>
      </c>
      <c r="Q42" s="304" t="s">
        <v>273</v>
      </c>
      <c r="R42" s="102" t="s">
        <v>1</v>
      </c>
      <c r="S42" s="258" t="s">
        <v>274</v>
      </c>
      <c r="T42" s="300">
        <v>0.15</v>
      </c>
      <c r="U42" s="300">
        <v>0.15</v>
      </c>
      <c r="V42" s="300">
        <v>0.15</v>
      </c>
      <c r="W42" s="300">
        <v>0.15</v>
      </c>
      <c r="X42" s="300">
        <v>0.15</v>
      </c>
      <c r="Y42" s="451">
        <v>23217</v>
      </c>
      <c r="Z42" s="258" t="s">
        <v>56</v>
      </c>
      <c r="AA42" s="258" t="s">
        <v>56</v>
      </c>
      <c r="AB42" s="258" t="s">
        <v>56</v>
      </c>
      <c r="AC42" s="258" t="s">
        <v>56</v>
      </c>
      <c r="AD42" s="258" t="s">
        <v>56</v>
      </c>
      <c r="AE42" s="258" t="s">
        <v>56</v>
      </c>
      <c r="AF42" s="258" t="s">
        <v>56</v>
      </c>
      <c r="AG42" s="258" t="s">
        <v>56</v>
      </c>
      <c r="AH42" s="262" t="s">
        <v>65</v>
      </c>
      <c r="AI42" s="103"/>
      <c r="AJ42" s="106"/>
      <c r="AK42" s="106"/>
      <c r="AL42" s="106"/>
      <c r="AM42" s="106"/>
      <c r="AN42" s="398" t="s">
        <v>275</v>
      </c>
      <c r="AO42" s="399" t="s">
        <v>276</v>
      </c>
    </row>
    <row r="43" spans="1:41">
      <c r="A43" s="80"/>
      <c r="B43" s="100"/>
      <c r="C43" s="100"/>
      <c r="D43" s="100"/>
      <c r="E43" s="100"/>
      <c r="F43" s="416"/>
      <c r="G43" s="416"/>
      <c r="H43" s="416"/>
      <c r="I43" s="416"/>
      <c r="J43" s="410"/>
      <c r="K43" s="416"/>
      <c r="L43" s="416"/>
      <c r="M43" s="410"/>
      <c r="N43" s="417"/>
      <c r="O43" s="418"/>
      <c r="P43" s="409"/>
      <c r="Q43" s="80"/>
      <c r="R43" s="111"/>
      <c r="S43" s="103"/>
      <c r="T43" s="104"/>
      <c r="U43" s="104"/>
      <c r="V43" s="102"/>
      <c r="W43" s="102"/>
      <c r="X43" s="102"/>
      <c r="Y43" s="452"/>
      <c r="Z43" s="102"/>
      <c r="AA43" s="102"/>
      <c r="AB43" s="111"/>
      <c r="AC43" s="81"/>
      <c r="AD43" s="103"/>
      <c r="AE43" s="103"/>
      <c r="AF43" s="103"/>
      <c r="AG43" s="103"/>
      <c r="AH43" s="105"/>
      <c r="AI43" s="103"/>
      <c r="AJ43" s="106"/>
      <c r="AK43" s="106"/>
      <c r="AL43" s="106"/>
      <c r="AM43" s="106"/>
      <c r="AN43" s="108"/>
      <c r="AO43" s="108"/>
    </row>
    <row r="44" spans="1:41">
      <c r="A44" s="80"/>
      <c r="B44" s="100"/>
      <c r="C44" s="100"/>
      <c r="D44" s="100"/>
      <c r="E44" s="100"/>
      <c r="F44" s="86"/>
      <c r="G44" s="86"/>
      <c r="H44" s="86"/>
      <c r="I44" s="86"/>
      <c r="J44" s="80"/>
      <c r="K44" s="86"/>
      <c r="L44" s="86"/>
      <c r="M44" s="80"/>
      <c r="N44" s="101"/>
      <c r="O44" s="81"/>
      <c r="P44" s="410"/>
      <c r="Q44" s="80"/>
      <c r="R44" s="102"/>
      <c r="S44" s="103"/>
      <c r="T44" s="104"/>
      <c r="U44" s="104"/>
      <c r="V44" s="102"/>
      <c r="W44" s="102"/>
      <c r="X44" s="102"/>
      <c r="Y44" s="104"/>
      <c r="Z44" s="102"/>
      <c r="AA44" s="102"/>
      <c r="AB44" s="102"/>
      <c r="AC44" s="81"/>
      <c r="AD44" s="103"/>
      <c r="AE44" s="103"/>
      <c r="AF44" s="103"/>
      <c r="AG44" s="103"/>
      <c r="AH44" s="105"/>
      <c r="AI44" s="103"/>
      <c r="AJ44" s="106"/>
      <c r="AK44" s="106"/>
      <c r="AL44" s="106"/>
      <c r="AM44" s="106"/>
      <c r="AN44" s="108"/>
      <c r="AO44" s="108"/>
    </row>
    <row r="45" spans="1:41">
      <c r="A45" s="80"/>
      <c r="B45" s="100"/>
      <c r="C45" s="100"/>
      <c r="D45" s="100"/>
      <c r="E45" s="100"/>
      <c r="F45" s="86"/>
      <c r="G45" s="86"/>
      <c r="H45" s="86"/>
      <c r="I45" s="86"/>
      <c r="J45" s="80"/>
      <c r="K45" s="86"/>
      <c r="L45" s="86"/>
      <c r="M45" s="80"/>
      <c r="N45" s="101"/>
      <c r="O45" s="81"/>
      <c r="P45" s="410"/>
      <c r="Q45" s="80"/>
      <c r="R45" s="102"/>
      <c r="S45" s="103"/>
      <c r="T45" s="104"/>
      <c r="U45" s="104"/>
      <c r="V45" s="102"/>
      <c r="W45" s="102"/>
      <c r="X45" s="102"/>
      <c r="Y45" s="104"/>
      <c r="Z45" s="102"/>
      <c r="AA45" s="102"/>
      <c r="AB45" s="102"/>
      <c r="AC45" s="81"/>
      <c r="AD45" s="103"/>
      <c r="AE45" s="103"/>
      <c r="AF45" s="103"/>
      <c r="AG45" s="103"/>
      <c r="AH45" s="105"/>
      <c r="AI45" s="103"/>
      <c r="AJ45" s="106"/>
      <c r="AK45" s="106"/>
      <c r="AL45" s="106"/>
      <c r="AM45" s="106"/>
      <c r="AN45" s="108"/>
      <c r="AO45" s="108"/>
    </row>
    <row r="46" spans="1:41">
      <c r="A46" s="80"/>
      <c r="B46" s="100"/>
      <c r="C46" s="100"/>
      <c r="D46" s="100"/>
      <c r="E46" s="100"/>
      <c r="F46" s="86"/>
      <c r="G46" s="86"/>
      <c r="H46" s="86"/>
      <c r="I46" s="86"/>
      <c r="J46" s="80"/>
      <c r="K46" s="86"/>
      <c r="L46" s="86"/>
      <c r="M46" s="80"/>
      <c r="N46" s="101"/>
      <c r="O46" s="81"/>
      <c r="P46" s="410"/>
      <c r="Q46" s="80"/>
      <c r="R46" s="102"/>
      <c r="S46" s="103"/>
      <c r="T46" s="104"/>
      <c r="U46" s="104"/>
      <c r="V46" s="102"/>
      <c r="W46" s="102"/>
      <c r="X46" s="102"/>
      <c r="Y46" s="104"/>
      <c r="Z46" s="102"/>
      <c r="AA46" s="102"/>
      <c r="AB46" s="102"/>
      <c r="AC46" s="81"/>
      <c r="AD46" s="103"/>
      <c r="AE46" s="103"/>
      <c r="AF46" s="103"/>
      <c r="AG46" s="103"/>
      <c r="AH46" s="105"/>
      <c r="AI46" s="103"/>
      <c r="AJ46" s="106"/>
      <c r="AK46" s="106"/>
      <c r="AL46" s="106"/>
      <c r="AM46" s="106"/>
      <c r="AN46" s="108"/>
      <c r="AO46" s="108"/>
    </row>
    <row r="47" spans="1:41">
      <c r="A47" s="80"/>
      <c r="B47" s="100"/>
      <c r="C47" s="100"/>
      <c r="D47" s="100"/>
      <c r="E47" s="100"/>
      <c r="F47" s="86"/>
      <c r="G47" s="86"/>
      <c r="H47" s="86"/>
      <c r="I47" s="86"/>
      <c r="J47" s="80"/>
      <c r="K47" s="86"/>
      <c r="L47" s="86"/>
      <c r="M47" s="80"/>
      <c r="N47" s="101"/>
      <c r="O47" s="81"/>
      <c r="P47" s="410"/>
      <c r="Q47" s="80"/>
      <c r="R47" s="102"/>
      <c r="S47" s="103"/>
      <c r="T47" s="104"/>
      <c r="U47" s="104"/>
      <c r="V47" s="102"/>
      <c r="W47" s="102"/>
      <c r="X47" s="102"/>
      <c r="Y47" s="104"/>
      <c r="Z47" s="102"/>
      <c r="AA47" s="102"/>
      <c r="AB47" s="102"/>
      <c r="AC47" s="81"/>
      <c r="AD47" s="103"/>
      <c r="AE47" s="103"/>
      <c r="AF47" s="103"/>
      <c r="AG47" s="103"/>
      <c r="AH47" s="105"/>
      <c r="AI47" s="103"/>
      <c r="AJ47" s="106"/>
      <c r="AK47" s="106"/>
      <c r="AL47" s="106"/>
      <c r="AM47" s="106"/>
      <c r="AN47" s="108"/>
      <c r="AO47" s="108"/>
    </row>
    <row r="48" spans="1:41">
      <c r="A48" s="80"/>
      <c r="B48" s="100"/>
      <c r="C48" s="100"/>
      <c r="D48" s="100"/>
      <c r="E48" s="100"/>
      <c r="F48" s="86"/>
      <c r="G48" s="86"/>
      <c r="H48" s="86"/>
      <c r="I48" s="86"/>
      <c r="J48" s="80"/>
      <c r="K48" s="86"/>
      <c r="L48" s="86"/>
      <c r="M48" s="80"/>
      <c r="N48" s="109"/>
      <c r="O48" s="81"/>
      <c r="P48" s="410"/>
      <c r="Q48" s="80"/>
      <c r="R48" s="102"/>
      <c r="S48" s="103"/>
      <c r="T48" s="104"/>
      <c r="U48" s="104"/>
      <c r="V48" s="102"/>
      <c r="W48" s="102"/>
      <c r="X48" s="102"/>
      <c r="Y48" s="104"/>
      <c r="Z48" s="102"/>
      <c r="AA48" s="102"/>
      <c r="AB48" s="102"/>
      <c r="AC48" s="81"/>
      <c r="AD48" s="103"/>
      <c r="AE48" s="103"/>
      <c r="AF48" s="103"/>
      <c r="AG48" s="103"/>
      <c r="AH48" s="105"/>
      <c r="AI48" s="103"/>
      <c r="AJ48" s="106"/>
      <c r="AK48" s="106"/>
      <c r="AL48" s="106"/>
      <c r="AM48" s="106"/>
      <c r="AN48" s="108"/>
      <c r="AO48" s="108"/>
    </row>
    <row r="49" spans="1:41">
      <c r="A49" s="80"/>
      <c r="B49" s="100"/>
      <c r="C49" s="100"/>
      <c r="D49" s="100"/>
      <c r="E49" s="100"/>
      <c r="F49" s="86"/>
      <c r="G49" s="86"/>
      <c r="H49" s="86"/>
      <c r="I49" s="86"/>
      <c r="J49" s="80"/>
      <c r="K49" s="86"/>
      <c r="L49" s="86"/>
      <c r="M49" s="80"/>
      <c r="N49" s="101"/>
      <c r="O49" s="81"/>
      <c r="P49" s="410"/>
      <c r="Q49" s="80"/>
      <c r="R49" s="102"/>
      <c r="S49" s="103"/>
      <c r="T49" s="104"/>
      <c r="U49" s="104"/>
      <c r="V49" s="102"/>
      <c r="W49" s="102"/>
      <c r="X49" s="102"/>
      <c r="Y49" s="104"/>
      <c r="Z49" s="102"/>
      <c r="AA49" s="102"/>
      <c r="AB49" s="102"/>
      <c r="AC49" s="81"/>
      <c r="AD49" s="103"/>
      <c r="AE49" s="103"/>
      <c r="AF49" s="103"/>
      <c r="AG49" s="112"/>
      <c r="AH49" s="105"/>
      <c r="AI49" s="103"/>
      <c r="AJ49" s="106"/>
      <c r="AK49" s="106"/>
      <c r="AL49" s="106"/>
      <c r="AM49" s="106"/>
      <c r="AN49" s="108"/>
      <c r="AO49" s="108"/>
    </row>
    <row r="50" spans="1:41">
      <c r="A50" s="80"/>
      <c r="B50" s="100"/>
      <c r="C50" s="100"/>
      <c r="D50" s="100"/>
      <c r="E50" s="100"/>
      <c r="F50" s="86"/>
      <c r="G50" s="86"/>
      <c r="H50" s="86"/>
      <c r="I50" s="86"/>
      <c r="J50" s="80"/>
      <c r="K50" s="86"/>
      <c r="L50" s="86"/>
      <c r="M50" s="80"/>
      <c r="N50" s="101"/>
      <c r="O50" s="81"/>
      <c r="P50" s="410"/>
      <c r="Q50" s="80"/>
      <c r="R50" s="102"/>
      <c r="S50" s="103"/>
      <c r="T50" s="104"/>
      <c r="U50" s="104"/>
      <c r="V50" s="102"/>
      <c r="W50" s="102"/>
      <c r="X50" s="102"/>
      <c r="Y50" s="104"/>
      <c r="Z50" s="102"/>
      <c r="AA50" s="102"/>
      <c r="AB50" s="102"/>
      <c r="AC50" s="81"/>
      <c r="AD50" s="103"/>
      <c r="AE50" s="103"/>
      <c r="AF50" s="103"/>
      <c r="AG50" s="112"/>
      <c r="AH50" s="105"/>
      <c r="AI50" s="103"/>
      <c r="AJ50" s="106"/>
      <c r="AK50" s="106"/>
      <c r="AL50" s="106"/>
      <c r="AM50" s="106"/>
      <c r="AN50" s="108"/>
      <c r="AO50" s="108"/>
    </row>
    <row r="51" spans="1:41">
      <c r="A51" s="80"/>
      <c r="B51" s="100"/>
      <c r="C51" s="100"/>
      <c r="D51" s="100"/>
      <c r="E51" s="100"/>
      <c r="F51" s="86"/>
      <c r="G51" s="86"/>
      <c r="H51" s="86"/>
      <c r="I51" s="86"/>
      <c r="J51" s="80"/>
      <c r="K51" s="86"/>
      <c r="L51" s="86"/>
      <c r="M51" s="80"/>
      <c r="N51" s="101"/>
      <c r="O51" s="81"/>
      <c r="P51" s="410"/>
      <c r="Q51" s="80"/>
      <c r="R51" s="102"/>
      <c r="S51" s="103"/>
      <c r="T51" s="104"/>
      <c r="U51" s="104"/>
      <c r="V51" s="102"/>
      <c r="W51" s="102"/>
      <c r="X51" s="102"/>
      <c r="Y51" s="104"/>
      <c r="Z51" s="102"/>
      <c r="AA51" s="102"/>
      <c r="AB51" s="102"/>
      <c r="AC51" s="81"/>
      <c r="AD51" s="103"/>
      <c r="AE51" s="103"/>
      <c r="AF51" s="103"/>
      <c r="AG51" s="103"/>
      <c r="AH51" s="105"/>
      <c r="AI51" s="103"/>
      <c r="AJ51" s="106"/>
      <c r="AK51" s="106"/>
      <c r="AL51" s="106"/>
      <c r="AM51" s="106"/>
      <c r="AN51" s="108"/>
      <c r="AO51" s="108"/>
    </row>
    <row r="52" spans="1:41">
      <c r="A52" s="80"/>
      <c r="B52" s="100"/>
      <c r="C52" s="100"/>
      <c r="D52" s="100"/>
      <c r="E52" s="100"/>
      <c r="F52" s="86"/>
      <c r="G52" s="86"/>
      <c r="H52" s="86"/>
      <c r="I52" s="86"/>
      <c r="J52" s="80"/>
      <c r="K52" s="86"/>
      <c r="L52" s="86"/>
      <c r="M52" s="80"/>
      <c r="N52" s="101"/>
      <c r="O52" s="81"/>
      <c r="P52" s="410"/>
      <c r="Q52" s="80"/>
      <c r="R52" s="102"/>
      <c r="S52" s="103"/>
      <c r="T52" s="104"/>
      <c r="U52" s="104"/>
      <c r="V52" s="102"/>
      <c r="W52" s="102"/>
      <c r="X52" s="102"/>
      <c r="Y52" s="104"/>
      <c r="Z52" s="102"/>
      <c r="AA52" s="102"/>
      <c r="AB52" s="102"/>
      <c r="AC52" s="81"/>
      <c r="AD52" s="103"/>
      <c r="AE52" s="103"/>
      <c r="AF52" s="103"/>
      <c r="AG52" s="103"/>
      <c r="AH52" s="105"/>
      <c r="AI52" s="103"/>
      <c r="AJ52" s="106"/>
      <c r="AK52" s="106"/>
      <c r="AL52" s="106"/>
      <c r="AM52" s="106"/>
      <c r="AN52" s="108"/>
      <c r="AO52" s="108"/>
    </row>
    <row r="53" spans="1:41">
      <c r="A53" s="80"/>
      <c r="B53" s="100"/>
      <c r="C53" s="100"/>
      <c r="D53" s="100"/>
      <c r="E53" s="100"/>
      <c r="F53" s="86"/>
      <c r="G53" s="86"/>
      <c r="H53" s="86"/>
      <c r="I53" s="86"/>
      <c r="J53" s="80"/>
      <c r="K53" s="86"/>
      <c r="L53" s="86"/>
      <c r="M53" s="80"/>
      <c r="N53" s="109"/>
      <c r="O53" s="81"/>
      <c r="P53" s="410"/>
      <c r="Q53" s="80"/>
      <c r="R53" s="102"/>
      <c r="S53" s="103"/>
      <c r="T53" s="104"/>
      <c r="U53" s="104"/>
      <c r="V53" s="102"/>
      <c r="W53" s="102"/>
      <c r="X53" s="102"/>
      <c r="Y53" s="104"/>
      <c r="Z53" s="102"/>
      <c r="AA53" s="102"/>
      <c r="AB53" s="102"/>
      <c r="AC53" s="81"/>
      <c r="AD53" s="103"/>
      <c r="AE53" s="103"/>
      <c r="AF53" s="103"/>
      <c r="AG53" s="103"/>
      <c r="AH53" s="105"/>
      <c r="AI53" s="103"/>
      <c r="AJ53" s="106"/>
      <c r="AK53" s="106"/>
      <c r="AL53" s="106"/>
      <c r="AM53" s="106"/>
      <c r="AN53" s="108"/>
      <c r="AO53" s="108"/>
    </row>
    <row r="54" spans="1:41">
      <c r="A54" s="80"/>
      <c r="B54" s="100"/>
      <c r="C54" s="100"/>
      <c r="D54" s="100"/>
      <c r="E54" s="100"/>
      <c r="F54" s="86"/>
      <c r="G54" s="86"/>
      <c r="H54" s="86"/>
      <c r="I54" s="86"/>
      <c r="J54" s="80"/>
      <c r="K54" s="86"/>
      <c r="L54" s="86"/>
      <c r="M54" s="80"/>
      <c r="N54" s="109"/>
      <c r="O54" s="81"/>
      <c r="P54" s="410"/>
      <c r="Q54" s="80"/>
      <c r="R54" s="102"/>
      <c r="S54" s="103"/>
      <c r="T54" s="104"/>
      <c r="U54" s="104"/>
      <c r="V54" s="102"/>
      <c r="W54" s="102"/>
      <c r="X54" s="102"/>
      <c r="Y54" s="104"/>
      <c r="Z54" s="85"/>
      <c r="AA54" s="102"/>
      <c r="AB54" s="102"/>
      <c r="AC54" s="81"/>
      <c r="AD54" s="103"/>
      <c r="AE54" s="103"/>
      <c r="AF54" s="103"/>
      <c r="AG54" s="103"/>
      <c r="AH54" s="105"/>
      <c r="AI54" s="103"/>
      <c r="AJ54" s="106"/>
      <c r="AK54" s="106"/>
      <c r="AL54" s="106"/>
      <c r="AM54" s="106"/>
      <c r="AN54" s="108"/>
      <c r="AO54" s="108"/>
    </row>
    <row r="55" spans="1:41">
      <c r="A55" s="80"/>
      <c r="B55" s="100"/>
      <c r="C55" s="100"/>
      <c r="D55" s="100"/>
      <c r="E55" s="100"/>
      <c r="F55" s="86"/>
      <c r="G55" s="86"/>
      <c r="H55" s="86"/>
      <c r="I55" s="86"/>
      <c r="J55" s="80"/>
      <c r="K55" s="86"/>
      <c r="L55" s="86"/>
      <c r="M55" s="80"/>
      <c r="N55" s="109"/>
      <c r="O55" s="81"/>
      <c r="P55" s="410"/>
      <c r="Q55" s="80"/>
      <c r="R55" s="102"/>
      <c r="S55" s="103"/>
      <c r="T55" s="104"/>
      <c r="U55" s="104"/>
      <c r="V55" s="102"/>
      <c r="W55" s="102"/>
      <c r="X55" s="102"/>
      <c r="Y55" s="104"/>
      <c r="Z55" s="102"/>
      <c r="AA55" s="102"/>
      <c r="AB55" s="102"/>
      <c r="AC55" s="81"/>
      <c r="AD55" s="103"/>
      <c r="AE55" s="103"/>
      <c r="AF55" s="103"/>
      <c r="AG55" s="103"/>
      <c r="AH55" s="105"/>
      <c r="AI55" s="103"/>
      <c r="AJ55" s="106"/>
      <c r="AK55" s="106"/>
      <c r="AL55" s="106"/>
      <c r="AM55" s="106"/>
      <c r="AN55" s="108"/>
      <c r="AO55" s="108"/>
    </row>
    <row r="56" spans="1:41">
      <c r="A56" s="80"/>
      <c r="B56" s="100"/>
      <c r="C56" s="100"/>
      <c r="D56" s="100"/>
      <c r="E56" s="100"/>
      <c r="F56" s="86"/>
      <c r="G56" s="86"/>
      <c r="H56" s="86"/>
      <c r="I56" s="86"/>
      <c r="J56" s="80"/>
      <c r="K56" s="86"/>
      <c r="L56" s="86"/>
      <c r="M56" s="80"/>
      <c r="N56" s="101"/>
      <c r="O56" s="81"/>
      <c r="P56" s="410"/>
      <c r="Q56" s="80"/>
      <c r="R56" s="102"/>
      <c r="S56" s="103"/>
      <c r="T56" s="104"/>
      <c r="U56" s="104"/>
      <c r="V56" s="102"/>
      <c r="W56" s="102"/>
      <c r="X56" s="102"/>
      <c r="Y56" s="104"/>
      <c r="Z56" s="102"/>
      <c r="AA56" s="102"/>
      <c r="AB56" s="102"/>
      <c r="AC56" s="81"/>
      <c r="AD56" s="103"/>
      <c r="AE56" s="103"/>
      <c r="AF56" s="103"/>
      <c r="AG56" s="103"/>
      <c r="AH56" s="105"/>
      <c r="AI56" s="103"/>
      <c r="AJ56" s="106"/>
      <c r="AK56" s="106"/>
      <c r="AL56" s="106"/>
      <c r="AM56" s="106"/>
      <c r="AN56" s="108"/>
      <c r="AO56" s="108"/>
    </row>
    <row r="57" spans="1:41">
      <c r="A57" s="80"/>
      <c r="B57" s="100"/>
      <c r="C57" s="100"/>
      <c r="D57" s="100"/>
      <c r="E57" s="100"/>
      <c r="F57" s="86"/>
      <c r="G57" s="86"/>
      <c r="H57" s="86"/>
      <c r="I57" s="86"/>
      <c r="J57" s="80"/>
      <c r="K57" s="86"/>
      <c r="L57" s="86"/>
      <c r="M57" s="80"/>
      <c r="N57" s="101"/>
      <c r="O57" s="81"/>
      <c r="P57" s="410"/>
      <c r="Q57" s="80"/>
      <c r="R57" s="102"/>
      <c r="S57" s="103"/>
      <c r="T57" s="104"/>
      <c r="U57" s="104"/>
      <c r="V57" s="102"/>
      <c r="W57" s="102"/>
      <c r="X57" s="102"/>
      <c r="Y57" s="104"/>
      <c r="Z57" s="102"/>
      <c r="AA57" s="102"/>
      <c r="AB57" s="102"/>
      <c r="AC57" s="81"/>
      <c r="AD57" s="103"/>
      <c r="AE57" s="103"/>
      <c r="AF57" s="103"/>
      <c r="AG57" s="103"/>
      <c r="AH57" s="105"/>
      <c r="AI57" s="103"/>
      <c r="AJ57" s="106"/>
      <c r="AK57" s="106"/>
      <c r="AL57" s="106"/>
      <c r="AM57" s="106"/>
      <c r="AN57" s="108"/>
      <c r="AO57" s="108"/>
    </row>
    <row r="58" spans="1:41">
      <c r="A58" s="80"/>
      <c r="B58" s="100"/>
      <c r="C58" s="100"/>
      <c r="D58" s="100"/>
      <c r="E58" s="100"/>
      <c r="F58" s="86"/>
      <c r="G58" s="86"/>
      <c r="H58" s="86"/>
      <c r="I58" s="86"/>
      <c r="J58" s="80"/>
      <c r="K58" s="86"/>
      <c r="L58" s="86"/>
      <c r="M58" s="80"/>
      <c r="N58" s="109"/>
      <c r="O58" s="81"/>
      <c r="P58" s="410"/>
      <c r="Q58" s="80"/>
      <c r="R58" s="102"/>
      <c r="S58" s="103"/>
      <c r="T58" s="104"/>
      <c r="U58" s="104"/>
      <c r="V58" s="102"/>
      <c r="W58" s="102"/>
      <c r="X58" s="102"/>
      <c r="Y58" s="104"/>
      <c r="Z58" s="102"/>
      <c r="AA58" s="102"/>
      <c r="AB58" s="102"/>
      <c r="AC58" s="81"/>
      <c r="AD58" s="103"/>
      <c r="AE58" s="103"/>
      <c r="AF58" s="103"/>
      <c r="AG58" s="103"/>
      <c r="AH58" s="105"/>
      <c r="AI58" s="103"/>
      <c r="AJ58" s="106"/>
      <c r="AK58" s="106"/>
      <c r="AL58" s="106"/>
      <c r="AM58" s="106"/>
      <c r="AN58" s="108"/>
      <c r="AO58" s="108"/>
    </row>
    <row r="59" spans="1:41">
      <c r="A59" s="80"/>
      <c r="B59" s="100"/>
      <c r="C59" s="100"/>
      <c r="D59" s="100"/>
      <c r="E59" s="100"/>
      <c r="F59" s="86"/>
      <c r="G59" s="86"/>
      <c r="H59" s="86"/>
      <c r="I59" s="86"/>
      <c r="J59" s="80"/>
      <c r="K59" s="86"/>
      <c r="L59" s="86"/>
      <c r="M59" s="80"/>
      <c r="N59" s="109"/>
      <c r="O59" s="81"/>
      <c r="P59" s="410"/>
      <c r="Q59" s="80"/>
      <c r="R59" s="102"/>
      <c r="S59" s="103"/>
      <c r="T59" s="104"/>
      <c r="U59" s="104"/>
      <c r="V59" s="102"/>
      <c r="W59" s="102"/>
      <c r="X59" s="102"/>
      <c r="Y59" s="104"/>
      <c r="Z59" s="102"/>
      <c r="AA59" s="102"/>
      <c r="AB59" s="102"/>
      <c r="AC59" s="81"/>
      <c r="AD59" s="103"/>
      <c r="AE59" s="103"/>
      <c r="AF59" s="103"/>
      <c r="AG59" s="103"/>
      <c r="AH59" s="105"/>
      <c r="AI59" s="103"/>
      <c r="AJ59" s="106"/>
      <c r="AK59" s="106"/>
      <c r="AL59" s="106"/>
      <c r="AM59" s="106"/>
      <c r="AN59" s="108"/>
      <c r="AO59" s="108"/>
    </row>
    <row r="60" spans="1:41">
      <c r="A60" s="80"/>
      <c r="B60" s="100"/>
      <c r="C60" s="100"/>
      <c r="D60" s="100"/>
      <c r="E60" s="100"/>
      <c r="F60" s="87"/>
      <c r="G60" s="87"/>
      <c r="H60" s="87"/>
      <c r="I60" s="86"/>
      <c r="J60" s="80"/>
      <c r="K60" s="86"/>
      <c r="L60" s="86"/>
      <c r="M60" s="80"/>
      <c r="N60" s="101"/>
      <c r="O60" s="81"/>
      <c r="P60" s="410"/>
      <c r="Q60" s="80"/>
      <c r="R60" s="102"/>
      <c r="S60" s="103"/>
      <c r="T60" s="104"/>
      <c r="U60" s="104"/>
      <c r="V60" s="102"/>
      <c r="W60" s="102"/>
      <c r="X60" s="102"/>
      <c r="Y60" s="104"/>
      <c r="Z60" s="102"/>
      <c r="AA60" s="102"/>
      <c r="AB60" s="102"/>
      <c r="AC60" s="81"/>
      <c r="AD60" s="103"/>
      <c r="AE60" s="103"/>
      <c r="AF60" s="103"/>
      <c r="AG60" s="103"/>
      <c r="AH60" s="105"/>
      <c r="AI60" s="103"/>
      <c r="AJ60" s="106"/>
      <c r="AK60" s="106"/>
      <c r="AL60" s="106"/>
      <c r="AM60" s="106"/>
      <c r="AN60" s="108"/>
      <c r="AO60" s="108"/>
    </row>
    <row r="61" spans="1:41">
      <c r="A61" s="80"/>
      <c r="B61" s="100"/>
      <c r="C61" s="100"/>
      <c r="D61" s="100"/>
      <c r="E61" s="100"/>
      <c r="F61" s="86"/>
      <c r="G61" s="86"/>
      <c r="H61" s="86"/>
      <c r="I61" s="86"/>
      <c r="J61" s="80"/>
      <c r="K61" s="86"/>
      <c r="L61" s="86"/>
      <c r="M61" s="80"/>
      <c r="N61" s="101"/>
      <c r="O61" s="81"/>
      <c r="P61" s="410"/>
      <c r="Q61" s="80"/>
      <c r="R61" s="102"/>
      <c r="S61" s="103"/>
      <c r="T61" s="104"/>
      <c r="U61" s="104"/>
      <c r="V61" s="102"/>
      <c r="W61" s="102"/>
      <c r="X61" s="102"/>
      <c r="Y61" s="104"/>
      <c r="Z61" s="102"/>
      <c r="AA61" s="102"/>
      <c r="AB61" s="102"/>
      <c r="AC61" s="81"/>
      <c r="AD61" s="103"/>
      <c r="AE61" s="103"/>
      <c r="AF61" s="103"/>
      <c r="AG61" s="103"/>
      <c r="AH61" s="105"/>
      <c r="AI61" s="103"/>
      <c r="AJ61" s="106"/>
      <c r="AK61" s="106"/>
      <c r="AL61" s="106"/>
      <c r="AM61" s="106"/>
      <c r="AN61" s="108"/>
      <c r="AO61" s="108"/>
    </row>
    <row r="62" spans="1:41">
      <c r="A62" s="80"/>
      <c r="B62" s="100"/>
      <c r="C62" s="100"/>
      <c r="D62" s="100"/>
      <c r="E62" s="100"/>
      <c r="F62" s="86"/>
      <c r="G62" s="86"/>
      <c r="H62" s="86"/>
      <c r="I62" s="86"/>
      <c r="J62" s="80"/>
      <c r="K62" s="86"/>
      <c r="L62" s="86"/>
      <c r="M62" s="80"/>
      <c r="N62" s="101"/>
      <c r="O62" s="81"/>
      <c r="P62" s="410"/>
      <c r="Q62" s="80"/>
      <c r="R62" s="102"/>
      <c r="S62" s="103"/>
      <c r="T62" s="104"/>
      <c r="U62" s="104"/>
      <c r="V62" s="102"/>
      <c r="W62" s="102"/>
      <c r="X62" s="102"/>
      <c r="Y62" s="104"/>
      <c r="Z62" s="102"/>
      <c r="AA62" s="102"/>
      <c r="AB62" s="102"/>
      <c r="AC62" s="81"/>
      <c r="AD62" s="103"/>
      <c r="AE62" s="103"/>
      <c r="AF62" s="103"/>
      <c r="AG62" s="103"/>
      <c r="AH62" s="105"/>
      <c r="AI62" s="103"/>
      <c r="AJ62" s="106"/>
      <c r="AK62" s="106"/>
      <c r="AL62" s="106"/>
      <c r="AM62" s="106"/>
      <c r="AN62" s="108"/>
      <c r="AO62" s="108"/>
    </row>
    <row r="63" spans="1:41" s="76" customFormat="1">
      <c r="A63" s="387"/>
      <c r="B63" s="388"/>
      <c r="C63" s="388"/>
      <c r="D63" s="388"/>
      <c r="E63" s="388"/>
      <c r="F63" s="389"/>
      <c r="G63" s="389"/>
      <c r="H63" s="389"/>
      <c r="I63" s="389"/>
      <c r="J63" s="387"/>
      <c r="K63" s="389"/>
      <c r="L63" s="389"/>
      <c r="M63" s="387"/>
      <c r="N63" s="390"/>
      <c r="O63" s="391"/>
      <c r="P63" s="410"/>
      <c r="Q63" s="387"/>
      <c r="R63" s="392"/>
      <c r="S63" s="261"/>
      <c r="T63" s="393"/>
      <c r="U63" s="393"/>
      <c r="V63" s="392"/>
      <c r="W63" s="392"/>
      <c r="X63" s="392"/>
      <c r="Y63" s="393"/>
      <c r="Z63" s="392"/>
      <c r="AA63" s="392"/>
      <c r="AB63" s="392"/>
      <c r="AC63" s="391"/>
      <c r="AD63" s="261"/>
      <c r="AE63" s="261"/>
      <c r="AF63" s="261"/>
      <c r="AG63" s="261"/>
      <c r="AH63" s="394"/>
      <c r="AI63" s="261"/>
      <c r="AJ63" s="280"/>
      <c r="AK63" s="280"/>
      <c r="AL63" s="280"/>
      <c r="AM63" s="280"/>
      <c r="AN63" s="395"/>
      <c r="AO63" s="395"/>
    </row>
    <row r="64" spans="1:41" s="76" customFormat="1">
      <c r="A64" s="387"/>
      <c r="B64" s="388"/>
      <c r="C64" s="388"/>
      <c r="D64" s="388"/>
      <c r="E64" s="388"/>
      <c r="F64" s="389"/>
      <c r="G64" s="389"/>
      <c r="H64" s="389"/>
      <c r="I64" s="389"/>
      <c r="J64" s="387"/>
      <c r="K64" s="389"/>
      <c r="L64" s="389"/>
      <c r="M64" s="387"/>
      <c r="N64" s="390"/>
      <c r="O64" s="391"/>
      <c r="P64" s="410"/>
      <c r="Q64" s="387"/>
      <c r="R64" s="392"/>
      <c r="S64" s="261"/>
      <c r="T64" s="393"/>
      <c r="U64" s="393"/>
      <c r="V64" s="392"/>
      <c r="W64" s="392"/>
      <c r="X64" s="392"/>
      <c r="Y64" s="393"/>
      <c r="Z64" s="392"/>
      <c r="AA64" s="392"/>
      <c r="AB64" s="392"/>
      <c r="AC64" s="391"/>
      <c r="AD64" s="396"/>
      <c r="AE64" s="261"/>
      <c r="AF64" s="261"/>
      <c r="AG64" s="261"/>
      <c r="AH64" s="394"/>
      <c r="AI64" s="261"/>
      <c r="AJ64" s="280"/>
      <c r="AK64" s="280"/>
      <c r="AL64" s="280"/>
      <c r="AM64" s="280"/>
      <c r="AN64" s="395"/>
      <c r="AO64" s="395"/>
    </row>
    <row r="65" spans="1:41" s="76" customFormat="1">
      <c r="A65" s="387"/>
      <c r="B65" s="388"/>
      <c r="C65" s="388"/>
      <c r="D65" s="388"/>
      <c r="E65" s="388"/>
      <c r="F65" s="389"/>
      <c r="G65" s="389"/>
      <c r="H65" s="389"/>
      <c r="I65" s="389"/>
      <c r="J65" s="387"/>
      <c r="K65" s="389"/>
      <c r="L65" s="389"/>
      <c r="M65" s="387"/>
      <c r="N65" s="390"/>
      <c r="O65" s="391"/>
      <c r="P65" s="410"/>
      <c r="Q65" s="387"/>
      <c r="R65" s="392"/>
      <c r="S65" s="261"/>
      <c r="T65" s="393"/>
      <c r="U65" s="393"/>
      <c r="V65" s="392"/>
      <c r="W65" s="392"/>
      <c r="X65" s="392"/>
      <c r="Y65" s="393"/>
      <c r="Z65" s="392"/>
      <c r="AA65" s="392"/>
      <c r="AB65" s="392"/>
      <c r="AC65" s="391"/>
      <c r="AD65" s="396"/>
      <c r="AE65" s="261"/>
      <c r="AF65" s="261"/>
      <c r="AG65" s="261"/>
      <c r="AH65" s="394"/>
      <c r="AI65" s="261"/>
      <c r="AJ65" s="280"/>
      <c r="AK65" s="280"/>
      <c r="AL65" s="280"/>
      <c r="AM65" s="280"/>
      <c r="AN65" s="395"/>
      <c r="AO65" s="395"/>
    </row>
    <row r="66" spans="1:41" s="76" customFormat="1">
      <c r="P66"/>
    </row>
    <row r="67" spans="1:41" s="76" customFormat="1">
      <c r="P67"/>
    </row>
  </sheetData>
  <dataValidations count="2">
    <dataValidation type="list" allowBlank="1" showInputMessage="1" showErrorMessage="1" sqref="R2:R65" xr:uid="{1C9C353E-AA93-4954-9B06-7586A31E2F03}">
      <formula1>"Yes, No"</formula1>
    </dataValidation>
    <dataValidation type="list" allowBlank="1" showInputMessage="1" showErrorMessage="1" sqref="C2:C65" xr:uid="{9250BF2B-A807-4FC9-AD2A-109BE8DC9173}">
      <formula1>"Program,Project,Pilot"</formula1>
    </dataValidation>
  </dataValidations>
  <hyperlinks>
    <hyperlink ref="AO2" r:id="rId1" xr:uid="{8255AECA-A676-45A7-ABD0-CC0F8C27C3B3}"/>
    <hyperlink ref="AO3" r:id="rId2" xr:uid="{C4147B4B-8134-4BB5-A0CE-6AEC8E14D667}"/>
    <hyperlink ref="AO4" r:id="rId3" xr:uid="{D34DA44F-FBC1-4E76-8FF6-3A8083B45385}"/>
    <hyperlink ref="AO5" r:id="rId4" xr:uid="{49D30D7C-5EB4-43FC-8D8B-2B7BC563D901}"/>
    <hyperlink ref="AO6" r:id="rId5" xr:uid="{088473A1-EBAE-4593-88ED-235ED0C55504}"/>
    <hyperlink ref="AO7" r:id="rId6" xr:uid="{A4018234-F4B5-45C6-9DF7-28C5941AC336}"/>
    <hyperlink ref="AO8" r:id="rId7" xr:uid="{FE10BFE0-411E-45E1-A9C6-E983F8FE7C08}"/>
    <hyperlink ref="AO9" r:id="rId8" xr:uid="{242C19EF-8470-497C-AB5B-4FC1C2A7FD5E}"/>
    <hyperlink ref="AO10" r:id="rId9" xr:uid="{925D2CCF-EFB2-48F2-B700-4683166897F1}"/>
    <hyperlink ref="AO11" r:id="rId10" xr:uid="{3BAEFA2A-E069-4FDC-9FA6-3178CFD78FED}"/>
    <hyperlink ref="AO12" r:id="rId11" xr:uid="{F4AABAC0-2F67-4E79-9E92-7057772AB340}"/>
    <hyperlink ref="AO13" r:id="rId12" xr:uid="{EC418227-BE2C-401B-8A3F-B880E2003D94}"/>
    <hyperlink ref="AO14" r:id="rId13" xr:uid="{9A596663-8851-46FC-9FA0-6E97923FDF3D}"/>
    <hyperlink ref="AO15" r:id="rId14" xr:uid="{4F21BEB5-28E6-447C-937B-5D06F2FE53F5}"/>
    <hyperlink ref="AO16" r:id="rId15" xr:uid="{0AFCF63A-3C4C-4F63-A701-E2E89F9986E4}"/>
    <hyperlink ref="AO17" r:id="rId16" xr:uid="{D583707B-EAB0-45FE-A3C8-A70B0DE522DD}"/>
    <hyperlink ref="AO18" r:id="rId17" xr:uid="{6AD69929-92EE-4B54-9899-A098F68878D9}"/>
    <hyperlink ref="AO19" r:id="rId18" xr:uid="{C953AAD7-E060-496A-AF77-59BD28558B07}"/>
    <hyperlink ref="AO20" r:id="rId19" xr:uid="{5216B434-2DE5-44E1-8301-186477B96703}"/>
    <hyperlink ref="AO21" r:id="rId20" xr:uid="{5D0B3BFA-7F96-4BAB-A634-9E2DA58CF741}"/>
    <hyperlink ref="AO22" r:id="rId21" xr:uid="{87B5AA2B-C3E5-4AD1-887C-518E18730345}"/>
    <hyperlink ref="AO23" r:id="rId22" xr:uid="{7379397A-0D3B-4FE0-8C29-9F97C3F9CF7A}"/>
    <hyperlink ref="AO24" r:id="rId23" xr:uid="{783BCDB5-0921-43A4-99B4-BD302DC05F69}"/>
    <hyperlink ref="AO25" r:id="rId24" xr:uid="{40490EE1-484C-4C8F-BE20-C5B1CCE7F5EE}"/>
    <hyperlink ref="AO26" r:id="rId25" xr:uid="{AF067C91-9DC3-4364-991C-1DF1F0DBD3F0}"/>
    <hyperlink ref="AO27" r:id="rId26" xr:uid="{4FFF0BE0-8D59-4200-AB4C-FC5638972E2E}"/>
    <hyperlink ref="AO28" r:id="rId27" xr:uid="{866BDB36-3BDE-4201-BDDA-6C4A567CB985}"/>
    <hyperlink ref="AO29" r:id="rId28" xr:uid="{64DF32E3-9B28-4050-BB17-1DA35D1877FE}"/>
    <hyperlink ref="AO30" r:id="rId29" xr:uid="{5EB4355C-A71F-43B7-9D02-F86B585A1BFA}"/>
    <hyperlink ref="AO31" r:id="rId30" xr:uid="{3DCD3E12-3523-4141-9ECB-84E401772BC2}"/>
    <hyperlink ref="AO32" r:id="rId31" xr:uid="{320F936F-EA65-4935-A982-16540FD36790}"/>
    <hyperlink ref="AO33" r:id="rId32" xr:uid="{07D31CA9-EE10-4F08-8048-79029A4017FC}"/>
    <hyperlink ref="AO34" r:id="rId33" xr:uid="{FBF70A4A-A716-435D-9206-36E2B48944D0}"/>
    <hyperlink ref="AO35" r:id="rId34" xr:uid="{331E59C3-435D-4DE7-9BA8-E19A861DB510}"/>
    <hyperlink ref="AO36" r:id="rId35" xr:uid="{421EDC69-1F69-42EC-929C-FB1ACB51C340}"/>
    <hyperlink ref="AO37" r:id="rId36" xr:uid="{7E37B74D-2FF5-4DF5-B40B-FF3FEF7C90A2}"/>
    <hyperlink ref="AO38" r:id="rId37" xr:uid="{2A5EC5CB-BF2C-418A-8CF7-A4AD9D421FDD}"/>
    <hyperlink ref="AO39" r:id="rId38" xr:uid="{FD9D35AB-AEDC-4025-B399-9DF7DB687232}"/>
    <hyperlink ref="AO40" r:id="rId39" xr:uid="{6D38D222-424B-4448-AC1A-F6FA5CDCC1FA}"/>
    <hyperlink ref="AO41" r:id="rId40" xr:uid="{697B4AF8-7AF0-4CB0-899A-0B33B1F9FBF7}"/>
    <hyperlink ref="AO42" r:id="rId41" xr:uid="{C7E12D6D-E69B-4F4B-8394-52CB38C6CFE2}"/>
  </hyperlinks>
  <pageMargins left="0.7" right="0.7" top="0.75" bottom="0.75" header="0.3" footer="0.3"/>
  <pageSetup orientation="portrait" r:id="rId42"/>
  <tableParts count="1">
    <tablePart r:id="rId4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3FC7C-596E-4F35-AEC1-9CA205D943F5}">
  <dimension ref="A1:AO817"/>
  <sheetViews>
    <sheetView topLeftCell="Y1" zoomScale="120" zoomScaleNormal="120" workbookViewId="0">
      <pane ySplit="9" topLeftCell="X814" activePane="bottomLeft" state="frozen"/>
      <selection pane="bottomLeft" activeCell="X814" sqref="X814"/>
      <selection activeCell="B1" sqref="B1"/>
    </sheetView>
  </sheetViews>
  <sheetFormatPr defaultColWidth="9.28515625" defaultRowHeight="14.45" outlineLevelCol="1"/>
  <cols>
    <col min="1" max="2" width="5.5703125" style="8" customWidth="1"/>
    <col min="3" max="3" width="26.140625" style="1" customWidth="1"/>
    <col min="4" max="4" width="11.140625" style="8" customWidth="1"/>
    <col min="5" max="5" width="46" style="8" customWidth="1"/>
    <col min="6" max="6" width="14.85546875" style="8" customWidth="1"/>
    <col min="7" max="7" width="16" style="8" customWidth="1"/>
    <col min="8" max="8" width="16" style="8" bestFit="1" customWidth="1"/>
    <col min="9" max="10" width="16" style="8" customWidth="1"/>
    <col min="11" max="11" width="13.28515625" style="8" customWidth="1"/>
    <col min="12" max="19" width="9.28515625" style="8" hidden="1" customWidth="1" outlineLevel="1"/>
    <col min="20" max="23" width="9.28515625" style="8" customWidth="1" outlineLevel="1"/>
    <col min="24" max="27" width="9.28515625" style="8" customWidth="1"/>
    <col min="28" max="35" width="9.28515625" style="8" hidden="1" customWidth="1" outlineLevel="1"/>
    <col min="36" max="38" width="9.28515625" style="8" customWidth="1" outlineLevel="1"/>
    <col min="39" max="39" width="59.5703125" style="1" bestFit="1" customWidth="1"/>
    <col min="40" max="40" width="52.28515625" style="8" customWidth="1"/>
    <col min="41" max="41" width="14.5703125" style="8" bestFit="1" customWidth="1"/>
    <col min="42" max="16384" width="9.28515625" style="8"/>
  </cols>
  <sheetData>
    <row r="1" spans="1:41">
      <c r="E1"/>
    </row>
    <row r="3" spans="1:41">
      <c r="C3" s="11" t="s">
        <v>306</v>
      </c>
      <c r="D3" s="14" t="str">
        <f>IF('Cover Sheet Tables 1-12'!$D$8 = "", "",'Cover Sheet Tables 1-12'!$D$8)</f>
        <v>SDG&amp;E</v>
      </c>
      <c r="E3" s="119" t="s">
        <v>307</v>
      </c>
      <c r="F3" s="20"/>
      <c r="G3" s="20"/>
      <c r="H3" s="20"/>
      <c r="I3" s="20"/>
      <c r="J3" s="20"/>
      <c r="K3" s="20"/>
    </row>
    <row r="4" spans="1:41">
      <c r="C4" s="12" t="s">
        <v>308</v>
      </c>
      <c r="D4" s="10">
        <v>2</v>
      </c>
      <c r="E4" s="27" t="s">
        <v>309</v>
      </c>
      <c r="H4" s="27"/>
      <c r="I4" s="27"/>
      <c r="J4" s="27"/>
      <c r="K4" s="27"/>
    </row>
    <row r="5" spans="1:41">
      <c r="C5" s="13" t="s">
        <v>12</v>
      </c>
      <c r="D5" s="15">
        <v>45047</v>
      </c>
      <c r="E5" t="s">
        <v>310</v>
      </c>
    </row>
    <row r="6" spans="1:41">
      <c r="C6" s="157"/>
      <c r="D6" s="158"/>
      <c r="E6" t="s">
        <v>311</v>
      </c>
    </row>
    <row r="7" spans="1:41">
      <c r="E7"/>
      <c r="L7" s="124" t="s">
        <v>312</v>
      </c>
      <c r="M7" s="124"/>
      <c r="N7" s="124"/>
      <c r="O7" s="124"/>
      <c r="P7" s="124"/>
      <c r="Q7" s="124"/>
      <c r="R7" s="124"/>
      <c r="S7" s="124"/>
      <c r="T7" s="124"/>
      <c r="U7" s="18"/>
      <c r="V7" s="18"/>
      <c r="W7" s="18"/>
      <c r="X7" s="18"/>
      <c r="Y7" s="18"/>
      <c r="Z7" s="18"/>
      <c r="AA7" s="125"/>
      <c r="AB7" s="125" t="s">
        <v>313</v>
      </c>
      <c r="AC7" s="18"/>
      <c r="AD7" s="18"/>
      <c r="AE7" s="18"/>
      <c r="AF7" s="18"/>
      <c r="AG7" s="18"/>
      <c r="AH7" s="18"/>
      <c r="AI7" s="18"/>
      <c r="AJ7" s="126" t="s">
        <v>314</v>
      </c>
      <c r="AK7" s="19"/>
      <c r="AL7" s="19"/>
    </row>
    <row r="8" spans="1:41" ht="15" customHeight="1">
      <c r="C8" s="3" t="s">
        <v>315</v>
      </c>
      <c r="D8" s="2"/>
      <c r="F8" s="2"/>
      <c r="G8" s="2"/>
      <c r="H8" s="2"/>
      <c r="I8" s="2"/>
      <c r="J8" s="2"/>
      <c r="K8" s="2"/>
      <c r="L8" s="116">
        <v>1</v>
      </c>
      <c r="M8" s="116">
        <v>2</v>
      </c>
      <c r="N8" s="116">
        <v>3</v>
      </c>
      <c r="O8" s="116">
        <v>4</v>
      </c>
      <c r="P8" s="116">
        <v>1</v>
      </c>
      <c r="Q8" s="116">
        <v>2</v>
      </c>
      <c r="R8" s="116">
        <v>3</v>
      </c>
      <c r="S8" s="116">
        <v>4</v>
      </c>
      <c r="T8" s="116">
        <v>1</v>
      </c>
      <c r="U8" s="116">
        <v>2</v>
      </c>
      <c r="V8" s="116">
        <v>3</v>
      </c>
      <c r="W8" s="116">
        <v>4</v>
      </c>
      <c r="X8" s="116">
        <v>1</v>
      </c>
      <c r="Y8" s="116">
        <v>2</v>
      </c>
      <c r="Z8" s="116">
        <v>3</v>
      </c>
      <c r="AA8" s="116">
        <v>4</v>
      </c>
      <c r="AB8" s="116">
        <v>1</v>
      </c>
      <c r="AC8" s="116">
        <v>2</v>
      </c>
      <c r="AD8" s="116">
        <v>3</v>
      </c>
      <c r="AE8" s="116">
        <v>4</v>
      </c>
      <c r="AF8" s="116">
        <v>1</v>
      </c>
      <c r="AG8" s="116">
        <v>2</v>
      </c>
      <c r="AH8" s="116">
        <v>3</v>
      </c>
      <c r="AI8" s="116">
        <v>4</v>
      </c>
      <c r="AJ8" s="19"/>
      <c r="AK8" s="115"/>
      <c r="AL8" s="115"/>
      <c r="AM8" s="7"/>
      <c r="AN8" s="2"/>
    </row>
    <row r="9" spans="1:41">
      <c r="C9" s="440" t="s">
        <v>316</v>
      </c>
      <c r="D9" s="159" t="s">
        <v>317</v>
      </c>
      <c r="E9" s="160" t="s">
        <v>318</v>
      </c>
      <c r="F9" s="161" t="s">
        <v>319</v>
      </c>
      <c r="G9" s="161" t="s">
        <v>320</v>
      </c>
      <c r="H9" s="161" t="s">
        <v>321</v>
      </c>
      <c r="I9" s="160" t="s">
        <v>322</v>
      </c>
      <c r="J9" s="160" t="s">
        <v>323</v>
      </c>
      <c r="K9" s="160" t="s">
        <v>324</v>
      </c>
      <c r="L9" s="121">
        <v>2020</v>
      </c>
      <c r="M9" s="121">
        <v>2020</v>
      </c>
      <c r="N9" s="121">
        <v>2020</v>
      </c>
      <c r="O9" s="121">
        <v>2020</v>
      </c>
      <c r="P9" s="121">
        <v>2021</v>
      </c>
      <c r="Q9" s="121">
        <v>2021</v>
      </c>
      <c r="R9" s="121">
        <v>2021</v>
      </c>
      <c r="S9" s="121">
        <v>2021</v>
      </c>
      <c r="T9" s="121">
        <v>2022</v>
      </c>
      <c r="U9" s="121">
        <v>2022</v>
      </c>
      <c r="V9" s="121">
        <v>2022</v>
      </c>
      <c r="W9" s="121">
        <v>2022</v>
      </c>
      <c r="X9" s="121">
        <v>2023</v>
      </c>
      <c r="Y9" s="121">
        <v>2023</v>
      </c>
      <c r="Z9" s="121">
        <v>2023</v>
      </c>
      <c r="AA9" s="121">
        <v>2023</v>
      </c>
      <c r="AB9" s="121">
        <v>2024</v>
      </c>
      <c r="AC9" s="121">
        <v>2024</v>
      </c>
      <c r="AD9" s="121">
        <v>2024</v>
      </c>
      <c r="AE9" s="121">
        <v>2024</v>
      </c>
      <c r="AF9" s="121">
        <v>2025</v>
      </c>
      <c r="AG9" s="121">
        <v>2025</v>
      </c>
      <c r="AH9" s="121">
        <v>2025</v>
      </c>
      <c r="AI9" s="121">
        <v>2025</v>
      </c>
      <c r="AJ9" s="123">
        <v>2023</v>
      </c>
      <c r="AK9" s="123">
        <v>2024</v>
      </c>
      <c r="AL9" s="123">
        <v>2025</v>
      </c>
      <c r="AM9" s="5" t="s">
        <v>325</v>
      </c>
      <c r="AN9" s="6" t="s">
        <v>326</v>
      </c>
      <c r="AO9" s="6" t="s">
        <v>327</v>
      </c>
    </row>
    <row r="10" spans="1:41" ht="15" customHeight="1">
      <c r="A10" s="8" t="s">
        <v>328</v>
      </c>
      <c r="C10" s="64" t="s">
        <v>329</v>
      </c>
      <c r="D10" s="65" t="s">
        <v>330</v>
      </c>
      <c r="E10" s="444" t="s">
        <v>331</v>
      </c>
      <c r="F10" s="82" t="s">
        <v>332</v>
      </c>
      <c r="G10" s="82" t="s">
        <v>333</v>
      </c>
      <c r="H10" s="64" t="s">
        <v>334</v>
      </c>
      <c r="I10" s="64" t="s">
        <v>333</v>
      </c>
      <c r="J10" s="64" t="s">
        <v>333</v>
      </c>
      <c r="K10" s="82" t="s">
        <v>333</v>
      </c>
      <c r="L10" s="43">
        <v>0</v>
      </c>
      <c r="M10" s="43">
        <v>0</v>
      </c>
      <c r="N10" s="43">
        <v>17</v>
      </c>
      <c r="O10" s="43">
        <v>3</v>
      </c>
      <c r="P10" s="43">
        <v>0</v>
      </c>
      <c r="Q10" s="43">
        <v>0</v>
      </c>
      <c r="R10" s="43">
        <v>0</v>
      </c>
      <c r="S10" s="43">
        <v>2</v>
      </c>
      <c r="T10" s="43">
        <v>0</v>
      </c>
      <c r="U10" s="43">
        <v>0</v>
      </c>
      <c r="V10" s="43">
        <v>0</v>
      </c>
      <c r="W10" s="43">
        <v>0</v>
      </c>
      <c r="X10" s="50">
        <f>SUM(X34,X46)</f>
        <v>0</v>
      </c>
      <c r="Y10" s="50"/>
      <c r="Z10" s="50"/>
      <c r="AA10" s="50"/>
      <c r="AB10" s="43"/>
      <c r="AC10" s="43"/>
      <c r="AD10" s="43"/>
      <c r="AE10" s="43"/>
      <c r="AF10" s="43"/>
      <c r="AG10" s="43"/>
      <c r="AH10" s="43"/>
      <c r="AI10" s="43"/>
      <c r="AJ10" s="43"/>
      <c r="AK10" s="43"/>
      <c r="AL10" s="43"/>
      <c r="AM10" s="16" t="s">
        <v>335</v>
      </c>
      <c r="AN10" s="447"/>
      <c r="AO10" s="447"/>
    </row>
    <row r="11" spans="1:41" ht="15" customHeight="1">
      <c r="C11" s="64"/>
      <c r="D11" s="65"/>
      <c r="E11" s="444" t="s">
        <v>331</v>
      </c>
      <c r="F11" s="82" t="s">
        <v>336</v>
      </c>
      <c r="G11" s="82" t="s">
        <v>333</v>
      </c>
      <c r="H11" s="64" t="s">
        <v>334</v>
      </c>
      <c r="I11" s="64" t="s">
        <v>333</v>
      </c>
      <c r="J11" s="64" t="s">
        <v>333</v>
      </c>
      <c r="K11" s="82" t="s">
        <v>333</v>
      </c>
      <c r="L11" s="43">
        <v>1</v>
      </c>
      <c r="M11" s="43">
        <v>0</v>
      </c>
      <c r="N11" s="43">
        <v>0</v>
      </c>
      <c r="O11" s="43">
        <v>0</v>
      </c>
      <c r="P11" s="43">
        <v>12</v>
      </c>
      <c r="Q11" s="43">
        <v>0</v>
      </c>
      <c r="R11" s="43">
        <v>0</v>
      </c>
      <c r="S11" s="43">
        <v>0</v>
      </c>
      <c r="T11" s="43">
        <v>4</v>
      </c>
      <c r="U11" s="43">
        <v>0</v>
      </c>
      <c r="V11" s="43">
        <v>7</v>
      </c>
      <c r="W11" s="43">
        <v>2</v>
      </c>
      <c r="X11" s="50">
        <f t="shared" ref="X11:X21" si="0">SUM(X35,X47)</f>
        <v>10</v>
      </c>
      <c r="Y11" s="50"/>
      <c r="Z11" s="50"/>
      <c r="AA11" s="50"/>
      <c r="AB11" s="43"/>
      <c r="AC11" s="43"/>
      <c r="AD11" s="43"/>
      <c r="AE11" s="43"/>
      <c r="AF11" s="43"/>
      <c r="AG11" s="43"/>
      <c r="AH11" s="43"/>
      <c r="AI11" s="43"/>
      <c r="AJ11" s="43"/>
      <c r="AK11" s="43"/>
      <c r="AL11" s="43"/>
      <c r="AM11" s="16" t="s">
        <v>335</v>
      </c>
      <c r="AN11" s="447"/>
      <c r="AO11" s="447"/>
    </row>
    <row r="12" spans="1:41" ht="15" customHeight="1">
      <c r="C12" s="64"/>
      <c r="D12" s="65"/>
      <c r="E12" s="444" t="s">
        <v>331</v>
      </c>
      <c r="F12" s="82" t="s">
        <v>337</v>
      </c>
      <c r="G12" s="82" t="s">
        <v>333</v>
      </c>
      <c r="H12" s="64" t="s">
        <v>334</v>
      </c>
      <c r="I12" s="64" t="s">
        <v>333</v>
      </c>
      <c r="J12" s="64" t="s">
        <v>333</v>
      </c>
      <c r="K12" s="82" t="s">
        <v>333</v>
      </c>
      <c r="L12" s="43">
        <v>0</v>
      </c>
      <c r="M12" s="43">
        <v>0</v>
      </c>
      <c r="N12" s="43">
        <v>0</v>
      </c>
      <c r="O12" s="43">
        <v>5</v>
      </c>
      <c r="P12" s="43">
        <v>0</v>
      </c>
      <c r="Q12" s="43">
        <v>0</v>
      </c>
      <c r="R12" s="43">
        <v>0</v>
      </c>
      <c r="S12" s="43">
        <v>2</v>
      </c>
      <c r="T12" s="43">
        <v>0</v>
      </c>
      <c r="U12" s="43">
        <v>0</v>
      </c>
      <c r="V12" s="43">
        <v>0</v>
      </c>
      <c r="W12" s="43">
        <v>0</v>
      </c>
      <c r="X12" s="50">
        <f t="shared" si="0"/>
        <v>0</v>
      </c>
      <c r="Y12" s="50"/>
      <c r="Z12" s="50"/>
      <c r="AA12" s="50"/>
      <c r="AB12" s="43"/>
      <c r="AC12" s="43"/>
      <c r="AD12" s="43"/>
      <c r="AE12" s="43"/>
      <c r="AF12" s="43"/>
      <c r="AG12" s="43"/>
      <c r="AH12" s="43"/>
      <c r="AI12" s="43"/>
      <c r="AJ12" s="43"/>
      <c r="AK12" s="43"/>
      <c r="AL12" s="43"/>
      <c r="AM12" s="16" t="s">
        <v>335</v>
      </c>
      <c r="AN12" s="447"/>
      <c r="AO12" s="447"/>
    </row>
    <row r="13" spans="1:41" ht="15" customHeight="1">
      <c r="C13" s="64"/>
      <c r="D13" s="65"/>
      <c r="E13" s="444" t="s">
        <v>331</v>
      </c>
      <c r="F13" s="82" t="s">
        <v>338</v>
      </c>
      <c r="G13" s="82" t="s">
        <v>333</v>
      </c>
      <c r="H13" s="64" t="s">
        <v>334</v>
      </c>
      <c r="I13" s="64" t="s">
        <v>333</v>
      </c>
      <c r="J13" s="64" t="s">
        <v>333</v>
      </c>
      <c r="K13" s="82" t="s">
        <v>333</v>
      </c>
      <c r="L13" s="43">
        <v>58</v>
      </c>
      <c r="M13" s="43">
        <v>62</v>
      </c>
      <c r="N13" s="43">
        <v>49</v>
      </c>
      <c r="O13" s="43">
        <v>44</v>
      </c>
      <c r="P13" s="43">
        <v>68</v>
      </c>
      <c r="Q13" s="43">
        <v>48</v>
      </c>
      <c r="R13" s="43">
        <v>88</v>
      </c>
      <c r="S13" s="43">
        <v>71</v>
      </c>
      <c r="T13" s="43">
        <v>57</v>
      </c>
      <c r="U13" s="43">
        <v>50</v>
      </c>
      <c r="V13" s="43">
        <v>58</v>
      </c>
      <c r="W13" s="43">
        <v>50</v>
      </c>
      <c r="X13" s="50">
        <f t="shared" si="0"/>
        <v>59</v>
      </c>
      <c r="Y13" s="50"/>
      <c r="Z13" s="50"/>
      <c r="AA13" s="50"/>
      <c r="AB13" s="43"/>
      <c r="AC13" s="43"/>
      <c r="AD13" s="43"/>
      <c r="AE13" s="43"/>
      <c r="AF13" s="43"/>
      <c r="AG13" s="43"/>
      <c r="AH13" s="43"/>
      <c r="AI13" s="43"/>
      <c r="AJ13" s="43"/>
      <c r="AK13" s="43"/>
      <c r="AL13" s="43"/>
      <c r="AM13" s="16" t="s">
        <v>335</v>
      </c>
      <c r="AN13" s="447"/>
      <c r="AO13" s="447"/>
    </row>
    <row r="14" spans="1:41" ht="15" customHeight="1">
      <c r="C14" s="64"/>
      <c r="D14" s="65"/>
      <c r="E14" s="444" t="s">
        <v>331</v>
      </c>
      <c r="F14" s="82" t="s">
        <v>332</v>
      </c>
      <c r="G14" s="82" t="s">
        <v>333</v>
      </c>
      <c r="H14" s="64" t="s">
        <v>339</v>
      </c>
      <c r="I14" s="64" t="s">
        <v>333</v>
      </c>
      <c r="J14" s="64" t="s">
        <v>333</v>
      </c>
      <c r="K14" s="82" t="s">
        <v>333</v>
      </c>
      <c r="L14" s="43">
        <v>0</v>
      </c>
      <c r="M14" s="43">
        <v>0</v>
      </c>
      <c r="N14" s="43">
        <v>10</v>
      </c>
      <c r="O14" s="43">
        <v>5</v>
      </c>
      <c r="P14" s="43">
        <v>0</v>
      </c>
      <c r="Q14" s="43">
        <v>0</v>
      </c>
      <c r="R14" s="43">
        <v>0</v>
      </c>
      <c r="S14" s="43">
        <v>3</v>
      </c>
      <c r="T14" s="43">
        <v>0</v>
      </c>
      <c r="U14" s="43">
        <v>0</v>
      </c>
      <c r="V14" s="43">
        <v>0</v>
      </c>
      <c r="W14" s="43">
        <v>0</v>
      </c>
      <c r="X14" s="50">
        <f t="shared" si="0"/>
        <v>0</v>
      </c>
      <c r="Y14" s="50"/>
      <c r="Z14" s="50"/>
      <c r="AA14" s="50"/>
      <c r="AB14" s="43"/>
      <c r="AC14" s="43"/>
      <c r="AD14" s="43"/>
      <c r="AE14" s="43"/>
      <c r="AF14" s="43"/>
      <c r="AG14" s="43"/>
      <c r="AH14" s="43"/>
      <c r="AI14" s="43"/>
      <c r="AJ14" s="43"/>
      <c r="AK14" s="43"/>
      <c r="AL14" s="43"/>
      <c r="AM14" s="16" t="s">
        <v>335</v>
      </c>
      <c r="AN14" s="447"/>
      <c r="AO14" s="447"/>
    </row>
    <row r="15" spans="1:41" ht="15" customHeight="1">
      <c r="C15" s="64"/>
      <c r="D15" s="65"/>
      <c r="E15" s="444" t="s">
        <v>331</v>
      </c>
      <c r="F15" s="82" t="s">
        <v>336</v>
      </c>
      <c r="G15" s="82" t="s">
        <v>333</v>
      </c>
      <c r="H15" s="64" t="s">
        <v>339</v>
      </c>
      <c r="I15" s="64" t="s">
        <v>333</v>
      </c>
      <c r="J15" s="64" t="s">
        <v>333</v>
      </c>
      <c r="K15" s="82" t="s">
        <v>333</v>
      </c>
      <c r="L15" s="43">
        <v>5</v>
      </c>
      <c r="M15" s="43">
        <v>0</v>
      </c>
      <c r="N15" s="43">
        <v>0</v>
      </c>
      <c r="O15" s="43">
        <v>0</v>
      </c>
      <c r="P15" s="43">
        <v>11</v>
      </c>
      <c r="Q15" s="43">
        <v>0</v>
      </c>
      <c r="R15" s="43">
        <v>0</v>
      </c>
      <c r="S15" s="43">
        <v>0</v>
      </c>
      <c r="T15" s="43">
        <v>2</v>
      </c>
      <c r="U15" s="43">
        <v>0</v>
      </c>
      <c r="V15" s="43">
        <v>10</v>
      </c>
      <c r="W15" s="43">
        <v>0</v>
      </c>
      <c r="X15" s="50">
        <f t="shared" si="0"/>
        <v>12</v>
      </c>
      <c r="Y15" s="50"/>
      <c r="Z15" s="50"/>
      <c r="AA15" s="50"/>
      <c r="AB15" s="43"/>
      <c r="AC15" s="43"/>
      <c r="AD15" s="43"/>
      <c r="AE15" s="43"/>
      <c r="AF15" s="43"/>
      <c r="AG15" s="43"/>
      <c r="AH15" s="43"/>
      <c r="AI15" s="43"/>
      <c r="AJ15" s="43"/>
      <c r="AK15" s="43"/>
      <c r="AL15" s="43"/>
      <c r="AM15" s="16" t="s">
        <v>335</v>
      </c>
      <c r="AN15" s="447"/>
      <c r="AO15" s="447"/>
    </row>
    <row r="16" spans="1:41" ht="15" customHeight="1">
      <c r="C16" s="64"/>
      <c r="D16" s="65"/>
      <c r="E16" s="444" t="s">
        <v>331</v>
      </c>
      <c r="F16" s="82" t="s">
        <v>337</v>
      </c>
      <c r="G16" s="82" t="s">
        <v>333</v>
      </c>
      <c r="H16" s="64" t="s">
        <v>339</v>
      </c>
      <c r="I16" s="64" t="s">
        <v>333</v>
      </c>
      <c r="J16" s="64" t="s">
        <v>333</v>
      </c>
      <c r="K16" s="82" t="s">
        <v>333</v>
      </c>
      <c r="L16" s="43">
        <v>0</v>
      </c>
      <c r="M16" s="43">
        <v>0</v>
      </c>
      <c r="N16" s="43">
        <v>0</v>
      </c>
      <c r="O16" s="43">
        <v>3</v>
      </c>
      <c r="P16" s="43">
        <v>0</v>
      </c>
      <c r="Q16" s="43">
        <v>0</v>
      </c>
      <c r="R16" s="43">
        <v>0</v>
      </c>
      <c r="S16" s="43">
        <v>1</v>
      </c>
      <c r="T16" s="43">
        <v>0</v>
      </c>
      <c r="U16" s="43">
        <v>0</v>
      </c>
      <c r="V16" s="43">
        <v>0</v>
      </c>
      <c r="W16" s="43">
        <v>0</v>
      </c>
      <c r="X16" s="50">
        <f t="shared" si="0"/>
        <v>0</v>
      </c>
      <c r="Y16" s="50"/>
      <c r="Z16" s="50"/>
      <c r="AA16" s="50"/>
      <c r="AB16" s="43"/>
      <c r="AC16" s="43"/>
      <c r="AD16" s="43"/>
      <c r="AE16" s="43"/>
      <c r="AF16" s="43"/>
      <c r="AG16" s="43"/>
      <c r="AH16" s="43"/>
      <c r="AI16" s="43"/>
      <c r="AJ16" s="43"/>
      <c r="AK16" s="43"/>
      <c r="AL16" s="43"/>
      <c r="AM16" s="16" t="s">
        <v>335</v>
      </c>
      <c r="AN16" s="447"/>
      <c r="AO16" s="447"/>
    </row>
    <row r="17" spans="3:41" ht="15" customHeight="1">
      <c r="C17" s="64"/>
      <c r="D17" s="65"/>
      <c r="E17" s="444" t="s">
        <v>331</v>
      </c>
      <c r="F17" s="82" t="s">
        <v>338</v>
      </c>
      <c r="G17" s="82" t="s">
        <v>333</v>
      </c>
      <c r="H17" s="64" t="s">
        <v>339</v>
      </c>
      <c r="I17" s="64" t="s">
        <v>333</v>
      </c>
      <c r="J17" s="64" t="s">
        <v>333</v>
      </c>
      <c r="K17" s="82" t="s">
        <v>333</v>
      </c>
      <c r="L17" s="43">
        <v>27</v>
      </c>
      <c r="M17" s="43">
        <v>50</v>
      </c>
      <c r="N17" s="43">
        <v>57</v>
      </c>
      <c r="O17" s="43">
        <v>39</v>
      </c>
      <c r="P17" s="43">
        <v>52</v>
      </c>
      <c r="Q17" s="43">
        <v>42</v>
      </c>
      <c r="R17" s="43">
        <v>70</v>
      </c>
      <c r="S17" s="43">
        <v>57</v>
      </c>
      <c r="T17" s="43">
        <v>36</v>
      </c>
      <c r="U17" s="43">
        <v>35</v>
      </c>
      <c r="V17" s="43">
        <v>39</v>
      </c>
      <c r="W17" s="43">
        <v>32</v>
      </c>
      <c r="X17" s="50">
        <f t="shared" si="0"/>
        <v>46</v>
      </c>
      <c r="Y17" s="50"/>
      <c r="Z17" s="50"/>
      <c r="AA17" s="50"/>
      <c r="AB17" s="43"/>
      <c r="AC17" s="43"/>
      <c r="AD17" s="43"/>
      <c r="AE17" s="43"/>
      <c r="AF17" s="43"/>
      <c r="AG17" s="43"/>
      <c r="AH17" s="43"/>
      <c r="AI17" s="43"/>
      <c r="AJ17" s="43"/>
      <c r="AK17" s="43"/>
      <c r="AL17" s="43"/>
      <c r="AM17" s="16" t="s">
        <v>335</v>
      </c>
      <c r="AN17" s="447"/>
      <c r="AO17" s="447"/>
    </row>
    <row r="18" spans="3:41" ht="15" customHeight="1">
      <c r="C18" s="64"/>
      <c r="D18" s="65"/>
      <c r="E18" s="444" t="s">
        <v>331</v>
      </c>
      <c r="F18" s="82" t="s">
        <v>332</v>
      </c>
      <c r="G18" s="82" t="s">
        <v>333</v>
      </c>
      <c r="H18" s="64" t="s">
        <v>340</v>
      </c>
      <c r="I18" s="64" t="s">
        <v>333</v>
      </c>
      <c r="J18" s="64" t="s">
        <v>333</v>
      </c>
      <c r="K18" s="82" t="s">
        <v>333</v>
      </c>
      <c r="L18" s="43">
        <v>0</v>
      </c>
      <c r="M18" s="43">
        <v>0</v>
      </c>
      <c r="N18" s="43">
        <v>27</v>
      </c>
      <c r="O18" s="43">
        <v>1</v>
      </c>
      <c r="P18" s="43">
        <v>0</v>
      </c>
      <c r="Q18" s="43">
        <v>0</v>
      </c>
      <c r="R18" s="43">
        <v>0</v>
      </c>
      <c r="S18" s="43">
        <v>1</v>
      </c>
      <c r="T18" s="43">
        <v>0</v>
      </c>
      <c r="U18" s="43">
        <v>0</v>
      </c>
      <c r="V18" s="43">
        <v>0</v>
      </c>
      <c r="W18" s="43">
        <v>0</v>
      </c>
      <c r="X18" s="50">
        <f t="shared" si="0"/>
        <v>0</v>
      </c>
      <c r="Y18" s="50"/>
      <c r="Z18" s="50"/>
      <c r="AA18" s="50"/>
      <c r="AB18" s="43"/>
      <c r="AC18" s="43"/>
      <c r="AD18" s="43"/>
      <c r="AE18" s="43"/>
      <c r="AF18" s="43"/>
      <c r="AG18" s="43"/>
      <c r="AH18" s="43"/>
      <c r="AI18" s="43"/>
      <c r="AJ18" s="43"/>
      <c r="AK18" s="43"/>
      <c r="AL18" s="43"/>
      <c r="AM18" s="16" t="s">
        <v>335</v>
      </c>
      <c r="AN18" s="447"/>
      <c r="AO18" s="447"/>
    </row>
    <row r="19" spans="3:41" ht="15" customHeight="1">
      <c r="C19" s="64"/>
      <c r="D19" s="65"/>
      <c r="E19" s="444" t="s">
        <v>331</v>
      </c>
      <c r="F19" s="82" t="s">
        <v>336</v>
      </c>
      <c r="G19" s="82" t="s">
        <v>333</v>
      </c>
      <c r="H19" s="64" t="s">
        <v>340</v>
      </c>
      <c r="I19" s="64" t="s">
        <v>333</v>
      </c>
      <c r="J19" s="64" t="s">
        <v>333</v>
      </c>
      <c r="K19" s="82" t="s">
        <v>333</v>
      </c>
      <c r="L19" s="43">
        <v>2</v>
      </c>
      <c r="M19" s="43">
        <v>0</v>
      </c>
      <c r="N19" s="43">
        <v>0</v>
      </c>
      <c r="O19" s="43">
        <v>0</v>
      </c>
      <c r="P19" s="43">
        <v>35</v>
      </c>
      <c r="Q19" s="43">
        <v>0</v>
      </c>
      <c r="R19" s="43">
        <v>0</v>
      </c>
      <c r="S19" s="43">
        <v>1</v>
      </c>
      <c r="T19" s="43">
        <v>0</v>
      </c>
      <c r="U19" s="43">
        <v>0</v>
      </c>
      <c r="V19" s="43">
        <v>6</v>
      </c>
      <c r="W19" s="43">
        <v>2</v>
      </c>
      <c r="X19" s="50">
        <f t="shared" si="0"/>
        <v>43</v>
      </c>
      <c r="Y19" s="50"/>
      <c r="Z19" s="50"/>
      <c r="AA19" s="50"/>
      <c r="AB19" s="43"/>
      <c r="AC19" s="43"/>
      <c r="AD19" s="43"/>
      <c r="AE19" s="43"/>
      <c r="AF19" s="43"/>
      <c r="AG19" s="43"/>
      <c r="AH19" s="43"/>
      <c r="AI19" s="43"/>
      <c r="AJ19" s="43"/>
      <c r="AK19" s="43"/>
      <c r="AL19" s="43"/>
      <c r="AM19" s="16" t="s">
        <v>335</v>
      </c>
      <c r="AN19" s="447"/>
      <c r="AO19" s="447"/>
    </row>
    <row r="20" spans="3:41" ht="15" customHeight="1">
      <c r="C20" s="64"/>
      <c r="D20" s="65"/>
      <c r="E20" s="444" t="s">
        <v>331</v>
      </c>
      <c r="F20" s="82" t="s">
        <v>337</v>
      </c>
      <c r="G20" s="82" t="s">
        <v>333</v>
      </c>
      <c r="H20" s="64" t="s">
        <v>340</v>
      </c>
      <c r="I20" s="64" t="s">
        <v>333</v>
      </c>
      <c r="J20" s="64" t="s">
        <v>333</v>
      </c>
      <c r="K20" s="82" t="s">
        <v>333</v>
      </c>
      <c r="L20" s="43">
        <v>0</v>
      </c>
      <c r="M20" s="43">
        <v>0</v>
      </c>
      <c r="N20" s="43">
        <v>0</v>
      </c>
      <c r="O20" s="43">
        <v>6</v>
      </c>
      <c r="P20" s="43">
        <v>0</v>
      </c>
      <c r="Q20" s="43">
        <v>0</v>
      </c>
      <c r="R20" s="43">
        <v>0</v>
      </c>
      <c r="S20" s="43">
        <v>3</v>
      </c>
      <c r="T20" s="43">
        <v>0</v>
      </c>
      <c r="U20" s="43">
        <v>0</v>
      </c>
      <c r="V20" s="43">
        <v>0</v>
      </c>
      <c r="W20" s="43">
        <v>0</v>
      </c>
      <c r="X20" s="50">
        <f t="shared" si="0"/>
        <v>0</v>
      </c>
      <c r="Y20" s="50"/>
      <c r="Z20" s="50"/>
      <c r="AA20" s="50"/>
      <c r="AB20" s="43"/>
      <c r="AC20" s="43"/>
      <c r="AD20" s="43"/>
      <c r="AE20" s="43"/>
      <c r="AF20" s="43"/>
      <c r="AG20" s="43"/>
      <c r="AH20" s="43"/>
      <c r="AI20" s="43"/>
      <c r="AJ20" s="43"/>
      <c r="AK20" s="43"/>
      <c r="AL20" s="43"/>
      <c r="AM20" s="16" t="s">
        <v>335</v>
      </c>
      <c r="AN20" s="447"/>
      <c r="AO20" s="447"/>
    </row>
    <row r="21" spans="3:41" ht="15" customHeight="1">
      <c r="C21" s="64"/>
      <c r="D21" s="65"/>
      <c r="E21" s="444" t="s">
        <v>331</v>
      </c>
      <c r="F21" s="82" t="s">
        <v>338</v>
      </c>
      <c r="G21" s="82" t="s">
        <v>333</v>
      </c>
      <c r="H21" s="64" t="s">
        <v>340</v>
      </c>
      <c r="I21" s="64" t="s">
        <v>333</v>
      </c>
      <c r="J21" s="64" t="s">
        <v>333</v>
      </c>
      <c r="K21" s="82" t="s">
        <v>333</v>
      </c>
      <c r="L21" s="43">
        <v>135</v>
      </c>
      <c r="M21" s="43">
        <v>145</v>
      </c>
      <c r="N21" s="43">
        <v>176</v>
      </c>
      <c r="O21" s="43">
        <v>147</v>
      </c>
      <c r="P21" s="43">
        <v>150</v>
      </c>
      <c r="Q21" s="43">
        <v>186</v>
      </c>
      <c r="R21" s="43">
        <v>186</v>
      </c>
      <c r="S21" s="43">
        <v>197</v>
      </c>
      <c r="T21" s="43">
        <v>157</v>
      </c>
      <c r="U21" s="43">
        <v>153</v>
      </c>
      <c r="V21" s="43">
        <v>142</v>
      </c>
      <c r="W21" s="43">
        <v>155</v>
      </c>
      <c r="X21" s="50">
        <f t="shared" si="0"/>
        <v>203</v>
      </c>
      <c r="Y21" s="50"/>
      <c r="Z21" s="50"/>
      <c r="AA21" s="50"/>
      <c r="AB21" s="43"/>
      <c r="AC21" s="43"/>
      <c r="AD21" s="43"/>
      <c r="AE21" s="43"/>
      <c r="AF21" s="43"/>
      <c r="AG21" s="43"/>
      <c r="AH21" s="43"/>
      <c r="AI21" s="43"/>
      <c r="AJ21" s="43"/>
      <c r="AK21" s="43"/>
      <c r="AL21" s="43"/>
      <c r="AM21" s="16" t="s">
        <v>335</v>
      </c>
      <c r="AN21" s="447"/>
      <c r="AO21" s="447"/>
    </row>
    <row r="22" spans="3:41" ht="15" customHeight="1">
      <c r="C22" s="64" t="s">
        <v>329</v>
      </c>
      <c r="D22" s="65" t="s">
        <v>341</v>
      </c>
      <c r="E22" s="444" t="s">
        <v>342</v>
      </c>
      <c r="F22" s="82" t="s">
        <v>332</v>
      </c>
      <c r="G22" s="82" t="s">
        <v>333</v>
      </c>
      <c r="H22" s="64" t="s">
        <v>334</v>
      </c>
      <c r="I22" s="64" t="s">
        <v>333</v>
      </c>
      <c r="J22" s="64" t="s">
        <v>333</v>
      </c>
      <c r="K22" s="82" t="s">
        <v>333</v>
      </c>
      <c r="L22" s="43">
        <v>0</v>
      </c>
      <c r="M22" s="43">
        <v>0</v>
      </c>
      <c r="N22" s="43">
        <v>0</v>
      </c>
      <c r="O22" s="43">
        <v>1</v>
      </c>
      <c r="P22" s="43">
        <v>0</v>
      </c>
      <c r="Q22" s="43">
        <v>0</v>
      </c>
      <c r="R22" s="43">
        <v>0</v>
      </c>
      <c r="S22" s="43">
        <v>0</v>
      </c>
      <c r="T22" s="43">
        <v>0</v>
      </c>
      <c r="U22" s="43">
        <v>0</v>
      </c>
      <c r="V22" s="43">
        <v>0</v>
      </c>
      <c r="W22" s="43">
        <v>0</v>
      </c>
      <c r="X22" s="51">
        <v>0</v>
      </c>
      <c r="Y22" s="51"/>
      <c r="Z22" s="51"/>
      <c r="AA22" s="51"/>
      <c r="AB22" s="43"/>
      <c r="AC22" s="43"/>
      <c r="AD22" s="43"/>
      <c r="AE22" s="43"/>
      <c r="AF22" s="43"/>
      <c r="AG22" s="43"/>
      <c r="AH22" s="43"/>
      <c r="AI22" s="43"/>
      <c r="AJ22" s="43"/>
      <c r="AK22" s="43"/>
      <c r="AL22" s="43"/>
      <c r="AM22" s="16" t="s">
        <v>335</v>
      </c>
      <c r="AN22" s="447"/>
      <c r="AO22" s="447"/>
    </row>
    <row r="23" spans="3:41" ht="15" customHeight="1">
      <c r="C23" s="64"/>
      <c r="D23" s="65"/>
      <c r="E23" s="444" t="s">
        <v>342</v>
      </c>
      <c r="F23" s="82" t="s">
        <v>336</v>
      </c>
      <c r="G23" s="82" t="s">
        <v>333</v>
      </c>
      <c r="H23" s="64" t="s">
        <v>334</v>
      </c>
      <c r="I23" s="64" t="s">
        <v>333</v>
      </c>
      <c r="J23" s="64" t="s">
        <v>333</v>
      </c>
      <c r="K23" s="82" t="s">
        <v>333</v>
      </c>
      <c r="L23" s="43">
        <v>0</v>
      </c>
      <c r="M23" s="43">
        <v>0</v>
      </c>
      <c r="N23" s="43">
        <v>0</v>
      </c>
      <c r="O23" s="43">
        <v>0</v>
      </c>
      <c r="P23" s="43">
        <v>1</v>
      </c>
      <c r="Q23" s="43">
        <v>0</v>
      </c>
      <c r="R23" s="43">
        <v>0</v>
      </c>
      <c r="S23" s="43">
        <v>0</v>
      </c>
      <c r="T23" s="43">
        <v>1</v>
      </c>
      <c r="U23" s="43">
        <v>0</v>
      </c>
      <c r="V23" s="43">
        <v>2</v>
      </c>
      <c r="W23" s="43">
        <v>0</v>
      </c>
      <c r="X23" s="51">
        <v>1</v>
      </c>
      <c r="Y23" s="51"/>
      <c r="Z23" s="51"/>
      <c r="AA23" s="51"/>
      <c r="AB23" s="43"/>
      <c r="AC23" s="43"/>
      <c r="AD23" s="43"/>
      <c r="AE23" s="43"/>
      <c r="AF23" s="43"/>
      <c r="AG23" s="43"/>
      <c r="AH23" s="43"/>
      <c r="AI23" s="43"/>
      <c r="AJ23" s="43"/>
      <c r="AK23" s="43"/>
      <c r="AL23" s="43"/>
      <c r="AM23" s="16" t="s">
        <v>335</v>
      </c>
      <c r="AN23" s="447"/>
      <c r="AO23" s="447"/>
    </row>
    <row r="24" spans="3:41" ht="15" customHeight="1">
      <c r="C24" s="64"/>
      <c r="D24" s="65"/>
      <c r="E24" s="444" t="s">
        <v>342</v>
      </c>
      <c r="F24" s="82" t="s">
        <v>337</v>
      </c>
      <c r="G24" s="82" t="s">
        <v>333</v>
      </c>
      <c r="H24" s="64" t="s">
        <v>334</v>
      </c>
      <c r="I24" s="64" t="s">
        <v>333</v>
      </c>
      <c r="J24" s="64" t="s">
        <v>333</v>
      </c>
      <c r="K24" s="82" t="s">
        <v>333</v>
      </c>
      <c r="L24" s="43">
        <v>0</v>
      </c>
      <c r="M24" s="43">
        <v>0</v>
      </c>
      <c r="N24" s="43">
        <v>0</v>
      </c>
      <c r="O24" s="43">
        <v>1</v>
      </c>
      <c r="P24" s="43">
        <v>0</v>
      </c>
      <c r="Q24" s="43">
        <v>0</v>
      </c>
      <c r="R24" s="43">
        <v>0</v>
      </c>
      <c r="S24" s="43">
        <v>0</v>
      </c>
      <c r="T24" s="43">
        <v>0</v>
      </c>
      <c r="U24" s="43">
        <v>0</v>
      </c>
      <c r="V24" s="43">
        <v>0</v>
      </c>
      <c r="W24" s="43">
        <v>0</v>
      </c>
      <c r="X24" s="51">
        <v>0</v>
      </c>
      <c r="Y24" s="51"/>
      <c r="Z24" s="51"/>
      <c r="AA24" s="51"/>
      <c r="AB24" s="43"/>
      <c r="AC24" s="43"/>
      <c r="AD24" s="43"/>
      <c r="AE24" s="43"/>
      <c r="AF24" s="43"/>
      <c r="AG24" s="43"/>
      <c r="AH24" s="43"/>
      <c r="AI24" s="43"/>
      <c r="AJ24" s="43"/>
      <c r="AK24" s="43"/>
      <c r="AL24" s="43"/>
      <c r="AM24" s="16" t="s">
        <v>335</v>
      </c>
      <c r="AN24" s="447"/>
      <c r="AO24" s="447"/>
    </row>
    <row r="25" spans="3:41" ht="15" customHeight="1">
      <c r="C25" s="64"/>
      <c r="D25" s="65"/>
      <c r="E25" s="444" t="s">
        <v>342</v>
      </c>
      <c r="F25" s="82" t="s">
        <v>338</v>
      </c>
      <c r="G25" s="82" t="s">
        <v>333</v>
      </c>
      <c r="H25" s="64" t="s">
        <v>334</v>
      </c>
      <c r="I25" s="64" t="s">
        <v>333</v>
      </c>
      <c r="J25" s="64" t="s">
        <v>333</v>
      </c>
      <c r="K25" s="82" t="s">
        <v>333</v>
      </c>
      <c r="L25" s="43">
        <v>13</v>
      </c>
      <c r="M25" s="43">
        <v>6</v>
      </c>
      <c r="N25" s="43">
        <v>5</v>
      </c>
      <c r="O25" s="43">
        <v>1</v>
      </c>
      <c r="P25" s="43">
        <v>8</v>
      </c>
      <c r="Q25" s="43">
        <v>6</v>
      </c>
      <c r="R25" s="43">
        <v>5</v>
      </c>
      <c r="S25" s="43">
        <v>8</v>
      </c>
      <c r="T25" s="43">
        <v>3</v>
      </c>
      <c r="U25" s="43">
        <v>0</v>
      </c>
      <c r="V25" s="43">
        <v>4</v>
      </c>
      <c r="W25" s="43">
        <v>8</v>
      </c>
      <c r="X25" s="51">
        <v>11</v>
      </c>
      <c r="Y25" s="51"/>
      <c r="Z25" s="51"/>
      <c r="AA25" s="51"/>
      <c r="AB25" s="43"/>
      <c r="AC25" s="43"/>
      <c r="AD25" s="43"/>
      <c r="AE25" s="43"/>
      <c r="AF25" s="43"/>
      <c r="AG25" s="43"/>
      <c r="AH25" s="43"/>
      <c r="AI25" s="43"/>
      <c r="AJ25" s="43"/>
      <c r="AK25" s="43"/>
      <c r="AL25" s="43"/>
      <c r="AM25" s="16" t="s">
        <v>335</v>
      </c>
      <c r="AN25" s="447"/>
      <c r="AO25" s="447"/>
    </row>
    <row r="26" spans="3:41" ht="15" customHeight="1">
      <c r="C26" s="64"/>
      <c r="D26" s="65"/>
      <c r="E26" s="444" t="s">
        <v>342</v>
      </c>
      <c r="F26" s="82" t="s">
        <v>332</v>
      </c>
      <c r="G26" s="82" t="s">
        <v>333</v>
      </c>
      <c r="H26" s="64" t="s">
        <v>339</v>
      </c>
      <c r="I26" s="64" t="s">
        <v>333</v>
      </c>
      <c r="J26" s="64" t="s">
        <v>333</v>
      </c>
      <c r="K26" s="82" t="s">
        <v>333</v>
      </c>
      <c r="L26" s="43">
        <v>0</v>
      </c>
      <c r="M26" s="43">
        <v>0</v>
      </c>
      <c r="N26" s="43">
        <v>2</v>
      </c>
      <c r="O26" s="43">
        <v>0</v>
      </c>
      <c r="P26" s="43">
        <v>0</v>
      </c>
      <c r="Q26" s="43">
        <v>0</v>
      </c>
      <c r="R26" s="43">
        <v>0</v>
      </c>
      <c r="S26" s="43">
        <v>0</v>
      </c>
      <c r="T26" s="43">
        <v>0</v>
      </c>
      <c r="U26" s="43">
        <v>0</v>
      </c>
      <c r="V26" s="43">
        <v>0</v>
      </c>
      <c r="W26" s="43">
        <v>0</v>
      </c>
      <c r="X26" s="50">
        <v>0</v>
      </c>
      <c r="Y26" s="50"/>
      <c r="Z26" s="50"/>
      <c r="AA26" s="50"/>
      <c r="AB26" s="43"/>
      <c r="AC26" s="43"/>
      <c r="AD26" s="43"/>
      <c r="AE26" s="43"/>
      <c r="AF26" s="43"/>
      <c r="AG26" s="43"/>
      <c r="AH26" s="43"/>
      <c r="AI26" s="43"/>
      <c r="AJ26" s="43"/>
      <c r="AK26" s="43"/>
      <c r="AL26" s="43"/>
      <c r="AM26" s="16" t="s">
        <v>335</v>
      </c>
      <c r="AN26" s="447"/>
      <c r="AO26" s="447"/>
    </row>
    <row r="27" spans="3:41" ht="15" customHeight="1">
      <c r="C27" s="64"/>
      <c r="D27" s="65"/>
      <c r="E27" s="444" t="s">
        <v>342</v>
      </c>
      <c r="F27" s="82" t="s">
        <v>336</v>
      </c>
      <c r="G27" s="82" t="s">
        <v>333</v>
      </c>
      <c r="H27" s="64" t="s">
        <v>339</v>
      </c>
      <c r="I27" s="64" t="s">
        <v>333</v>
      </c>
      <c r="J27" s="64" t="s">
        <v>333</v>
      </c>
      <c r="K27" s="82" t="s">
        <v>333</v>
      </c>
      <c r="L27" s="43">
        <v>0</v>
      </c>
      <c r="M27" s="43">
        <v>0</v>
      </c>
      <c r="N27" s="43">
        <v>0</v>
      </c>
      <c r="O27" s="43">
        <v>1</v>
      </c>
      <c r="P27" s="43">
        <v>0</v>
      </c>
      <c r="Q27" s="43">
        <v>0</v>
      </c>
      <c r="R27" s="43">
        <v>0</v>
      </c>
      <c r="S27" s="43">
        <v>0</v>
      </c>
      <c r="T27" s="43">
        <v>0</v>
      </c>
      <c r="U27" s="43">
        <v>0</v>
      </c>
      <c r="V27" s="43">
        <v>2</v>
      </c>
      <c r="W27" s="43">
        <v>0</v>
      </c>
      <c r="X27" s="50">
        <v>1</v>
      </c>
      <c r="Y27" s="50"/>
      <c r="Z27" s="50"/>
      <c r="AA27" s="50"/>
      <c r="AB27" s="43"/>
      <c r="AC27" s="43"/>
      <c r="AD27" s="43"/>
      <c r="AE27" s="43"/>
      <c r="AF27" s="43"/>
      <c r="AG27" s="43"/>
      <c r="AH27" s="43"/>
      <c r="AI27" s="43"/>
      <c r="AJ27" s="43"/>
      <c r="AK27" s="43"/>
      <c r="AL27" s="43"/>
      <c r="AM27" s="16" t="s">
        <v>335</v>
      </c>
      <c r="AN27" s="447"/>
      <c r="AO27" s="447"/>
    </row>
    <row r="28" spans="3:41" ht="15" customHeight="1">
      <c r="C28" s="64"/>
      <c r="D28" s="65"/>
      <c r="E28" s="444" t="s">
        <v>342</v>
      </c>
      <c r="F28" s="82" t="s">
        <v>337</v>
      </c>
      <c r="G28" s="82" t="s">
        <v>333</v>
      </c>
      <c r="H28" s="64" t="s">
        <v>339</v>
      </c>
      <c r="I28" s="64" t="s">
        <v>333</v>
      </c>
      <c r="J28" s="64" t="s">
        <v>333</v>
      </c>
      <c r="K28" s="82" t="s">
        <v>333</v>
      </c>
      <c r="L28" s="43">
        <v>0</v>
      </c>
      <c r="M28" s="43">
        <v>0</v>
      </c>
      <c r="N28" s="43">
        <v>0</v>
      </c>
      <c r="O28" s="43">
        <v>0</v>
      </c>
      <c r="P28" s="43">
        <v>0</v>
      </c>
      <c r="Q28" s="43">
        <v>0</v>
      </c>
      <c r="R28" s="43">
        <v>0</v>
      </c>
      <c r="S28" s="43">
        <v>0</v>
      </c>
      <c r="T28" s="43">
        <v>0</v>
      </c>
      <c r="U28" s="43">
        <v>0</v>
      </c>
      <c r="V28" s="43">
        <v>0</v>
      </c>
      <c r="W28" s="43">
        <v>0</v>
      </c>
      <c r="X28" s="50">
        <v>0</v>
      </c>
      <c r="Y28" s="50"/>
      <c r="Z28" s="50"/>
      <c r="AA28" s="50"/>
      <c r="AB28" s="43"/>
      <c r="AC28" s="43"/>
      <c r="AD28" s="43"/>
      <c r="AE28" s="43"/>
      <c r="AF28" s="43"/>
      <c r="AG28" s="43"/>
      <c r="AH28" s="43"/>
      <c r="AI28" s="43"/>
      <c r="AJ28" s="43"/>
      <c r="AK28" s="43"/>
      <c r="AL28" s="43"/>
      <c r="AM28" s="16" t="s">
        <v>335</v>
      </c>
      <c r="AN28" s="447"/>
      <c r="AO28" s="447"/>
    </row>
    <row r="29" spans="3:41" ht="15" customHeight="1">
      <c r="C29" s="64"/>
      <c r="D29" s="65"/>
      <c r="E29" s="444" t="s">
        <v>342</v>
      </c>
      <c r="F29" s="82" t="s">
        <v>338</v>
      </c>
      <c r="G29" s="82" t="s">
        <v>333</v>
      </c>
      <c r="H29" s="64" t="s">
        <v>339</v>
      </c>
      <c r="I29" s="64" t="s">
        <v>333</v>
      </c>
      <c r="J29" s="64" t="s">
        <v>333</v>
      </c>
      <c r="K29" s="82" t="s">
        <v>333</v>
      </c>
      <c r="L29" s="43">
        <v>2</v>
      </c>
      <c r="M29" s="43">
        <v>2</v>
      </c>
      <c r="N29" s="43">
        <v>3</v>
      </c>
      <c r="O29" s="43">
        <v>3</v>
      </c>
      <c r="P29" s="43">
        <v>7</v>
      </c>
      <c r="Q29" s="43">
        <v>4</v>
      </c>
      <c r="R29" s="43">
        <v>2</v>
      </c>
      <c r="S29" s="43">
        <v>6</v>
      </c>
      <c r="T29" s="43">
        <v>2</v>
      </c>
      <c r="U29" s="43">
        <v>3</v>
      </c>
      <c r="V29" s="43">
        <v>1</v>
      </c>
      <c r="W29" s="43">
        <v>5</v>
      </c>
      <c r="X29" s="50">
        <v>7</v>
      </c>
      <c r="Y29" s="50"/>
      <c r="Z29" s="50"/>
      <c r="AA29" s="50"/>
      <c r="AB29" s="43"/>
      <c r="AC29" s="43"/>
      <c r="AD29" s="43"/>
      <c r="AE29" s="43"/>
      <c r="AF29" s="43"/>
      <c r="AG29" s="43"/>
      <c r="AH29" s="43"/>
      <c r="AI29" s="43"/>
      <c r="AJ29" s="43"/>
      <c r="AK29" s="43"/>
      <c r="AL29" s="43"/>
      <c r="AM29" s="16" t="s">
        <v>335</v>
      </c>
      <c r="AN29" s="447"/>
      <c r="AO29" s="447"/>
    </row>
    <row r="30" spans="3:41" ht="15" customHeight="1">
      <c r="C30" s="64"/>
      <c r="D30" s="65"/>
      <c r="E30" s="444" t="s">
        <v>342</v>
      </c>
      <c r="F30" s="82" t="s">
        <v>332</v>
      </c>
      <c r="G30" s="82" t="s">
        <v>333</v>
      </c>
      <c r="H30" s="64" t="s">
        <v>340</v>
      </c>
      <c r="I30" s="64" t="s">
        <v>333</v>
      </c>
      <c r="J30" s="64" t="s">
        <v>333</v>
      </c>
      <c r="K30" s="82" t="s">
        <v>333</v>
      </c>
      <c r="L30" s="43">
        <v>0</v>
      </c>
      <c r="M30" s="43">
        <v>0</v>
      </c>
      <c r="N30" s="43">
        <v>1</v>
      </c>
      <c r="O30" s="43">
        <v>0</v>
      </c>
      <c r="P30" s="43">
        <v>0</v>
      </c>
      <c r="Q30" s="43">
        <v>0</v>
      </c>
      <c r="R30" s="43">
        <v>0</v>
      </c>
      <c r="S30" s="43">
        <v>0</v>
      </c>
      <c r="T30" s="43">
        <v>0</v>
      </c>
      <c r="U30" s="43">
        <v>0</v>
      </c>
      <c r="V30" s="43">
        <v>0</v>
      </c>
      <c r="W30" s="43">
        <v>0</v>
      </c>
      <c r="X30" s="50">
        <v>0</v>
      </c>
      <c r="Y30" s="50"/>
      <c r="Z30" s="50"/>
      <c r="AA30" s="50"/>
      <c r="AB30" s="43"/>
      <c r="AC30" s="43"/>
      <c r="AD30" s="43"/>
      <c r="AE30" s="43"/>
      <c r="AF30" s="43"/>
      <c r="AG30" s="43"/>
      <c r="AH30" s="43"/>
      <c r="AI30" s="43"/>
      <c r="AJ30" s="43"/>
      <c r="AK30" s="43"/>
      <c r="AL30" s="43"/>
      <c r="AM30" s="16" t="s">
        <v>335</v>
      </c>
      <c r="AN30" s="447"/>
      <c r="AO30" s="447"/>
    </row>
    <row r="31" spans="3:41" ht="15" customHeight="1">
      <c r="C31" s="64"/>
      <c r="D31" s="65"/>
      <c r="E31" s="444" t="s">
        <v>342</v>
      </c>
      <c r="F31" s="82" t="s">
        <v>336</v>
      </c>
      <c r="G31" s="82" t="s">
        <v>333</v>
      </c>
      <c r="H31" s="64" t="s">
        <v>340</v>
      </c>
      <c r="I31" s="64" t="s">
        <v>333</v>
      </c>
      <c r="J31" s="64" t="s">
        <v>333</v>
      </c>
      <c r="K31" s="82" t="s">
        <v>333</v>
      </c>
      <c r="L31" s="43">
        <v>0</v>
      </c>
      <c r="M31" s="43">
        <v>0</v>
      </c>
      <c r="N31" s="43">
        <v>0</v>
      </c>
      <c r="O31" s="43">
        <v>0</v>
      </c>
      <c r="P31" s="43">
        <v>2</v>
      </c>
      <c r="Q31" s="43">
        <v>0</v>
      </c>
      <c r="R31" s="43">
        <v>0</v>
      </c>
      <c r="S31" s="43">
        <v>0</v>
      </c>
      <c r="T31" s="43">
        <v>0</v>
      </c>
      <c r="U31" s="43">
        <v>0</v>
      </c>
      <c r="V31" s="43">
        <v>0</v>
      </c>
      <c r="W31" s="43">
        <v>0</v>
      </c>
      <c r="X31" s="50">
        <v>9</v>
      </c>
      <c r="Y31" s="50"/>
      <c r="Z31" s="50"/>
      <c r="AA31" s="50"/>
      <c r="AB31" s="43"/>
      <c r="AC31" s="43"/>
      <c r="AD31" s="43"/>
      <c r="AE31" s="43"/>
      <c r="AF31" s="43"/>
      <c r="AG31" s="43"/>
      <c r="AH31" s="43"/>
      <c r="AI31" s="43"/>
      <c r="AJ31" s="43"/>
      <c r="AK31" s="43"/>
      <c r="AL31" s="43"/>
      <c r="AM31" s="16" t="s">
        <v>335</v>
      </c>
      <c r="AN31" s="447"/>
      <c r="AO31" s="447"/>
    </row>
    <row r="32" spans="3:41" ht="15" customHeight="1">
      <c r="C32" s="64"/>
      <c r="D32" s="65"/>
      <c r="E32" s="444" t="s">
        <v>342</v>
      </c>
      <c r="F32" s="82" t="s">
        <v>337</v>
      </c>
      <c r="G32" s="82" t="s">
        <v>333</v>
      </c>
      <c r="H32" s="64" t="s">
        <v>340</v>
      </c>
      <c r="I32" s="64" t="s">
        <v>333</v>
      </c>
      <c r="J32" s="64" t="s">
        <v>333</v>
      </c>
      <c r="K32" s="82" t="s">
        <v>333</v>
      </c>
      <c r="L32" s="43">
        <v>0</v>
      </c>
      <c r="M32" s="43">
        <v>0</v>
      </c>
      <c r="N32" s="43">
        <v>0</v>
      </c>
      <c r="O32" s="43">
        <v>0</v>
      </c>
      <c r="P32" s="43">
        <v>0</v>
      </c>
      <c r="Q32" s="43">
        <v>0</v>
      </c>
      <c r="R32" s="43">
        <v>0</v>
      </c>
      <c r="S32" s="43">
        <v>0</v>
      </c>
      <c r="T32" s="43">
        <v>0</v>
      </c>
      <c r="U32" s="43">
        <v>0</v>
      </c>
      <c r="V32" s="43">
        <v>0</v>
      </c>
      <c r="W32" s="43">
        <v>0</v>
      </c>
      <c r="X32" s="50">
        <v>0</v>
      </c>
      <c r="Y32" s="50"/>
      <c r="Z32" s="50"/>
      <c r="AA32" s="50"/>
      <c r="AB32" s="43"/>
      <c r="AC32" s="43"/>
      <c r="AD32" s="43"/>
      <c r="AE32" s="43"/>
      <c r="AF32" s="43"/>
      <c r="AG32" s="43"/>
      <c r="AH32" s="43"/>
      <c r="AI32" s="43"/>
      <c r="AJ32" s="43"/>
      <c r="AK32" s="43"/>
      <c r="AL32" s="43"/>
      <c r="AM32" s="16" t="s">
        <v>335</v>
      </c>
      <c r="AN32" s="447"/>
      <c r="AO32" s="447"/>
    </row>
    <row r="33" spans="3:41" ht="15" customHeight="1">
      <c r="C33" s="64"/>
      <c r="D33" s="65"/>
      <c r="E33" s="444" t="s">
        <v>342</v>
      </c>
      <c r="F33" s="82" t="s">
        <v>338</v>
      </c>
      <c r="G33" s="82" t="s">
        <v>333</v>
      </c>
      <c r="H33" s="64" t="s">
        <v>340</v>
      </c>
      <c r="I33" s="64" t="s">
        <v>333</v>
      </c>
      <c r="J33" s="64" t="s">
        <v>333</v>
      </c>
      <c r="K33" s="82" t="s">
        <v>333</v>
      </c>
      <c r="L33" s="43">
        <v>14</v>
      </c>
      <c r="M33" s="43">
        <v>11</v>
      </c>
      <c r="N33" s="43">
        <v>9</v>
      </c>
      <c r="O33" s="43">
        <v>20</v>
      </c>
      <c r="P33" s="43">
        <v>13</v>
      </c>
      <c r="Q33" s="43">
        <v>17</v>
      </c>
      <c r="R33" s="43">
        <v>9</v>
      </c>
      <c r="S33" s="43">
        <v>20</v>
      </c>
      <c r="T33" s="43">
        <v>19</v>
      </c>
      <c r="U33" s="43">
        <v>10</v>
      </c>
      <c r="V33" s="43">
        <v>15</v>
      </c>
      <c r="W33" s="43">
        <v>16</v>
      </c>
      <c r="X33" s="50">
        <v>37</v>
      </c>
      <c r="Y33" s="50"/>
      <c r="Z33" s="50"/>
      <c r="AA33" s="50"/>
      <c r="AB33" s="43"/>
      <c r="AC33" s="43"/>
      <c r="AD33" s="43"/>
      <c r="AE33" s="43"/>
      <c r="AF33" s="43"/>
      <c r="AG33" s="43"/>
      <c r="AH33" s="43"/>
      <c r="AI33" s="43"/>
      <c r="AJ33" s="43"/>
      <c r="AK33" s="43"/>
      <c r="AL33" s="43"/>
      <c r="AM33" s="16" t="s">
        <v>335</v>
      </c>
      <c r="AN33" s="447"/>
      <c r="AO33" s="447"/>
    </row>
    <row r="34" spans="3:41" ht="15" customHeight="1">
      <c r="C34" s="64" t="s">
        <v>329</v>
      </c>
      <c r="D34" s="65" t="s">
        <v>343</v>
      </c>
      <c r="E34" s="444" t="s">
        <v>344</v>
      </c>
      <c r="F34" s="82" t="s">
        <v>332</v>
      </c>
      <c r="G34" s="82" t="s">
        <v>333</v>
      </c>
      <c r="H34" s="64" t="s">
        <v>334</v>
      </c>
      <c r="I34" s="64" t="s">
        <v>333</v>
      </c>
      <c r="J34" s="64" t="s">
        <v>333</v>
      </c>
      <c r="K34" s="82" t="s">
        <v>333</v>
      </c>
      <c r="L34" s="43">
        <v>0</v>
      </c>
      <c r="M34" s="43">
        <v>0</v>
      </c>
      <c r="N34" s="43">
        <v>17</v>
      </c>
      <c r="O34" s="43">
        <v>3</v>
      </c>
      <c r="P34" s="43">
        <v>0</v>
      </c>
      <c r="Q34" s="43">
        <v>0</v>
      </c>
      <c r="R34" s="43">
        <v>0</v>
      </c>
      <c r="S34" s="43">
        <v>2</v>
      </c>
      <c r="T34" s="43">
        <v>0</v>
      </c>
      <c r="U34" s="43">
        <v>0</v>
      </c>
      <c r="V34" s="43">
        <v>0</v>
      </c>
      <c r="W34" s="43">
        <v>0</v>
      </c>
      <c r="X34" s="51">
        <v>0</v>
      </c>
      <c r="Y34" s="51"/>
      <c r="Z34" s="51"/>
      <c r="AA34" s="51"/>
      <c r="AB34" s="43"/>
      <c r="AC34" s="43"/>
      <c r="AD34" s="43"/>
      <c r="AE34" s="43"/>
      <c r="AF34" s="43"/>
      <c r="AG34" s="43"/>
      <c r="AH34" s="43"/>
      <c r="AI34" s="43"/>
      <c r="AJ34" s="43"/>
      <c r="AK34" s="43"/>
      <c r="AL34" s="43"/>
      <c r="AM34" s="16" t="s">
        <v>335</v>
      </c>
      <c r="AN34" s="447"/>
      <c r="AO34" s="447"/>
    </row>
    <row r="35" spans="3:41" ht="15" customHeight="1">
      <c r="C35" s="64"/>
      <c r="D35" s="65"/>
      <c r="E35" s="444" t="s">
        <v>344</v>
      </c>
      <c r="F35" s="82" t="s">
        <v>336</v>
      </c>
      <c r="G35" s="82" t="s">
        <v>333</v>
      </c>
      <c r="H35" s="64" t="s">
        <v>334</v>
      </c>
      <c r="I35" s="64" t="s">
        <v>333</v>
      </c>
      <c r="J35" s="64" t="s">
        <v>333</v>
      </c>
      <c r="K35" s="82" t="s">
        <v>333</v>
      </c>
      <c r="L35" s="43">
        <v>1</v>
      </c>
      <c r="M35" s="43">
        <v>0</v>
      </c>
      <c r="N35" s="43">
        <v>0</v>
      </c>
      <c r="O35" s="43">
        <v>0</v>
      </c>
      <c r="P35" s="43">
        <v>11</v>
      </c>
      <c r="Q35" s="43">
        <v>0</v>
      </c>
      <c r="R35" s="43">
        <v>0</v>
      </c>
      <c r="S35" s="43">
        <v>0</v>
      </c>
      <c r="T35" s="43">
        <v>3</v>
      </c>
      <c r="U35" s="43">
        <v>0</v>
      </c>
      <c r="V35" s="43">
        <v>5</v>
      </c>
      <c r="W35" s="43">
        <v>2</v>
      </c>
      <c r="X35" s="51">
        <v>10</v>
      </c>
      <c r="Y35" s="51"/>
      <c r="Z35" s="51"/>
      <c r="AA35" s="51"/>
      <c r="AB35" s="43"/>
      <c r="AC35" s="43"/>
      <c r="AD35" s="43"/>
      <c r="AE35" s="43"/>
      <c r="AF35" s="43"/>
      <c r="AG35" s="43"/>
      <c r="AH35" s="43"/>
      <c r="AI35" s="43"/>
      <c r="AJ35" s="43"/>
      <c r="AK35" s="43"/>
      <c r="AL35" s="43"/>
      <c r="AM35" s="16" t="s">
        <v>335</v>
      </c>
      <c r="AN35" s="447"/>
      <c r="AO35" s="447"/>
    </row>
    <row r="36" spans="3:41" ht="15" customHeight="1">
      <c r="C36" s="64"/>
      <c r="D36" s="65"/>
      <c r="E36" s="444" t="s">
        <v>344</v>
      </c>
      <c r="F36" s="82" t="s">
        <v>337</v>
      </c>
      <c r="G36" s="82" t="s">
        <v>333</v>
      </c>
      <c r="H36" s="64" t="s">
        <v>334</v>
      </c>
      <c r="I36" s="64" t="s">
        <v>333</v>
      </c>
      <c r="J36" s="64" t="s">
        <v>333</v>
      </c>
      <c r="K36" s="82" t="s">
        <v>333</v>
      </c>
      <c r="L36" s="43">
        <v>0</v>
      </c>
      <c r="M36" s="43">
        <v>0</v>
      </c>
      <c r="N36" s="43">
        <v>0</v>
      </c>
      <c r="O36" s="43">
        <v>5</v>
      </c>
      <c r="P36" s="43">
        <v>0</v>
      </c>
      <c r="Q36" s="43">
        <v>0</v>
      </c>
      <c r="R36" s="43">
        <v>0</v>
      </c>
      <c r="S36" s="43">
        <v>2</v>
      </c>
      <c r="T36" s="43">
        <v>0</v>
      </c>
      <c r="U36" s="43">
        <v>0</v>
      </c>
      <c r="V36" s="43">
        <v>0</v>
      </c>
      <c r="W36" s="43">
        <v>0</v>
      </c>
      <c r="X36" s="51">
        <v>0</v>
      </c>
      <c r="Y36" s="51"/>
      <c r="Z36" s="51"/>
      <c r="AA36" s="51"/>
      <c r="AB36" s="43"/>
      <c r="AC36" s="43"/>
      <c r="AD36" s="43"/>
      <c r="AE36" s="43"/>
      <c r="AF36" s="43"/>
      <c r="AG36" s="43"/>
      <c r="AH36" s="43"/>
      <c r="AI36" s="43"/>
      <c r="AJ36" s="43"/>
      <c r="AK36" s="43"/>
      <c r="AL36" s="43"/>
      <c r="AM36" s="16" t="s">
        <v>335</v>
      </c>
      <c r="AN36" s="447"/>
      <c r="AO36" s="447"/>
    </row>
    <row r="37" spans="3:41" ht="15" customHeight="1">
      <c r="C37" s="64"/>
      <c r="D37" s="65"/>
      <c r="E37" s="444" t="s">
        <v>344</v>
      </c>
      <c r="F37" s="82" t="s">
        <v>338</v>
      </c>
      <c r="G37" s="82" t="s">
        <v>333</v>
      </c>
      <c r="H37" s="64" t="s">
        <v>334</v>
      </c>
      <c r="I37" s="64" t="s">
        <v>333</v>
      </c>
      <c r="J37" s="64" t="s">
        <v>333</v>
      </c>
      <c r="K37" s="82" t="s">
        <v>333</v>
      </c>
      <c r="L37" s="43">
        <v>56</v>
      </c>
      <c r="M37" s="43">
        <v>61</v>
      </c>
      <c r="N37" s="43">
        <v>49</v>
      </c>
      <c r="O37" s="43">
        <v>43</v>
      </c>
      <c r="P37" s="43">
        <v>66</v>
      </c>
      <c r="Q37" s="43">
        <v>47</v>
      </c>
      <c r="R37" s="43">
        <v>87</v>
      </c>
      <c r="S37" s="43">
        <v>71</v>
      </c>
      <c r="T37" s="43">
        <v>57</v>
      </c>
      <c r="U37" s="43">
        <v>49</v>
      </c>
      <c r="V37" s="43">
        <v>56</v>
      </c>
      <c r="W37" s="43">
        <v>48</v>
      </c>
      <c r="X37" s="51">
        <v>52</v>
      </c>
      <c r="Y37" s="51"/>
      <c r="Z37" s="51"/>
      <c r="AA37" s="51"/>
      <c r="AB37" s="43"/>
      <c r="AC37" s="43"/>
      <c r="AD37" s="43"/>
      <c r="AE37" s="43"/>
      <c r="AF37" s="43"/>
      <c r="AG37" s="43"/>
      <c r="AH37" s="43"/>
      <c r="AI37" s="43"/>
      <c r="AJ37" s="43"/>
      <c r="AK37" s="43"/>
      <c r="AL37" s="43"/>
      <c r="AM37" s="16" t="s">
        <v>335</v>
      </c>
      <c r="AN37" s="447"/>
      <c r="AO37" s="447"/>
    </row>
    <row r="38" spans="3:41" ht="15" customHeight="1">
      <c r="C38" s="64"/>
      <c r="D38" s="65"/>
      <c r="E38" s="444" t="s">
        <v>344</v>
      </c>
      <c r="F38" s="82" t="s">
        <v>332</v>
      </c>
      <c r="G38" s="82" t="s">
        <v>333</v>
      </c>
      <c r="H38" s="64" t="s">
        <v>339</v>
      </c>
      <c r="I38" s="64" t="s">
        <v>333</v>
      </c>
      <c r="J38" s="64" t="s">
        <v>333</v>
      </c>
      <c r="K38" s="82" t="s">
        <v>333</v>
      </c>
      <c r="L38" s="43">
        <v>0</v>
      </c>
      <c r="M38" s="43">
        <v>0</v>
      </c>
      <c r="N38" s="43">
        <v>9</v>
      </c>
      <c r="O38" s="43">
        <v>5</v>
      </c>
      <c r="P38" s="43">
        <v>0</v>
      </c>
      <c r="Q38" s="43">
        <v>0</v>
      </c>
      <c r="R38" s="43">
        <v>0</v>
      </c>
      <c r="S38" s="43">
        <v>3</v>
      </c>
      <c r="T38" s="43">
        <v>0</v>
      </c>
      <c r="U38" s="43">
        <v>0</v>
      </c>
      <c r="V38" s="43">
        <v>0</v>
      </c>
      <c r="W38" s="43">
        <v>0</v>
      </c>
      <c r="X38" s="50">
        <v>0</v>
      </c>
      <c r="Y38" s="50"/>
      <c r="Z38" s="50"/>
      <c r="AA38" s="50"/>
      <c r="AB38" s="43"/>
      <c r="AC38" s="43"/>
      <c r="AD38" s="43"/>
      <c r="AE38" s="43"/>
      <c r="AF38" s="43"/>
      <c r="AG38" s="43"/>
      <c r="AH38" s="43"/>
      <c r="AI38" s="43"/>
      <c r="AJ38" s="43"/>
      <c r="AK38" s="43"/>
      <c r="AL38" s="43"/>
      <c r="AM38" s="16" t="s">
        <v>335</v>
      </c>
      <c r="AN38" s="447"/>
      <c r="AO38" s="447"/>
    </row>
    <row r="39" spans="3:41" ht="15" customHeight="1">
      <c r="C39" s="64"/>
      <c r="D39" s="65"/>
      <c r="E39" s="444" t="s">
        <v>344</v>
      </c>
      <c r="F39" s="82" t="s">
        <v>336</v>
      </c>
      <c r="G39" s="82" t="s">
        <v>333</v>
      </c>
      <c r="H39" s="64" t="s">
        <v>339</v>
      </c>
      <c r="I39" s="64" t="s">
        <v>333</v>
      </c>
      <c r="J39" s="64" t="s">
        <v>333</v>
      </c>
      <c r="K39" s="82" t="s">
        <v>333</v>
      </c>
      <c r="L39" s="43">
        <v>4</v>
      </c>
      <c r="M39" s="43">
        <v>0</v>
      </c>
      <c r="N39" s="43">
        <v>0</v>
      </c>
      <c r="O39" s="43">
        <v>0</v>
      </c>
      <c r="P39" s="43">
        <v>11</v>
      </c>
      <c r="Q39" s="43">
        <v>0</v>
      </c>
      <c r="R39" s="43">
        <v>0</v>
      </c>
      <c r="S39" s="43">
        <v>0</v>
      </c>
      <c r="T39" s="43">
        <v>2</v>
      </c>
      <c r="U39" s="43">
        <v>0</v>
      </c>
      <c r="V39" s="43">
        <v>9</v>
      </c>
      <c r="W39" s="43">
        <v>0</v>
      </c>
      <c r="X39" s="50">
        <v>7</v>
      </c>
      <c r="Y39" s="50"/>
      <c r="Z39" s="50"/>
      <c r="AA39" s="50"/>
      <c r="AB39" s="43"/>
      <c r="AC39" s="43"/>
      <c r="AD39" s="43"/>
      <c r="AE39" s="43"/>
      <c r="AF39" s="43"/>
      <c r="AG39" s="43"/>
      <c r="AH39" s="43"/>
      <c r="AI39" s="43"/>
      <c r="AJ39" s="43"/>
      <c r="AK39" s="43"/>
      <c r="AL39" s="43"/>
      <c r="AM39" s="16" t="s">
        <v>335</v>
      </c>
      <c r="AN39" s="447"/>
      <c r="AO39" s="447"/>
    </row>
    <row r="40" spans="3:41" ht="15" customHeight="1">
      <c r="C40" s="64"/>
      <c r="D40" s="65"/>
      <c r="E40" s="444" t="s">
        <v>344</v>
      </c>
      <c r="F40" s="82" t="s">
        <v>337</v>
      </c>
      <c r="G40" s="82" t="s">
        <v>333</v>
      </c>
      <c r="H40" s="64" t="s">
        <v>339</v>
      </c>
      <c r="I40" s="64" t="s">
        <v>333</v>
      </c>
      <c r="J40" s="64" t="s">
        <v>333</v>
      </c>
      <c r="K40" s="82" t="s">
        <v>333</v>
      </c>
      <c r="L40" s="43">
        <v>0</v>
      </c>
      <c r="M40" s="43">
        <v>0</v>
      </c>
      <c r="N40" s="43">
        <v>0</v>
      </c>
      <c r="O40" s="43">
        <v>3</v>
      </c>
      <c r="P40" s="43">
        <v>0</v>
      </c>
      <c r="Q40" s="43">
        <v>0</v>
      </c>
      <c r="R40" s="43">
        <v>0</v>
      </c>
      <c r="S40" s="43">
        <v>1</v>
      </c>
      <c r="T40" s="43">
        <v>0</v>
      </c>
      <c r="U40" s="43">
        <v>0</v>
      </c>
      <c r="V40" s="43">
        <v>0</v>
      </c>
      <c r="W40" s="43">
        <v>0</v>
      </c>
      <c r="X40" s="50">
        <v>0</v>
      </c>
      <c r="Y40" s="50"/>
      <c r="Z40" s="50"/>
      <c r="AA40" s="50"/>
      <c r="AB40" s="43"/>
      <c r="AC40" s="43"/>
      <c r="AD40" s="43"/>
      <c r="AE40" s="43"/>
      <c r="AF40" s="43"/>
      <c r="AG40" s="43"/>
      <c r="AH40" s="43"/>
      <c r="AI40" s="43"/>
      <c r="AJ40" s="43"/>
      <c r="AK40" s="43"/>
      <c r="AL40" s="43"/>
      <c r="AM40" s="16" t="s">
        <v>335</v>
      </c>
      <c r="AN40" s="447"/>
      <c r="AO40" s="447"/>
    </row>
    <row r="41" spans="3:41" ht="15" customHeight="1">
      <c r="C41" s="64"/>
      <c r="D41" s="65"/>
      <c r="E41" s="444" t="s">
        <v>344</v>
      </c>
      <c r="F41" s="82" t="s">
        <v>338</v>
      </c>
      <c r="G41" s="82" t="s">
        <v>333</v>
      </c>
      <c r="H41" s="64" t="s">
        <v>339</v>
      </c>
      <c r="I41" s="64" t="s">
        <v>333</v>
      </c>
      <c r="J41" s="64" t="s">
        <v>333</v>
      </c>
      <c r="K41" s="82" t="s">
        <v>333</v>
      </c>
      <c r="L41" s="43">
        <v>27</v>
      </c>
      <c r="M41" s="43">
        <v>50</v>
      </c>
      <c r="N41" s="43">
        <v>57</v>
      </c>
      <c r="O41" s="43">
        <v>39</v>
      </c>
      <c r="P41" s="43">
        <v>51</v>
      </c>
      <c r="Q41" s="43">
        <v>42</v>
      </c>
      <c r="R41" s="43">
        <v>68</v>
      </c>
      <c r="S41" s="43">
        <v>56</v>
      </c>
      <c r="T41" s="43">
        <v>35</v>
      </c>
      <c r="U41" s="43">
        <v>34</v>
      </c>
      <c r="V41" s="43">
        <v>38</v>
      </c>
      <c r="W41" s="43">
        <v>29</v>
      </c>
      <c r="X41" s="50">
        <v>41</v>
      </c>
      <c r="Y41" s="50"/>
      <c r="Z41" s="50"/>
      <c r="AA41" s="50"/>
      <c r="AB41" s="43"/>
      <c r="AC41" s="43"/>
      <c r="AD41" s="43"/>
      <c r="AE41" s="43"/>
      <c r="AF41" s="43"/>
      <c r="AG41" s="43"/>
      <c r="AH41" s="43"/>
      <c r="AI41" s="43"/>
      <c r="AJ41" s="43"/>
      <c r="AK41" s="43"/>
      <c r="AL41" s="43"/>
      <c r="AM41" s="16" t="s">
        <v>335</v>
      </c>
      <c r="AN41" s="447"/>
      <c r="AO41" s="447"/>
    </row>
    <row r="42" spans="3:41" ht="15" customHeight="1">
      <c r="C42" s="64"/>
      <c r="D42" s="65"/>
      <c r="E42" s="444" t="s">
        <v>344</v>
      </c>
      <c r="F42" s="82" t="s">
        <v>332</v>
      </c>
      <c r="G42" s="82" t="s">
        <v>333</v>
      </c>
      <c r="H42" s="64" t="s">
        <v>340</v>
      </c>
      <c r="I42" s="64" t="s">
        <v>333</v>
      </c>
      <c r="J42" s="64" t="s">
        <v>333</v>
      </c>
      <c r="K42" s="82" t="s">
        <v>333</v>
      </c>
      <c r="L42" s="43">
        <v>0</v>
      </c>
      <c r="M42" s="43">
        <v>0</v>
      </c>
      <c r="N42" s="43">
        <v>26</v>
      </c>
      <c r="O42" s="43">
        <v>1</v>
      </c>
      <c r="P42" s="43">
        <v>0</v>
      </c>
      <c r="Q42" s="43">
        <v>0</v>
      </c>
      <c r="R42" s="43">
        <v>0</v>
      </c>
      <c r="S42" s="43">
        <v>1</v>
      </c>
      <c r="T42" s="43">
        <v>0</v>
      </c>
      <c r="U42" s="43">
        <v>0</v>
      </c>
      <c r="V42" s="43">
        <v>0</v>
      </c>
      <c r="W42" s="43">
        <v>0</v>
      </c>
      <c r="X42" s="50">
        <v>0</v>
      </c>
      <c r="Y42" s="50"/>
      <c r="Z42" s="50"/>
      <c r="AA42" s="50"/>
      <c r="AB42" s="43"/>
      <c r="AC42" s="43"/>
      <c r="AD42" s="43"/>
      <c r="AE42" s="43"/>
      <c r="AF42" s="43"/>
      <c r="AG42" s="43"/>
      <c r="AH42" s="43"/>
      <c r="AI42" s="43"/>
      <c r="AJ42" s="43"/>
      <c r="AK42" s="43"/>
      <c r="AL42" s="43"/>
      <c r="AM42" s="16" t="s">
        <v>335</v>
      </c>
      <c r="AN42" s="447"/>
      <c r="AO42" s="447"/>
    </row>
    <row r="43" spans="3:41" ht="15" customHeight="1">
      <c r="C43" s="64"/>
      <c r="D43" s="65"/>
      <c r="E43" s="444" t="s">
        <v>344</v>
      </c>
      <c r="F43" s="82" t="s">
        <v>336</v>
      </c>
      <c r="G43" s="82" t="s">
        <v>333</v>
      </c>
      <c r="H43" s="64" t="s">
        <v>340</v>
      </c>
      <c r="I43" s="64" t="s">
        <v>333</v>
      </c>
      <c r="J43" s="64" t="s">
        <v>333</v>
      </c>
      <c r="K43" s="82" t="s">
        <v>333</v>
      </c>
      <c r="L43" s="43">
        <v>2</v>
      </c>
      <c r="M43" s="43">
        <v>0</v>
      </c>
      <c r="N43" s="43">
        <v>0</v>
      </c>
      <c r="O43" s="43">
        <v>0</v>
      </c>
      <c r="P43" s="43">
        <v>29</v>
      </c>
      <c r="Q43" s="43">
        <v>0</v>
      </c>
      <c r="R43" s="43">
        <v>0</v>
      </c>
      <c r="S43" s="43">
        <v>0</v>
      </c>
      <c r="T43" s="43">
        <v>0</v>
      </c>
      <c r="U43" s="43">
        <v>0</v>
      </c>
      <c r="V43" s="43">
        <v>5</v>
      </c>
      <c r="W43" s="43">
        <v>2</v>
      </c>
      <c r="X43" s="50">
        <v>30</v>
      </c>
      <c r="Y43" s="50"/>
      <c r="Z43" s="50"/>
      <c r="AA43" s="50"/>
      <c r="AB43" s="43"/>
      <c r="AC43" s="43"/>
      <c r="AD43" s="43"/>
      <c r="AE43" s="43"/>
      <c r="AF43" s="43"/>
      <c r="AG43" s="43"/>
      <c r="AH43" s="43"/>
      <c r="AI43" s="43"/>
      <c r="AJ43" s="43"/>
      <c r="AK43" s="43"/>
      <c r="AL43" s="43"/>
      <c r="AM43" s="16" t="s">
        <v>335</v>
      </c>
      <c r="AN43" s="447"/>
      <c r="AO43" s="447"/>
    </row>
    <row r="44" spans="3:41" ht="15" customHeight="1">
      <c r="C44" s="64"/>
      <c r="D44" s="65"/>
      <c r="E44" s="444" t="s">
        <v>344</v>
      </c>
      <c r="F44" s="82" t="s">
        <v>337</v>
      </c>
      <c r="G44" s="82" t="s">
        <v>333</v>
      </c>
      <c r="H44" s="64" t="s">
        <v>340</v>
      </c>
      <c r="I44" s="64" t="s">
        <v>333</v>
      </c>
      <c r="J44" s="64" t="s">
        <v>333</v>
      </c>
      <c r="K44" s="82" t="s">
        <v>333</v>
      </c>
      <c r="L44" s="43">
        <v>0</v>
      </c>
      <c r="M44" s="43">
        <v>0</v>
      </c>
      <c r="N44" s="43">
        <v>0</v>
      </c>
      <c r="O44" s="43">
        <v>6</v>
      </c>
      <c r="P44" s="43">
        <v>0</v>
      </c>
      <c r="Q44" s="43">
        <v>0</v>
      </c>
      <c r="R44" s="43">
        <v>0</v>
      </c>
      <c r="S44" s="43">
        <v>3</v>
      </c>
      <c r="T44" s="43">
        <v>0</v>
      </c>
      <c r="U44" s="43">
        <v>0</v>
      </c>
      <c r="V44" s="43">
        <v>0</v>
      </c>
      <c r="W44" s="43">
        <v>0</v>
      </c>
      <c r="X44" s="50">
        <v>0</v>
      </c>
      <c r="Y44" s="50"/>
      <c r="Z44" s="50"/>
      <c r="AA44" s="50"/>
      <c r="AB44" s="43"/>
      <c r="AC44" s="43"/>
      <c r="AD44" s="43"/>
      <c r="AE44" s="43"/>
      <c r="AF44" s="43"/>
      <c r="AG44" s="43"/>
      <c r="AH44" s="43"/>
      <c r="AI44" s="43"/>
      <c r="AJ44" s="43"/>
      <c r="AK44" s="43"/>
      <c r="AL44" s="43"/>
      <c r="AM44" s="16" t="s">
        <v>335</v>
      </c>
      <c r="AN44" s="447"/>
      <c r="AO44" s="447"/>
    </row>
    <row r="45" spans="3:41" ht="15" customHeight="1">
      <c r="C45" s="64"/>
      <c r="D45" s="65"/>
      <c r="E45" s="444" t="s">
        <v>344</v>
      </c>
      <c r="F45" s="82" t="s">
        <v>338</v>
      </c>
      <c r="G45" s="82" t="s">
        <v>333</v>
      </c>
      <c r="H45" s="64" t="s">
        <v>340</v>
      </c>
      <c r="I45" s="64" t="s">
        <v>333</v>
      </c>
      <c r="J45" s="64" t="s">
        <v>333</v>
      </c>
      <c r="K45" s="82" t="s">
        <v>333</v>
      </c>
      <c r="L45" s="43">
        <v>127</v>
      </c>
      <c r="M45" s="43">
        <v>139</v>
      </c>
      <c r="N45" s="43">
        <v>173</v>
      </c>
      <c r="O45" s="43">
        <v>140</v>
      </c>
      <c r="P45" s="43">
        <v>143</v>
      </c>
      <c r="Q45" s="43">
        <v>183</v>
      </c>
      <c r="R45" s="43">
        <v>181</v>
      </c>
      <c r="S45" s="43">
        <v>187</v>
      </c>
      <c r="T45" s="43">
        <v>152</v>
      </c>
      <c r="U45" s="43">
        <v>152</v>
      </c>
      <c r="V45" s="43">
        <v>135</v>
      </c>
      <c r="W45" s="43">
        <v>152</v>
      </c>
      <c r="X45" s="50">
        <v>182</v>
      </c>
      <c r="Y45" s="50"/>
      <c r="Z45" s="50"/>
      <c r="AA45" s="50"/>
      <c r="AB45" s="43"/>
      <c r="AC45" s="43"/>
      <c r="AD45" s="43"/>
      <c r="AE45" s="43"/>
      <c r="AF45" s="43"/>
      <c r="AG45" s="43"/>
      <c r="AH45" s="43"/>
      <c r="AI45" s="43"/>
      <c r="AJ45" s="43"/>
      <c r="AK45" s="43"/>
      <c r="AL45" s="43"/>
      <c r="AM45" s="16" t="s">
        <v>335</v>
      </c>
      <c r="AN45" s="447"/>
      <c r="AO45" s="447"/>
    </row>
    <row r="46" spans="3:41" ht="15" customHeight="1">
      <c r="C46" s="64" t="s">
        <v>329</v>
      </c>
      <c r="D46" s="65" t="s">
        <v>345</v>
      </c>
      <c r="E46" s="444" t="s">
        <v>346</v>
      </c>
      <c r="F46" s="82" t="s">
        <v>332</v>
      </c>
      <c r="G46" s="82" t="s">
        <v>333</v>
      </c>
      <c r="H46" s="64" t="s">
        <v>334</v>
      </c>
      <c r="I46" s="64" t="s">
        <v>333</v>
      </c>
      <c r="J46" s="64" t="s">
        <v>333</v>
      </c>
      <c r="K46" s="82" t="s">
        <v>333</v>
      </c>
      <c r="L46" s="43">
        <v>0</v>
      </c>
      <c r="M46" s="43">
        <v>0</v>
      </c>
      <c r="N46" s="43">
        <v>0</v>
      </c>
      <c r="O46" s="43">
        <v>0</v>
      </c>
      <c r="P46" s="43">
        <v>0</v>
      </c>
      <c r="Q46" s="43">
        <v>0</v>
      </c>
      <c r="R46" s="43">
        <v>0</v>
      </c>
      <c r="S46" s="43">
        <v>0</v>
      </c>
      <c r="T46" s="43">
        <v>0</v>
      </c>
      <c r="U46" s="43">
        <v>0</v>
      </c>
      <c r="V46" s="43">
        <v>0</v>
      </c>
      <c r="W46" s="43">
        <v>0</v>
      </c>
      <c r="X46" s="51">
        <v>0</v>
      </c>
      <c r="Y46" s="51"/>
      <c r="Z46" s="51"/>
      <c r="AA46" s="51"/>
      <c r="AB46" s="43"/>
      <c r="AC46" s="43"/>
      <c r="AD46" s="43"/>
      <c r="AE46" s="43"/>
      <c r="AF46" s="43"/>
      <c r="AG46" s="43"/>
      <c r="AH46" s="43"/>
      <c r="AI46" s="43"/>
      <c r="AJ46" s="43"/>
      <c r="AK46" s="43"/>
      <c r="AL46" s="43"/>
      <c r="AM46" s="16" t="s">
        <v>335</v>
      </c>
      <c r="AN46" s="447"/>
      <c r="AO46" s="447"/>
    </row>
    <row r="47" spans="3:41" ht="15" customHeight="1">
      <c r="C47" s="64"/>
      <c r="D47" s="65"/>
      <c r="E47" s="444" t="s">
        <v>346</v>
      </c>
      <c r="F47" s="82" t="s">
        <v>336</v>
      </c>
      <c r="G47" s="82" t="s">
        <v>333</v>
      </c>
      <c r="H47" s="64" t="s">
        <v>334</v>
      </c>
      <c r="I47" s="64" t="s">
        <v>333</v>
      </c>
      <c r="J47" s="64" t="s">
        <v>333</v>
      </c>
      <c r="K47" s="82" t="s">
        <v>333</v>
      </c>
      <c r="L47" s="43">
        <v>0</v>
      </c>
      <c r="M47" s="43">
        <v>0</v>
      </c>
      <c r="N47" s="43">
        <v>0</v>
      </c>
      <c r="O47" s="43">
        <v>0</v>
      </c>
      <c r="P47" s="43">
        <v>1</v>
      </c>
      <c r="Q47" s="43">
        <v>0</v>
      </c>
      <c r="R47" s="43">
        <v>0</v>
      </c>
      <c r="S47" s="43">
        <v>0</v>
      </c>
      <c r="T47" s="43">
        <v>1</v>
      </c>
      <c r="U47" s="43">
        <v>0</v>
      </c>
      <c r="V47" s="43">
        <v>2</v>
      </c>
      <c r="W47" s="43">
        <v>0</v>
      </c>
      <c r="X47" s="51">
        <v>0</v>
      </c>
      <c r="Y47" s="51"/>
      <c r="Z47" s="51"/>
      <c r="AA47" s="51"/>
      <c r="AB47" s="43"/>
      <c r="AC47" s="43"/>
      <c r="AD47" s="43"/>
      <c r="AE47" s="43"/>
      <c r="AF47" s="43"/>
      <c r="AG47" s="43"/>
      <c r="AH47" s="43"/>
      <c r="AI47" s="43"/>
      <c r="AJ47" s="43"/>
      <c r="AK47" s="43"/>
      <c r="AL47" s="43"/>
      <c r="AM47" s="16" t="s">
        <v>335</v>
      </c>
      <c r="AN47" s="447"/>
      <c r="AO47" s="447"/>
    </row>
    <row r="48" spans="3:41" ht="15" customHeight="1">
      <c r="C48" s="64"/>
      <c r="D48" s="65"/>
      <c r="E48" s="444" t="s">
        <v>346</v>
      </c>
      <c r="F48" s="82" t="s">
        <v>337</v>
      </c>
      <c r="G48" s="82" t="s">
        <v>333</v>
      </c>
      <c r="H48" s="64" t="s">
        <v>334</v>
      </c>
      <c r="I48" s="64" t="s">
        <v>333</v>
      </c>
      <c r="J48" s="64" t="s">
        <v>333</v>
      </c>
      <c r="K48" s="82" t="s">
        <v>333</v>
      </c>
      <c r="L48" s="43">
        <v>0</v>
      </c>
      <c r="M48" s="43">
        <v>0</v>
      </c>
      <c r="N48" s="43">
        <v>0</v>
      </c>
      <c r="O48" s="43">
        <v>0</v>
      </c>
      <c r="P48" s="43">
        <v>0</v>
      </c>
      <c r="Q48" s="43">
        <v>0</v>
      </c>
      <c r="R48" s="43">
        <v>0</v>
      </c>
      <c r="S48" s="43">
        <v>0</v>
      </c>
      <c r="T48" s="43">
        <v>0</v>
      </c>
      <c r="U48" s="43">
        <v>0</v>
      </c>
      <c r="V48" s="43">
        <v>0</v>
      </c>
      <c r="W48" s="43">
        <v>0</v>
      </c>
      <c r="X48" s="51">
        <v>0</v>
      </c>
      <c r="Y48" s="51"/>
      <c r="Z48" s="51"/>
      <c r="AA48" s="51"/>
      <c r="AB48" s="43"/>
      <c r="AC48" s="43"/>
      <c r="AD48" s="43"/>
      <c r="AE48" s="43"/>
      <c r="AF48" s="43"/>
      <c r="AG48" s="43"/>
      <c r="AH48" s="43"/>
      <c r="AI48" s="43"/>
      <c r="AJ48" s="43"/>
      <c r="AK48" s="43"/>
      <c r="AL48" s="43"/>
      <c r="AM48" s="16" t="s">
        <v>335</v>
      </c>
      <c r="AN48" s="447"/>
      <c r="AO48" s="447"/>
    </row>
    <row r="49" spans="3:41" ht="15" customHeight="1">
      <c r="C49" s="64"/>
      <c r="D49" s="65"/>
      <c r="E49" s="444" t="s">
        <v>346</v>
      </c>
      <c r="F49" s="82" t="s">
        <v>338</v>
      </c>
      <c r="G49" s="82" t="s">
        <v>333</v>
      </c>
      <c r="H49" s="64" t="s">
        <v>334</v>
      </c>
      <c r="I49" s="64" t="s">
        <v>333</v>
      </c>
      <c r="J49" s="64" t="s">
        <v>333</v>
      </c>
      <c r="K49" s="82" t="s">
        <v>333</v>
      </c>
      <c r="L49" s="43">
        <v>2</v>
      </c>
      <c r="M49" s="43">
        <v>1</v>
      </c>
      <c r="N49" s="43">
        <v>0</v>
      </c>
      <c r="O49" s="43">
        <v>1</v>
      </c>
      <c r="P49" s="43">
        <v>2</v>
      </c>
      <c r="Q49" s="43">
        <v>1</v>
      </c>
      <c r="R49" s="43">
        <v>1</v>
      </c>
      <c r="S49" s="43">
        <v>0</v>
      </c>
      <c r="T49" s="43">
        <v>0</v>
      </c>
      <c r="U49" s="43">
        <v>1</v>
      </c>
      <c r="V49" s="43">
        <v>2</v>
      </c>
      <c r="W49" s="43">
        <v>2</v>
      </c>
      <c r="X49" s="51">
        <v>7</v>
      </c>
      <c r="Y49" s="51"/>
      <c r="Z49" s="51"/>
      <c r="AA49" s="51"/>
      <c r="AB49" s="43"/>
      <c r="AC49" s="43"/>
      <c r="AD49" s="43"/>
      <c r="AE49" s="43"/>
      <c r="AF49" s="43"/>
      <c r="AG49" s="43"/>
      <c r="AH49" s="43"/>
      <c r="AI49" s="43"/>
      <c r="AJ49" s="43"/>
      <c r="AK49" s="43"/>
      <c r="AL49" s="43"/>
      <c r="AM49" s="16" t="s">
        <v>335</v>
      </c>
      <c r="AN49" s="447"/>
      <c r="AO49" s="447"/>
    </row>
    <row r="50" spans="3:41" ht="15" customHeight="1">
      <c r="C50" s="64"/>
      <c r="D50" s="65"/>
      <c r="E50" s="444" t="s">
        <v>346</v>
      </c>
      <c r="F50" s="82" t="s">
        <v>332</v>
      </c>
      <c r="G50" s="82" t="s">
        <v>333</v>
      </c>
      <c r="H50" s="64" t="s">
        <v>339</v>
      </c>
      <c r="I50" s="64" t="s">
        <v>333</v>
      </c>
      <c r="J50" s="64" t="s">
        <v>333</v>
      </c>
      <c r="K50" s="82" t="s">
        <v>333</v>
      </c>
      <c r="L50" s="43">
        <v>0</v>
      </c>
      <c r="M50" s="43">
        <v>0</v>
      </c>
      <c r="N50" s="43">
        <v>1</v>
      </c>
      <c r="O50" s="43">
        <v>0</v>
      </c>
      <c r="P50" s="43">
        <v>0</v>
      </c>
      <c r="Q50" s="43">
        <v>0</v>
      </c>
      <c r="R50" s="43">
        <v>0</v>
      </c>
      <c r="S50" s="43">
        <v>0</v>
      </c>
      <c r="T50" s="43">
        <v>0</v>
      </c>
      <c r="U50" s="43">
        <v>0</v>
      </c>
      <c r="V50" s="43">
        <v>0</v>
      </c>
      <c r="W50" s="43">
        <v>0</v>
      </c>
      <c r="X50" s="50">
        <v>0</v>
      </c>
      <c r="Y50" s="50"/>
      <c r="Z50" s="50"/>
      <c r="AA50" s="50"/>
      <c r="AB50" s="43"/>
      <c r="AC50" s="43"/>
      <c r="AD50" s="43"/>
      <c r="AE50" s="43"/>
      <c r="AF50" s="43"/>
      <c r="AG50" s="43"/>
      <c r="AH50" s="43"/>
      <c r="AI50" s="43"/>
      <c r="AJ50" s="43"/>
      <c r="AK50" s="43"/>
      <c r="AL50" s="43"/>
      <c r="AM50" s="16" t="s">
        <v>335</v>
      </c>
      <c r="AN50" s="447"/>
      <c r="AO50" s="447"/>
    </row>
    <row r="51" spans="3:41" ht="15" customHeight="1">
      <c r="C51" s="64"/>
      <c r="D51" s="65"/>
      <c r="E51" s="444" t="s">
        <v>346</v>
      </c>
      <c r="F51" s="82" t="s">
        <v>336</v>
      </c>
      <c r="G51" s="82" t="s">
        <v>333</v>
      </c>
      <c r="H51" s="64" t="s">
        <v>339</v>
      </c>
      <c r="I51" s="64" t="s">
        <v>333</v>
      </c>
      <c r="J51" s="64" t="s">
        <v>333</v>
      </c>
      <c r="K51" s="82" t="s">
        <v>333</v>
      </c>
      <c r="L51" s="43">
        <v>1</v>
      </c>
      <c r="M51" s="43">
        <v>0</v>
      </c>
      <c r="N51" s="43">
        <v>0</v>
      </c>
      <c r="O51" s="43">
        <v>0</v>
      </c>
      <c r="P51" s="43">
        <v>0</v>
      </c>
      <c r="Q51" s="43">
        <v>0</v>
      </c>
      <c r="R51" s="43">
        <v>0</v>
      </c>
      <c r="S51" s="43">
        <v>0</v>
      </c>
      <c r="T51" s="43">
        <v>0</v>
      </c>
      <c r="U51" s="43">
        <v>0</v>
      </c>
      <c r="V51" s="43">
        <v>1</v>
      </c>
      <c r="W51" s="43">
        <v>0</v>
      </c>
      <c r="X51" s="50">
        <v>5</v>
      </c>
      <c r="Y51" s="50"/>
      <c r="Z51" s="50"/>
      <c r="AA51" s="50"/>
      <c r="AB51" s="43"/>
      <c r="AC51" s="43"/>
      <c r="AD51" s="43"/>
      <c r="AE51" s="43"/>
      <c r="AF51" s="43"/>
      <c r="AG51" s="43"/>
      <c r="AH51" s="43"/>
      <c r="AI51" s="43"/>
      <c r="AJ51" s="43"/>
      <c r="AK51" s="43"/>
      <c r="AL51" s="43"/>
      <c r="AM51" s="16" t="s">
        <v>335</v>
      </c>
      <c r="AN51" s="447"/>
      <c r="AO51" s="447"/>
    </row>
    <row r="52" spans="3:41" ht="15" customHeight="1">
      <c r="C52" s="64"/>
      <c r="D52" s="65"/>
      <c r="E52" s="444" t="s">
        <v>346</v>
      </c>
      <c r="F52" s="82" t="s">
        <v>337</v>
      </c>
      <c r="G52" s="82" t="s">
        <v>333</v>
      </c>
      <c r="H52" s="64" t="s">
        <v>339</v>
      </c>
      <c r="I52" s="64" t="s">
        <v>333</v>
      </c>
      <c r="J52" s="64" t="s">
        <v>333</v>
      </c>
      <c r="K52" s="82" t="s">
        <v>333</v>
      </c>
      <c r="L52" s="43">
        <v>0</v>
      </c>
      <c r="M52" s="43">
        <v>0</v>
      </c>
      <c r="N52" s="43">
        <v>0</v>
      </c>
      <c r="O52" s="43">
        <v>0</v>
      </c>
      <c r="P52" s="43">
        <v>0</v>
      </c>
      <c r="Q52" s="43">
        <v>0</v>
      </c>
      <c r="R52" s="43">
        <v>0</v>
      </c>
      <c r="S52" s="43">
        <v>0</v>
      </c>
      <c r="T52" s="43">
        <v>0</v>
      </c>
      <c r="U52" s="43">
        <v>0</v>
      </c>
      <c r="V52" s="43">
        <v>0</v>
      </c>
      <c r="W52" s="43">
        <v>0</v>
      </c>
      <c r="X52" s="50">
        <v>0</v>
      </c>
      <c r="Y52" s="50"/>
      <c r="Z52" s="50"/>
      <c r="AA52" s="50"/>
      <c r="AB52" s="43"/>
      <c r="AC52" s="43"/>
      <c r="AD52" s="43"/>
      <c r="AE52" s="43"/>
      <c r="AF52" s="43"/>
      <c r="AG52" s="43"/>
      <c r="AH52" s="43"/>
      <c r="AI52" s="43"/>
      <c r="AJ52" s="43"/>
      <c r="AK52" s="43"/>
      <c r="AL52" s="43"/>
      <c r="AM52" s="16" t="s">
        <v>335</v>
      </c>
      <c r="AN52" s="447"/>
      <c r="AO52" s="447"/>
    </row>
    <row r="53" spans="3:41" ht="15" customHeight="1">
      <c r="C53" s="64"/>
      <c r="D53" s="65"/>
      <c r="E53" s="444" t="s">
        <v>346</v>
      </c>
      <c r="F53" s="82" t="s">
        <v>338</v>
      </c>
      <c r="G53" s="82" t="s">
        <v>333</v>
      </c>
      <c r="H53" s="64" t="s">
        <v>339</v>
      </c>
      <c r="I53" s="64" t="s">
        <v>333</v>
      </c>
      <c r="J53" s="64" t="s">
        <v>333</v>
      </c>
      <c r="K53" s="82" t="s">
        <v>333</v>
      </c>
      <c r="L53" s="43">
        <v>0</v>
      </c>
      <c r="M53" s="43">
        <v>0</v>
      </c>
      <c r="N53" s="43">
        <v>0</v>
      </c>
      <c r="O53" s="43">
        <v>0</v>
      </c>
      <c r="P53" s="43">
        <v>1</v>
      </c>
      <c r="Q53" s="43">
        <v>0</v>
      </c>
      <c r="R53" s="43">
        <v>2</v>
      </c>
      <c r="S53" s="43">
        <v>1</v>
      </c>
      <c r="T53" s="43">
        <v>1</v>
      </c>
      <c r="U53" s="43">
        <v>1</v>
      </c>
      <c r="V53" s="43">
        <v>1</v>
      </c>
      <c r="W53" s="43">
        <v>3</v>
      </c>
      <c r="X53" s="50">
        <v>5</v>
      </c>
      <c r="Y53" s="50"/>
      <c r="Z53" s="50"/>
      <c r="AA53" s="50"/>
      <c r="AB53" s="43"/>
      <c r="AC53" s="43"/>
      <c r="AD53" s="43"/>
      <c r="AE53" s="43"/>
      <c r="AF53" s="43"/>
      <c r="AG53" s="43"/>
      <c r="AH53" s="43"/>
      <c r="AI53" s="43"/>
      <c r="AJ53" s="43"/>
      <c r="AK53" s="43"/>
      <c r="AL53" s="43"/>
      <c r="AM53" s="16" t="s">
        <v>335</v>
      </c>
      <c r="AN53" s="447"/>
      <c r="AO53" s="447"/>
    </row>
    <row r="54" spans="3:41" ht="15" customHeight="1">
      <c r="C54" s="64"/>
      <c r="D54" s="65"/>
      <c r="E54" s="444" t="s">
        <v>346</v>
      </c>
      <c r="F54" s="82" t="s">
        <v>332</v>
      </c>
      <c r="G54" s="82" t="s">
        <v>333</v>
      </c>
      <c r="H54" s="64" t="s">
        <v>340</v>
      </c>
      <c r="I54" s="64" t="s">
        <v>333</v>
      </c>
      <c r="J54" s="64" t="s">
        <v>333</v>
      </c>
      <c r="K54" s="82" t="s">
        <v>333</v>
      </c>
      <c r="L54" s="43">
        <v>0</v>
      </c>
      <c r="M54" s="43">
        <v>0</v>
      </c>
      <c r="N54" s="43">
        <v>1</v>
      </c>
      <c r="O54" s="43">
        <v>0</v>
      </c>
      <c r="P54" s="43">
        <v>0</v>
      </c>
      <c r="Q54" s="43">
        <v>0</v>
      </c>
      <c r="R54" s="43">
        <v>0</v>
      </c>
      <c r="S54" s="43">
        <v>0</v>
      </c>
      <c r="T54" s="43">
        <v>0</v>
      </c>
      <c r="U54" s="43">
        <v>0</v>
      </c>
      <c r="V54" s="43">
        <v>0</v>
      </c>
      <c r="W54" s="43">
        <v>0</v>
      </c>
      <c r="X54" s="50">
        <v>0</v>
      </c>
      <c r="Y54" s="50"/>
      <c r="Z54" s="50"/>
      <c r="AA54" s="50"/>
      <c r="AB54" s="43"/>
      <c r="AC54" s="43"/>
      <c r="AD54" s="43"/>
      <c r="AE54" s="43"/>
      <c r="AF54" s="43"/>
      <c r="AG54" s="43"/>
      <c r="AH54" s="43"/>
      <c r="AI54" s="43"/>
      <c r="AJ54" s="43"/>
      <c r="AK54" s="43"/>
      <c r="AL54" s="43"/>
      <c r="AM54" s="16" t="s">
        <v>335</v>
      </c>
      <c r="AN54" s="447"/>
      <c r="AO54" s="447"/>
    </row>
    <row r="55" spans="3:41" ht="15" customHeight="1">
      <c r="C55" s="64"/>
      <c r="D55" s="65"/>
      <c r="E55" s="444" t="s">
        <v>346</v>
      </c>
      <c r="F55" s="82" t="s">
        <v>336</v>
      </c>
      <c r="G55" s="82" t="s">
        <v>333</v>
      </c>
      <c r="H55" s="64" t="s">
        <v>340</v>
      </c>
      <c r="I55" s="64" t="s">
        <v>333</v>
      </c>
      <c r="J55" s="64" t="s">
        <v>333</v>
      </c>
      <c r="K55" s="82" t="s">
        <v>333</v>
      </c>
      <c r="L55" s="43">
        <v>0</v>
      </c>
      <c r="M55" s="43">
        <v>0</v>
      </c>
      <c r="N55" s="43">
        <v>0</v>
      </c>
      <c r="O55" s="43">
        <v>0</v>
      </c>
      <c r="P55" s="43">
        <v>6</v>
      </c>
      <c r="Q55" s="43">
        <v>0</v>
      </c>
      <c r="R55" s="43">
        <v>0</v>
      </c>
      <c r="S55" s="43">
        <v>1</v>
      </c>
      <c r="T55" s="43">
        <v>0</v>
      </c>
      <c r="U55" s="43">
        <v>0</v>
      </c>
      <c r="V55" s="43">
        <v>1</v>
      </c>
      <c r="W55" s="43">
        <v>0</v>
      </c>
      <c r="X55" s="50">
        <v>13</v>
      </c>
      <c r="Y55" s="50"/>
      <c r="Z55" s="50"/>
      <c r="AA55" s="50"/>
      <c r="AB55" s="43"/>
      <c r="AC55" s="43"/>
      <c r="AD55" s="43"/>
      <c r="AE55" s="43"/>
      <c r="AF55" s="43"/>
      <c r="AG55" s="43"/>
      <c r="AH55" s="43"/>
      <c r="AI55" s="43"/>
      <c r="AJ55" s="43"/>
      <c r="AK55" s="43"/>
      <c r="AL55" s="43"/>
      <c r="AM55" s="16" t="s">
        <v>335</v>
      </c>
      <c r="AN55" s="447"/>
      <c r="AO55" s="447"/>
    </row>
    <row r="56" spans="3:41" ht="15" customHeight="1">
      <c r="C56" s="64"/>
      <c r="D56" s="65"/>
      <c r="E56" s="444" t="s">
        <v>346</v>
      </c>
      <c r="F56" s="82" t="s">
        <v>337</v>
      </c>
      <c r="G56" s="82" t="s">
        <v>333</v>
      </c>
      <c r="H56" s="64" t="s">
        <v>340</v>
      </c>
      <c r="I56" s="64" t="s">
        <v>333</v>
      </c>
      <c r="J56" s="64" t="s">
        <v>333</v>
      </c>
      <c r="K56" s="82" t="s">
        <v>333</v>
      </c>
      <c r="L56" s="43">
        <v>0</v>
      </c>
      <c r="M56" s="43">
        <v>0</v>
      </c>
      <c r="N56" s="43">
        <v>0</v>
      </c>
      <c r="O56" s="43">
        <v>0</v>
      </c>
      <c r="P56" s="43">
        <v>0</v>
      </c>
      <c r="Q56" s="43">
        <v>0</v>
      </c>
      <c r="R56" s="43">
        <v>0</v>
      </c>
      <c r="S56" s="43">
        <v>0</v>
      </c>
      <c r="T56" s="43">
        <v>0</v>
      </c>
      <c r="U56" s="43">
        <v>0</v>
      </c>
      <c r="V56" s="43">
        <v>0</v>
      </c>
      <c r="W56" s="43">
        <v>0</v>
      </c>
      <c r="X56" s="50">
        <v>0</v>
      </c>
      <c r="Y56" s="50"/>
      <c r="Z56" s="50"/>
      <c r="AA56" s="50"/>
      <c r="AB56" s="43"/>
      <c r="AC56" s="43"/>
      <c r="AD56" s="43"/>
      <c r="AE56" s="43"/>
      <c r="AF56" s="43"/>
      <c r="AG56" s="43"/>
      <c r="AH56" s="43"/>
      <c r="AI56" s="43"/>
      <c r="AJ56" s="43"/>
      <c r="AK56" s="43"/>
      <c r="AL56" s="43"/>
      <c r="AM56" s="16" t="s">
        <v>335</v>
      </c>
      <c r="AN56" s="447"/>
      <c r="AO56" s="447"/>
    </row>
    <row r="57" spans="3:41" ht="15" customHeight="1">
      <c r="C57" s="64"/>
      <c r="D57" s="65"/>
      <c r="E57" s="444" t="s">
        <v>346</v>
      </c>
      <c r="F57" s="82" t="s">
        <v>338</v>
      </c>
      <c r="G57" s="82" t="s">
        <v>333</v>
      </c>
      <c r="H57" s="64" t="s">
        <v>340</v>
      </c>
      <c r="I57" s="64" t="s">
        <v>333</v>
      </c>
      <c r="J57" s="64" t="s">
        <v>333</v>
      </c>
      <c r="K57" s="82" t="s">
        <v>333</v>
      </c>
      <c r="L57" s="43">
        <v>8</v>
      </c>
      <c r="M57" s="43">
        <v>6</v>
      </c>
      <c r="N57" s="43">
        <v>3</v>
      </c>
      <c r="O57" s="43">
        <v>7</v>
      </c>
      <c r="P57" s="43">
        <v>7</v>
      </c>
      <c r="Q57" s="43">
        <v>3</v>
      </c>
      <c r="R57" s="43">
        <v>5</v>
      </c>
      <c r="S57" s="43">
        <v>10</v>
      </c>
      <c r="T57" s="43">
        <v>5</v>
      </c>
      <c r="U57" s="43">
        <v>1</v>
      </c>
      <c r="V57" s="43">
        <v>7</v>
      </c>
      <c r="W57" s="43">
        <v>3</v>
      </c>
      <c r="X57" s="50">
        <v>21</v>
      </c>
      <c r="Y57" s="50"/>
      <c r="Z57" s="50"/>
      <c r="AA57" s="50"/>
      <c r="AB57" s="43"/>
      <c r="AC57" s="43"/>
      <c r="AD57" s="43"/>
      <c r="AE57" s="43"/>
      <c r="AF57" s="43"/>
      <c r="AG57" s="43"/>
      <c r="AH57" s="43"/>
      <c r="AI57" s="43"/>
      <c r="AJ57" s="43"/>
      <c r="AK57" s="43"/>
      <c r="AL57" s="43"/>
      <c r="AM57" s="16" t="s">
        <v>335</v>
      </c>
      <c r="AN57" s="447"/>
      <c r="AO57" s="447"/>
    </row>
    <row r="58" spans="3:41" ht="15" customHeight="1">
      <c r="C58" s="64" t="s">
        <v>329</v>
      </c>
      <c r="D58" s="65" t="s">
        <v>347</v>
      </c>
      <c r="E58" s="444" t="s">
        <v>348</v>
      </c>
      <c r="F58" s="82" t="s">
        <v>332</v>
      </c>
      <c r="G58" s="82" t="s">
        <v>333</v>
      </c>
      <c r="H58" s="64" t="s">
        <v>334</v>
      </c>
      <c r="I58" s="64" t="s">
        <v>333</v>
      </c>
      <c r="J58" s="64" t="s">
        <v>333</v>
      </c>
      <c r="K58" s="82" t="s">
        <v>333</v>
      </c>
      <c r="L58" s="43">
        <v>0</v>
      </c>
      <c r="M58" s="43">
        <v>0</v>
      </c>
      <c r="N58" s="43">
        <v>13</v>
      </c>
      <c r="O58" s="43">
        <v>1</v>
      </c>
      <c r="P58" s="43">
        <v>0</v>
      </c>
      <c r="Q58" s="43">
        <v>0</v>
      </c>
      <c r="R58" s="43">
        <v>0</v>
      </c>
      <c r="S58" s="43">
        <v>0</v>
      </c>
      <c r="T58" s="43">
        <v>0</v>
      </c>
      <c r="U58" s="43">
        <v>0</v>
      </c>
      <c r="V58" s="43">
        <v>0</v>
      </c>
      <c r="W58" s="43">
        <v>0</v>
      </c>
      <c r="X58" s="51">
        <v>0</v>
      </c>
      <c r="Y58" s="51"/>
      <c r="Z58" s="51"/>
      <c r="AA58" s="51"/>
      <c r="AB58" s="43"/>
      <c r="AC58" s="43"/>
      <c r="AD58" s="43"/>
      <c r="AE58" s="43"/>
      <c r="AF58" s="43"/>
      <c r="AG58" s="43"/>
      <c r="AH58" s="43"/>
      <c r="AI58" s="43"/>
      <c r="AJ58" s="43">
        <v>4.666666666666667</v>
      </c>
      <c r="AK58" s="43">
        <v>4.666666666666667</v>
      </c>
      <c r="AL58" s="43">
        <v>4.666666666666667</v>
      </c>
      <c r="AM58" s="16" t="s">
        <v>335</v>
      </c>
      <c r="AN58" s="447"/>
      <c r="AO58" s="447"/>
    </row>
    <row r="59" spans="3:41" ht="15" customHeight="1">
      <c r="C59" s="64"/>
      <c r="D59" s="65"/>
      <c r="E59" s="444" t="s">
        <v>348</v>
      </c>
      <c r="F59" s="82" t="s">
        <v>336</v>
      </c>
      <c r="G59" s="82" t="s">
        <v>333</v>
      </c>
      <c r="H59" s="64" t="s">
        <v>334</v>
      </c>
      <c r="I59" s="64" t="s">
        <v>333</v>
      </c>
      <c r="J59" s="64" t="s">
        <v>333</v>
      </c>
      <c r="K59" s="82" t="s">
        <v>333</v>
      </c>
      <c r="L59" s="43">
        <v>0</v>
      </c>
      <c r="M59" s="43">
        <v>0</v>
      </c>
      <c r="N59" s="43">
        <v>0</v>
      </c>
      <c r="O59" s="43">
        <v>0</v>
      </c>
      <c r="P59" s="43">
        <v>3</v>
      </c>
      <c r="Q59" s="43">
        <v>0</v>
      </c>
      <c r="R59" s="43">
        <v>0</v>
      </c>
      <c r="S59" s="43">
        <v>0</v>
      </c>
      <c r="T59" s="43">
        <v>0</v>
      </c>
      <c r="U59" s="43">
        <v>0</v>
      </c>
      <c r="V59" s="43">
        <v>0</v>
      </c>
      <c r="W59" s="43">
        <v>0</v>
      </c>
      <c r="X59" s="51">
        <v>0</v>
      </c>
      <c r="Y59" s="51"/>
      <c r="Z59" s="51"/>
      <c r="AA59" s="51"/>
      <c r="AB59" s="43"/>
      <c r="AC59" s="43"/>
      <c r="AD59" s="43"/>
      <c r="AE59" s="43"/>
      <c r="AF59" s="43"/>
      <c r="AG59" s="43"/>
      <c r="AH59" s="43"/>
      <c r="AI59" s="43"/>
      <c r="AJ59" s="43">
        <v>1</v>
      </c>
      <c r="AK59" s="43">
        <v>1</v>
      </c>
      <c r="AL59" s="43">
        <v>1</v>
      </c>
      <c r="AM59" s="16" t="s">
        <v>335</v>
      </c>
      <c r="AN59" s="447"/>
      <c r="AO59" s="447"/>
    </row>
    <row r="60" spans="3:41" ht="15" customHeight="1">
      <c r="C60" s="64"/>
      <c r="D60" s="65"/>
      <c r="E60" s="444" t="s">
        <v>348</v>
      </c>
      <c r="F60" s="82" t="s">
        <v>337</v>
      </c>
      <c r="G60" s="82" t="s">
        <v>333</v>
      </c>
      <c r="H60" s="64" t="s">
        <v>334</v>
      </c>
      <c r="I60" s="64" t="s">
        <v>333</v>
      </c>
      <c r="J60" s="64" t="s">
        <v>333</v>
      </c>
      <c r="K60" s="82" t="s">
        <v>333</v>
      </c>
      <c r="L60" s="43">
        <v>0</v>
      </c>
      <c r="M60" s="43">
        <v>0</v>
      </c>
      <c r="N60" s="43">
        <v>0</v>
      </c>
      <c r="O60" s="43">
        <v>0</v>
      </c>
      <c r="P60" s="43">
        <v>0</v>
      </c>
      <c r="Q60" s="43">
        <v>0</v>
      </c>
      <c r="R60" s="43">
        <v>0</v>
      </c>
      <c r="S60" s="43">
        <v>2</v>
      </c>
      <c r="T60" s="43">
        <v>0</v>
      </c>
      <c r="U60" s="43">
        <v>0</v>
      </c>
      <c r="V60" s="43">
        <v>0</v>
      </c>
      <c r="W60" s="43">
        <v>0</v>
      </c>
      <c r="X60" s="51">
        <v>0</v>
      </c>
      <c r="Y60" s="51"/>
      <c r="Z60" s="51"/>
      <c r="AA60" s="51"/>
      <c r="AB60" s="43"/>
      <c r="AC60" s="43"/>
      <c r="AD60" s="43"/>
      <c r="AE60" s="43"/>
      <c r="AF60" s="43"/>
      <c r="AG60" s="43"/>
      <c r="AH60" s="43"/>
      <c r="AI60" s="43"/>
      <c r="AJ60" s="43">
        <v>0.66666666666666663</v>
      </c>
      <c r="AK60" s="43">
        <v>0.66666666666666663</v>
      </c>
      <c r="AL60" s="43">
        <v>0.66666666666666663</v>
      </c>
      <c r="AM60" s="16" t="s">
        <v>335</v>
      </c>
      <c r="AN60" s="447"/>
      <c r="AO60" s="447"/>
    </row>
    <row r="61" spans="3:41" ht="15" customHeight="1">
      <c r="C61" s="64"/>
      <c r="D61" s="65"/>
      <c r="E61" s="444" t="s">
        <v>348</v>
      </c>
      <c r="F61" s="454" t="s">
        <v>349</v>
      </c>
      <c r="G61" s="82" t="s">
        <v>333</v>
      </c>
      <c r="H61" s="64" t="s">
        <v>334</v>
      </c>
      <c r="I61" s="64" t="s">
        <v>333</v>
      </c>
      <c r="J61" s="64" t="s">
        <v>333</v>
      </c>
      <c r="K61" s="82" t="s">
        <v>333</v>
      </c>
      <c r="L61" s="43">
        <v>0</v>
      </c>
      <c r="M61" s="43">
        <v>0</v>
      </c>
      <c r="N61" s="43">
        <v>13</v>
      </c>
      <c r="O61" s="43">
        <v>2</v>
      </c>
      <c r="P61" s="43">
        <v>3</v>
      </c>
      <c r="Q61" s="43">
        <v>0</v>
      </c>
      <c r="R61" s="43">
        <v>0</v>
      </c>
      <c r="S61" s="43">
        <v>2</v>
      </c>
      <c r="T61" s="43">
        <v>0</v>
      </c>
      <c r="U61" s="43">
        <v>0</v>
      </c>
      <c r="V61" s="43">
        <v>5</v>
      </c>
      <c r="W61" s="43">
        <v>2</v>
      </c>
      <c r="X61" s="51">
        <v>0</v>
      </c>
      <c r="Y61" s="51"/>
      <c r="Z61" s="51"/>
      <c r="AA61" s="51"/>
      <c r="AB61" s="43"/>
      <c r="AC61" s="43"/>
      <c r="AD61" s="43"/>
      <c r="AE61" s="43"/>
      <c r="AF61" s="43"/>
      <c r="AG61" s="43"/>
      <c r="AH61" s="43"/>
      <c r="AI61" s="43"/>
      <c r="AJ61" s="43">
        <v>2.6666666666666665</v>
      </c>
      <c r="AK61" s="43">
        <v>2.6666666666666665</v>
      </c>
      <c r="AL61" s="43">
        <v>2.6666666666666665</v>
      </c>
      <c r="AM61" s="16" t="s">
        <v>335</v>
      </c>
      <c r="AN61" s="447"/>
      <c r="AO61" s="447"/>
    </row>
    <row r="62" spans="3:41" ht="15" customHeight="1">
      <c r="C62" s="64"/>
      <c r="D62" s="65"/>
      <c r="E62" s="444" t="s">
        <v>348</v>
      </c>
      <c r="F62" s="457" t="s">
        <v>332</v>
      </c>
      <c r="G62" s="82" t="s">
        <v>333</v>
      </c>
      <c r="H62" s="64" t="s">
        <v>339</v>
      </c>
      <c r="I62" s="64" t="s">
        <v>333</v>
      </c>
      <c r="J62" s="64" t="s">
        <v>333</v>
      </c>
      <c r="K62" s="82" t="s">
        <v>333</v>
      </c>
      <c r="L62" s="43">
        <v>0</v>
      </c>
      <c r="M62" s="43">
        <v>0</v>
      </c>
      <c r="N62" s="43">
        <v>15</v>
      </c>
      <c r="O62" s="43">
        <v>0</v>
      </c>
      <c r="P62" s="43">
        <v>0</v>
      </c>
      <c r="Q62" s="43">
        <v>0</v>
      </c>
      <c r="R62" s="43">
        <v>0</v>
      </c>
      <c r="S62" s="43">
        <v>0</v>
      </c>
      <c r="T62" s="43">
        <v>0</v>
      </c>
      <c r="U62" s="43">
        <v>0</v>
      </c>
      <c r="V62" s="43">
        <v>0</v>
      </c>
      <c r="W62" s="43">
        <v>0</v>
      </c>
      <c r="X62" s="50">
        <v>0</v>
      </c>
      <c r="Y62" s="50"/>
      <c r="Z62" s="50"/>
      <c r="AA62" s="50"/>
      <c r="AB62" s="43"/>
      <c r="AC62" s="43"/>
      <c r="AD62" s="43"/>
      <c r="AE62" s="43"/>
      <c r="AF62" s="43"/>
      <c r="AG62" s="43"/>
      <c r="AH62" s="43"/>
      <c r="AI62" s="43"/>
      <c r="AJ62" s="43">
        <v>5</v>
      </c>
      <c r="AK62" s="43">
        <v>5</v>
      </c>
      <c r="AL62" s="43">
        <v>5</v>
      </c>
      <c r="AM62" s="16" t="s">
        <v>335</v>
      </c>
      <c r="AN62" s="447"/>
      <c r="AO62" s="447"/>
    </row>
    <row r="63" spans="3:41" ht="15" customHeight="1">
      <c r="C63" s="64"/>
      <c r="D63" s="65"/>
      <c r="E63" s="444" t="s">
        <v>348</v>
      </c>
      <c r="F63" s="457" t="s">
        <v>336</v>
      </c>
      <c r="G63" s="82" t="s">
        <v>333</v>
      </c>
      <c r="H63" s="64" t="s">
        <v>339</v>
      </c>
      <c r="I63" s="64" t="s">
        <v>333</v>
      </c>
      <c r="J63" s="64" t="s">
        <v>333</v>
      </c>
      <c r="K63" s="82" t="s">
        <v>333</v>
      </c>
      <c r="L63" s="43">
        <v>0</v>
      </c>
      <c r="M63" s="43">
        <v>0</v>
      </c>
      <c r="N63" s="43">
        <v>0</v>
      </c>
      <c r="O63" s="43">
        <v>0</v>
      </c>
      <c r="P63" s="43">
        <v>6</v>
      </c>
      <c r="Q63" s="43">
        <v>0</v>
      </c>
      <c r="R63" s="43">
        <v>0</v>
      </c>
      <c r="S63" s="43">
        <v>0</v>
      </c>
      <c r="T63" s="43">
        <v>0</v>
      </c>
      <c r="U63" s="43">
        <v>0</v>
      </c>
      <c r="V63" s="43">
        <v>0</v>
      </c>
      <c r="W63" s="43">
        <v>0</v>
      </c>
      <c r="X63" s="50">
        <v>0</v>
      </c>
      <c r="Y63" s="50"/>
      <c r="Z63" s="50"/>
      <c r="AA63" s="50"/>
      <c r="AB63" s="43"/>
      <c r="AC63" s="43"/>
      <c r="AD63" s="43"/>
      <c r="AE63" s="43"/>
      <c r="AF63" s="43"/>
      <c r="AG63" s="43"/>
      <c r="AH63" s="43"/>
      <c r="AI63" s="43"/>
      <c r="AJ63" s="43">
        <v>2</v>
      </c>
      <c r="AK63" s="43">
        <v>2</v>
      </c>
      <c r="AL63" s="43">
        <v>2</v>
      </c>
      <c r="AM63" s="16" t="s">
        <v>335</v>
      </c>
      <c r="AN63" s="447"/>
      <c r="AO63" s="447"/>
    </row>
    <row r="64" spans="3:41" ht="15" customHeight="1">
      <c r="C64" s="64"/>
      <c r="D64" s="65"/>
      <c r="E64" s="444" t="s">
        <v>348</v>
      </c>
      <c r="F64" s="457" t="s">
        <v>337</v>
      </c>
      <c r="G64" s="82" t="s">
        <v>333</v>
      </c>
      <c r="H64" s="64" t="s">
        <v>339</v>
      </c>
      <c r="I64" s="64" t="s">
        <v>333</v>
      </c>
      <c r="J64" s="64" t="s">
        <v>333</v>
      </c>
      <c r="K64" s="82" t="s">
        <v>333</v>
      </c>
      <c r="L64" s="43">
        <v>0</v>
      </c>
      <c r="M64" s="43">
        <v>0</v>
      </c>
      <c r="N64" s="43">
        <v>0</v>
      </c>
      <c r="O64" s="43">
        <v>0</v>
      </c>
      <c r="P64" s="43">
        <v>0</v>
      </c>
      <c r="Q64" s="43">
        <v>0</v>
      </c>
      <c r="R64" s="43">
        <v>0</v>
      </c>
      <c r="S64" s="43">
        <v>1</v>
      </c>
      <c r="T64" s="43">
        <v>0</v>
      </c>
      <c r="U64" s="43">
        <v>0</v>
      </c>
      <c r="V64" s="43">
        <v>0</v>
      </c>
      <c r="W64" s="43">
        <v>0</v>
      </c>
      <c r="X64" s="50">
        <v>0</v>
      </c>
      <c r="Y64" s="50"/>
      <c r="Z64" s="50"/>
      <c r="AA64" s="50"/>
      <c r="AB64" s="43"/>
      <c r="AC64" s="43"/>
      <c r="AD64" s="43"/>
      <c r="AE64" s="43"/>
      <c r="AF64" s="43"/>
      <c r="AG64" s="43"/>
      <c r="AH64" s="43"/>
      <c r="AI64" s="43"/>
      <c r="AJ64" s="43">
        <v>0.33333333333333331</v>
      </c>
      <c r="AK64" s="43">
        <v>0.33333333333333331</v>
      </c>
      <c r="AL64" s="43">
        <v>0.33333333333333331</v>
      </c>
      <c r="AM64" s="16" t="s">
        <v>335</v>
      </c>
      <c r="AN64" s="447"/>
      <c r="AO64" s="447"/>
    </row>
    <row r="65" spans="3:41" ht="15" customHeight="1">
      <c r="C65" s="64"/>
      <c r="D65" s="65"/>
      <c r="E65" s="444" t="s">
        <v>348</v>
      </c>
      <c r="F65" s="454" t="s">
        <v>349</v>
      </c>
      <c r="G65" s="82" t="s">
        <v>333</v>
      </c>
      <c r="H65" s="64" t="s">
        <v>339</v>
      </c>
      <c r="I65" s="64" t="s">
        <v>333</v>
      </c>
      <c r="J65" s="64" t="s">
        <v>333</v>
      </c>
      <c r="K65" s="82" t="s">
        <v>333</v>
      </c>
      <c r="L65" s="43">
        <v>0</v>
      </c>
      <c r="M65" s="43">
        <v>0</v>
      </c>
      <c r="N65" s="43">
        <v>15</v>
      </c>
      <c r="O65" s="43">
        <v>1</v>
      </c>
      <c r="P65" s="43">
        <v>6</v>
      </c>
      <c r="Q65" s="43">
        <v>0</v>
      </c>
      <c r="R65" s="43">
        <v>0</v>
      </c>
      <c r="S65" s="43">
        <v>1</v>
      </c>
      <c r="T65" s="43">
        <v>0</v>
      </c>
      <c r="U65" s="43">
        <v>0</v>
      </c>
      <c r="V65" s="43">
        <v>2</v>
      </c>
      <c r="W65" s="43">
        <v>3</v>
      </c>
      <c r="X65" s="50">
        <v>0</v>
      </c>
      <c r="Y65" s="50"/>
      <c r="Z65" s="50"/>
      <c r="AA65" s="50"/>
      <c r="AB65" s="43"/>
      <c r="AC65" s="43"/>
      <c r="AD65" s="43"/>
      <c r="AE65" s="43"/>
      <c r="AF65" s="43"/>
      <c r="AG65" s="43"/>
      <c r="AH65" s="43"/>
      <c r="AI65" s="43"/>
      <c r="AJ65" s="43">
        <v>2</v>
      </c>
      <c r="AK65" s="43">
        <v>2</v>
      </c>
      <c r="AL65" s="43">
        <v>2</v>
      </c>
      <c r="AM65" s="16" t="s">
        <v>335</v>
      </c>
      <c r="AN65" s="447"/>
      <c r="AO65" s="447"/>
    </row>
    <row r="66" spans="3:41" ht="15" customHeight="1">
      <c r="C66" s="64"/>
      <c r="D66" s="65"/>
      <c r="E66" s="444" t="s">
        <v>348</v>
      </c>
      <c r="F66" s="457" t="s">
        <v>332</v>
      </c>
      <c r="G66" s="82" t="s">
        <v>333</v>
      </c>
      <c r="H66" s="64" t="s">
        <v>340</v>
      </c>
      <c r="I66" s="64" t="s">
        <v>333</v>
      </c>
      <c r="J66" s="64" t="s">
        <v>333</v>
      </c>
      <c r="K66" s="82" t="s">
        <v>333</v>
      </c>
      <c r="L66" s="43">
        <v>0</v>
      </c>
      <c r="M66" s="43">
        <v>0</v>
      </c>
      <c r="N66" s="43">
        <v>2</v>
      </c>
      <c r="O66" s="43">
        <v>0</v>
      </c>
      <c r="P66" s="43">
        <v>0</v>
      </c>
      <c r="Q66" s="43">
        <v>0</v>
      </c>
      <c r="R66" s="43">
        <v>0</v>
      </c>
      <c r="S66" s="43">
        <v>0</v>
      </c>
      <c r="T66" s="43">
        <v>0</v>
      </c>
      <c r="U66" s="43">
        <v>0</v>
      </c>
      <c r="V66" s="43">
        <v>0</v>
      </c>
      <c r="W66" s="43">
        <v>0</v>
      </c>
      <c r="X66" s="50">
        <v>0</v>
      </c>
      <c r="Y66" s="50"/>
      <c r="Z66" s="50"/>
      <c r="AA66" s="50"/>
      <c r="AB66" s="43"/>
      <c r="AC66" s="43"/>
      <c r="AD66" s="43"/>
      <c r="AE66" s="43"/>
      <c r="AF66" s="43"/>
      <c r="AG66" s="43"/>
      <c r="AH66" s="43"/>
      <c r="AI66" s="43"/>
      <c r="AJ66" s="43">
        <v>0.66666666666666663</v>
      </c>
      <c r="AK66" s="43">
        <v>0.66666666666666663</v>
      </c>
      <c r="AL66" s="43">
        <v>0.66666666666666663</v>
      </c>
      <c r="AM66" s="16" t="s">
        <v>335</v>
      </c>
      <c r="AN66" s="447"/>
      <c r="AO66" s="447"/>
    </row>
    <row r="67" spans="3:41" ht="15" customHeight="1">
      <c r="C67" s="64"/>
      <c r="D67" s="65"/>
      <c r="E67" s="444" t="s">
        <v>348</v>
      </c>
      <c r="F67" s="457" t="s">
        <v>336</v>
      </c>
      <c r="G67" s="82" t="s">
        <v>333</v>
      </c>
      <c r="H67" s="64" t="s">
        <v>340</v>
      </c>
      <c r="I67" s="64" t="s">
        <v>333</v>
      </c>
      <c r="J67" s="64" t="s">
        <v>333</v>
      </c>
      <c r="K67" s="82" t="s">
        <v>333</v>
      </c>
      <c r="L67" s="43">
        <v>0</v>
      </c>
      <c r="M67" s="43">
        <v>0</v>
      </c>
      <c r="N67" s="43">
        <v>0</v>
      </c>
      <c r="O67" s="43">
        <v>0</v>
      </c>
      <c r="P67" s="43">
        <v>0</v>
      </c>
      <c r="Q67" s="43">
        <v>0</v>
      </c>
      <c r="R67" s="43">
        <v>0</v>
      </c>
      <c r="S67" s="43">
        <v>0</v>
      </c>
      <c r="T67" s="43">
        <v>0</v>
      </c>
      <c r="U67" s="43">
        <v>0</v>
      </c>
      <c r="V67" s="43">
        <v>0</v>
      </c>
      <c r="W67" s="43">
        <v>0</v>
      </c>
      <c r="X67" s="50">
        <v>0</v>
      </c>
      <c r="Y67" s="50"/>
      <c r="Z67" s="50"/>
      <c r="AA67" s="50"/>
      <c r="AB67" s="43"/>
      <c r="AC67" s="43"/>
      <c r="AD67" s="43"/>
      <c r="AE67" s="43"/>
      <c r="AF67" s="43"/>
      <c r="AG67" s="43"/>
      <c r="AH67" s="43"/>
      <c r="AI67" s="43"/>
      <c r="AJ67" s="43">
        <v>0</v>
      </c>
      <c r="AK67" s="43">
        <v>0</v>
      </c>
      <c r="AL67" s="43">
        <v>0</v>
      </c>
      <c r="AM67" s="16" t="s">
        <v>335</v>
      </c>
      <c r="AN67" s="447"/>
      <c r="AO67" s="447"/>
    </row>
    <row r="68" spans="3:41" ht="15" customHeight="1">
      <c r="C68" s="64"/>
      <c r="D68" s="65"/>
      <c r="E68" s="444" t="s">
        <v>348</v>
      </c>
      <c r="F68" s="457" t="s">
        <v>337</v>
      </c>
      <c r="G68" s="82" t="s">
        <v>333</v>
      </c>
      <c r="H68" s="64" t="s">
        <v>340</v>
      </c>
      <c r="I68" s="64" t="s">
        <v>333</v>
      </c>
      <c r="J68" s="64" t="s">
        <v>333</v>
      </c>
      <c r="K68" s="82" t="s">
        <v>333</v>
      </c>
      <c r="L68" s="43">
        <v>0</v>
      </c>
      <c r="M68" s="43">
        <v>0</v>
      </c>
      <c r="N68" s="43">
        <v>0</v>
      </c>
      <c r="O68" s="43">
        <v>0</v>
      </c>
      <c r="P68" s="43">
        <v>0</v>
      </c>
      <c r="Q68" s="43">
        <v>0</v>
      </c>
      <c r="R68" s="43">
        <v>0</v>
      </c>
      <c r="S68" s="43">
        <v>1</v>
      </c>
      <c r="T68" s="43">
        <v>0</v>
      </c>
      <c r="U68" s="43">
        <v>0</v>
      </c>
      <c r="V68" s="43">
        <v>0</v>
      </c>
      <c r="W68" s="43">
        <v>0</v>
      </c>
      <c r="X68" s="50">
        <v>0</v>
      </c>
      <c r="Y68" s="50"/>
      <c r="Z68" s="50"/>
      <c r="AA68" s="50"/>
      <c r="AB68" s="43"/>
      <c r="AC68" s="43"/>
      <c r="AD68" s="43"/>
      <c r="AE68" s="43"/>
      <c r="AF68" s="43"/>
      <c r="AG68" s="43"/>
      <c r="AH68" s="43"/>
      <c r="AI68" s="43"/>
      <c r="AJ68" s="43">
        <v>0.33333333333333331</v>
      </c>
      <c r="AK68" s="43">
        <v>0.33333333333333331</v>
      </c>
      <c r="AL68" s="43">
        <v>0.33333333333333331</v>
      </c>
      <c r="AM68" s="16" t="s">
        <v>335</v>
      </c>
      <c r="AN68" s="447"/>
      <c r="AO68" s="447"/>
    </row>
    <row r="69" spans="3:41" ht="15" customHeight="1">
      <c r="C69" s="64"/>
      <c r="D69" s="65"/>
      <c r="E69" s="444" t="s">
        <v>348</v>
      </c>
      <c r="F69" s="454" t="s">
        <v>349</v>
      </c>
      <c r="G69" s="82" t="s">
        <v>333</v>
      </c>
      <c r="H69" s="64" t="s">
        <v>340</v>
      </c>
      <c r="I69" s="64" t="s">
        <v>333</v>
      </c>
      <c r="J69" s="64" t="s">
        <v>333</v>
      </c>
      <c r="K69" s="82" t="s">
        <v>333</v>
      </c>
      <c r="L69" s="43">
        <v>0</v>
      </c>
      <c r="M69" s="43">
        <v>0</v>
      </c>
      <c r="N69" s="43">
        <v>3</v>
      </c>
      <c r="O69" s="43">
        <v>0</v>
      </c>
      <c r="P69" s="43">
        <v>0</v>
      </c>
      <c r="Q69" s="43">
        <v>0</v>
      </c>
      <c r="R69" s="43">
        <v>0</v>
      </c>
      <c r="S69" s="43">
        <v>1</v>
      </c>
      <c r="T69" s="43">
        <v>0</v>
      </c>
      <c r="U69" s="43">
        <v>0</v>
      </c>
      <c r="V69" s="43">
        <v>0</v>
      </c>
      <c r="W69" s="43">
        <v>1</v>
      </c>
      <c r="X69" s="50">
        <v>0</v>
      </c>
      <c r="Y69" s="50"/>
      <c r="Z69" s="50"/>
      <c r="AA69" s="50"/>
      <c r="AB69" s="43"/>
      <c r="AC69" s="43"/>
      <c r="AD69" s="43"/>
      <c r="AE69" s="43"/>
      <c r="AF69" s="43"/>
      <c r="AG69" s="43"/>
      <c r="AH69" s="43"/>
      <c r="AI69" s="43"/>
      <c r="AJ69" s="43">
        <v>0.66666666666666663</v>
      </c>
      <c r="AK69" s="43">
        <v>0.66666666666666663</v>
      </c>
      <c r="AL69" s="43">
        <v>0.66666666666666663</v>
      </c>
      <c r="AM69" s="16" t="s">
        <v>335</v>
      </c>
      <c r="AN69" s="447"/>
      <c r="AO69" s="447"/>
    </row>
    <row r="70" spans="3:41" ht="15" customHeight="1">
      <c r="C70" s="64" t="s">
        <v>350</v>
      </c>
      <c r="D70" s="65" t="s">
        <v>351</v>
      </c>
      <c r="E70" s="444" t="s">
        <v>352</v>
      </c>
      <c r="F70" s="82" t="s">
        <v>333</v>
      </c>
      <c r="G70" s="82"/>
      <c r="H70" s="64" t="s">
        <v>334</v>
      </c>
      <c r="I70" s="64" t="s">
        <v>353</v>
      </c>
      <c r="J70" s="64" t="s">
        <v>333</v>
      </c>
      <c r="K70" s="82" t="s">
        <v>333</v>
      </c>
      <c r="L70" s="43">
        <v>120</v>
      </c>
      <c r="M70" s="43">
        <v>92</v>
      </c>
      <c r="N70" s="43">
        <v>96</v>
      </c>
      <c r="O70" s="43">
        <v>106</v>
      </c>
      <c r="P70" s="43">
        <v>76</v>
      </c>
      <c r="Q70" s="43">
        <v>56</v>
      </c>
      <c r="R70" s="43">
        <v>75</v>
      </c>
      <c r="S70" s="43">
        <v>98</v>
      </c>
      <c r="T70" s="43">
        <v>81</v>
      </c>
      <c r="U70" s="43">
        <v>60</v>
      </c>
      <c r="V70" s="43">
        <v>76</v>
      </c>
      <c r="W70" s="43">
        <v>79</v>
      </c>
      <c r="X70" s="50">
        <v>67</v>
      </c>
      <c r="Y70" s="50"/>
      <c r="Z70" s="50"/>
      <c r="AA70" s="50"/>
      <c r="AB70" s="43"/>
      <c r="AC70" s="43"/>
      <c r="AD70" s="43"/>
      <c r="AE70" s="43"/>
      <c r="AF70" s="43"/>
      <c r="AG70" s="43"/>
      <c r="AH70" s="43"/>
      <c r="AI70" s="43"/>
      <c r="AJ70" s="43"/>
      <c r="AK70" s="43"/>
      <c r="AL70" s="43"/>
      <c r="AM70" s="16" t="s">
        <v>354</v>
      </c>
      <c r="AN70" s="447"/>
      <c r="AO70" s="447"/>
    </row>
    <row r="71" spans="3:41" ht="15" customHeight="1">
      <c r="C71" s="64" t="s">
        <v>350</v>
      </c>
      <c r="D71" s="65" t="s">
        <v>355</v>
      </c>
      <c r="E71" s="444" t="s">
        <v>356</v>
      </c>
      <c r="F71" s="82" t="s">
        <v>333</v>
      </c>
      <c r="G71" s="82"/>
      <c r="H71" s="64" t="s">
        <v>334</v>
      </c>
      <c r="I71" s="64" t="s">
        <v>353</v>
      </c>
      <c r="J71" s="64" t="s">
        <v>333</v>
      </c>
      <c r="K71" s="82" t="s">
        <v>333</v>
      </c>
      <c r="L71" s="43">
        <v>162</v>
      </c>
      <c r="M71" s="43">
        <v>128</v>
      </c>
      <c r="N71" s="43">
        <v>137</v>
      </c>
      <c r="O71" s="43">
        <v>141</v>
      </c>
      <c r="P71" s="43">
        <v>114</v>
      </c>
      <c r="Q71" s="43">
        <v>102</v>
      </c>
      <c r="R71" s="43">
        <v>114</v>
      </c>
      <c r="S71" s="43">
        <v>141</v>
      </c>
      <c r="T71" s="43">
        <v>117</v>
      </c>
      <c r="U71" s="43">
        <v>93</v>
      </c>
      <c r="V71" s="43">
        <v>127</v>
      </c>
      <c r="W71" s="43">
        <v>108</v>
      </c>
      <c r="X71" s="50">
        <v>91</v>
      </c>
      <c r="Y71" s="50"/>
      <c r="Z71" s="50"/>
      <c r="AA71" s="50"/>
      <c r="AB71" s="43"/>
      <c r="AC71" s="43"/>
      <c r="AD71" s="43"/>
      <c r="AE71" s="43"/>
      <c r="AF71" s="43"/>
      <c r="AG71" s="43"/>
      <c r="AH71" s="43"/>
      <c r="AI71" s="43"/>
      <c r="AJ71" s="43"/>
      <c r="AK71" s="43"/>
      <c r="AL71" s="43"/>
      <c r="AM71" s="16" t="s">
        <v>354</v>
      </c>
      <c r="AN71" s="447"/>
      <c r="AO71" s="447"/>
    </row>
    <row r="72" spans="3:41" ht="15" customHeight="1">
      <c r="C72" s="64" t="s">
        <v>350</v>
      </c>
      <c r="D72" s="65" t="s">
        <v>357</v>
      </c>
      <c r="E72" s="444" t="s">
        <v>352</v>
      </c>
      <c r="F72" s="82" t="s">
        <v>333</v>
      </c>
      <c r="G72" s="82"/>
      <c r="H72" s="64" t="s">
        <v>339</v>
      </c>
      <c r="I72" s="64" t="s">
        <v>353</v>
      </c>
      <c r="J72" s="64" t="s">
        <v>333</v>
      </c>
      <c r="K72" s="82" t="s">
        <v>333</v>
      </c>
      <c r="L72" s="43">
        <v>118</v>
      </c>
      <c r="M72" s="43">
        <v>98</v>
      </c>
      <c r="N72" s="43">
        <v>92</v>
      </c>
      <c r="O72" s="43">
        <v>112</v>
      </c>
      <c r="P72" s="43">
        <v>83</v>
      </c>
      <c r="Q72" s="43">
        <v>73</v>
      </c>
      <c r="R72" s="43">
        <v>85</v>
      </c>
      <c r="S72" s="43">
        <v>85</v>
      </c>
      <c r="T72" s="43">
        <v>101</v>
      </c>
      <c r="U72" s="43">
        <v>69</v>
      </c>
      <c r="V72" s="43">
        <v>67</v>
      </c>
      <c r="W72" s="43">
        <v>73</v>
      </c>
      <c r="X72" s="50">
        <v>51</v>
      </c>
      <c r="Y72" s="50"/>
      <c r="Z72" s="50"/>
      <c r="AA72" s="50"/>
      <c r="AB72" s="43"/>
      <c r="AC72" s="43"/>
      <c r="AD72" s="43"/>
      <c r="AE72" s="43"/>
      <c r="AF72" s="43"/>
      <c r="AG72" s="43"/>
      <c r="AH72" s="43"/>
      <c r="AI72" s="43"/>
      <c r="AJ72" s="43"/>
      <c r="AK72" s="43"/>
      <c r="AL72" s="43"/>
      <c r="AM72" s="16" t="s">
        <v>354</v>
      </c>
      <c r="AN72" s="447"/>
      <c r="AO72" s="447"/>
    </row>
    <row r="73" spans="3:41" ht="15" customHeight="1">
      <c r="C73" s="64" t="s">
        <v>350</v>
      </c>
      <c r="D73" s="65" t="s">
        <v>358</v>
      </c>
      <c r="E73" s="444" t="s">
        <v>356</v>
      </c>
      <c r="F73" s="82" t="s">
        <v>333</v>
      </c>
      <c r="G73" s="82"/>
      <c r="H73" s="64" t="s">
        <v>339</v>
      </c>
      <c r="I73" s="64" t="s">
        <v>353</v>
      </c>
      <c r="J73" s="64" t="s">
        <v>333</v>
      </c>
      <c r="K73" s="82" t="s">
        <v>333</v>
      </c>
      <c r="L73" s="43">
        <v>160</v>
      </c>
      <c r="M73" s="43">
        <v>134</v>
      </c>
      <c r="N73" s="43">
        <v>171.44999999999891</v>
      </c>
      <c r="O73" s="43">
        <v>144</v>
      </c>
      <c r="P73" s="43">
        <v>124.09999999999989</v>
      </c>
      <c r="Q73" s="43">
        <v>112.4499999999998</v>
      </c>
      <c r="R73" s="43">
        <v>126.35000000000041</v>
      </c>
      <c r="S73" s="43">
        <v>151</v>
      </c>
      <c r="T73" s="43">
        <v>124</v>
      </c>
      <c r="U73" s="43">
        <v>100</v>
      </c>
      <c r="V73" s="43">
        <v>120</v>
      </c>
      <c r="W73" s="43">
        <v>103</v>
      </c>
      <c r="X73" s="50">
        <v>78</v>
      </c>
      <c r="Y73" s="50"/>
      <c r="Z73" s="50"/>
      <c r="AA73" s="50"/>
      <c r="AB73" s="43"/>
      <c r="AC73" s="43"/>
      <c r="AD73" s="43"/>
      <c r="AE73" s="43"/>
      <c r="AF73" s="43"/>
      <c r="AG73" s="43"/>
      <c r="AH73" s="43"/>
      <c r="AI73" s="43"/>
      <c r="AJ73" s="43"/>
      <c r="AK73" s="43"/>
      <c r="AL73" s="43"/>
      <c r="AM73" s="16" t="s">
        <v>354</v>
      </c>
      <c r="AN73" s="447"/>
      <c r="AO73" s="447"/>
    </row>
    <row r="74" spans="3:41" ht="15" customHeight="1">
      <c r="C74" s="64" t="s">
        <v>350</v>
      </c>
      <c r="D74" s="65" t="s">
        <v>359</v>
      </c>
      <c r="E74" s="444" t="s">
        <v>352</v>
      </c>
      <c r="F74" s="82" t="s">
        <v>333</v>
      </c>
      <c r="G74" s="82"/>
      <c r="H74" s="64" t="s">
        <v>340</v>
      </c>
      <c r="I74" s="64" t="s">
        <v>353</v>
      </c>
      <c r="J74" s="64" t="s">
        <v>333</v>
      </c>
      <c r="K74" s="82" t="s">
        <v>333</v>
      </c>
      <c r="L74" s="43">
        <v>124</v>
      </c>
      <c r="M74" s="43">
        <v>83</v>
      </c>
      <c r="N74" s="43">
        <v>87</v>
      </c>
      <c r="O74" s="43">
        <v>110</v>
      </c>
      <c r="P74" s="43">
        <v>83</v>
      </c>
      <c r="Q74" s="43">
        <v>74</v>
      </c>
      <c r="R74" s="43">
        <v>89</v>
      </c>
      <c r="S74" s="43">
        <v>105</v>
      </c>
      <c r="T74" s="43">
        <v>85</v>
      </c>
      <c r="U74" s="43">
        <v>70</v>
      </c>
      <c r="V74" s="43">
        <v>70</v>
      </c>
      <c r="W74" s="43">
        <v>77</v>
      </c>
      <c r="X74" s="50">
        <v>59</v>
      </c>
      <c r="Y74" s="50"/>
      <c r="Z74" s="50"/>
      <c r="AA74" s="50"/>
      <c r="AB74" s="43"/>
      <c r="AC74" s="43"/>
      <c r="AD74" s="43"/>
      <c r="AE74" s="43"/>
      <c r="AF74" s="43"/>
      <c r="AG74" s="43"/>
      <c r="AH74" s="43"/>
      <c r="AI74" s="43"/>
      <c r="AJ74" s="43"/>
      <c r="AK74" s="43"/>
      <c r="AL74" s="43"/>
      <c r="AM74" s="16" t="s">
        <v>354</v>
      </c>
      <c r="AN74" s="447"/>
      <c r="AO74" s="447"/>
    </row>
    <row r="75" spans="3:41" ht="15" customHeight="1">
      <c r="C75" s="64" t="s">
        <v>350</v>
      </c>
      <c r="D75" s="65" t="s">
        <v>360</v>
      </c>
      <c r="E75" s="444" t="s">
        <v>356</v>
      </c>
      <c r="F75" s="82" t="s">
        <v>333</v>
      </c>
      <c r="G75" s="82"/>
      <c r="H75" s="64" t="s">
        <v>340</v>
      </c>
      <c r="I75" s="64" t="s">
        <v>353</v>
      </c>
      <c r="J75" s="64" t="s">
        <v>333</v>
      </c>
      <c r="K75" s="82" t="s">
        <v>333</v>
      </c>
      <c r="L75" s="43">
        <v>161</v>
      </c>
      <c r="M75" s="43">
        <v>115</v>
      </c>
      <c r="N75" s="43">
        <v>147</v>
      </c>
      <c r="O75" s="43">
        <v>154</v>
      </c>
      <c r="P75" s="43">
        <v>129</v>
      </c>
      <c r="Q75" s="43">
        <v>106</v>
      </c>
      <c r="R75" s="43">
        <v>131</v>
      </c>
      <c r="S75" s="43">
        <v>142</v>
      </c>
      <c r="T75" s="43">
        <v>136</v>
      </c>
      <c r="U75" s="43">
        <v>100</v>
      </c>
      <c r="V75" s="43">
        <v>112</v>
      </c>
      <c r="W75" s="43">
        <v>116</v>
      </c>
      <c r="X75" s="50">
        <v>91</v>
      </c>
      <c r="Y75" s="50"/>
      <c r="Z75" s="50"/>
      <c r="AA75" s="50"/>
      <c r="AB75" s="43"/>
      <c r="AC75" s="43"/>
      <c r="AD75" s="43"/>
      <c r="AE75" s="43"/>
      <c r="AF75" s="43"/>
      <c r="AG75" s="43"/>
      <c r="AH75" s="43"/>
      <c r="AI75" s="43"/>
      <c r="AJ75" s="43"/>
      <c r="AK75" s="43"/>
      <c r="AL75" s="43"/>
      <c r="AM75" s="16" t="s">
        <v>354</v>
      </c>
      <c r="AN75" s="447"/>
      <c r="AO75" s="447"/>
    </row>
    <row r="76" spans="3:41" ht="15" customHeight="1">
      <c r="C76" s="64" t="s">
        <v>350</v>
      </c>
      <c r="D76" s="65" t="s">
        <v>361</v>
      </c>
      <c r="E76" s="444" t="s">
        <v>352</v>
      </c>
      <c r="F76" s="82" t="s">
        <v>333</v>
      </c>
      <c r="G76" s="82"/>
      <c r="H76" s="64" t="s">
        <v>334</v>
      </c>
      <c r="I76" s="64" t="s">
        <v>362</v>
      </c>
      <c r="J76" s="64" t="s">
        <v>333</v>
      </c>
      <c r="K76" s="82" t="s">
        <v>333</v>
      </c>
      <c r="L76" s="43">
        <v>111</v>
      </c>
      <c r="M76" s="43">
        <v>85</v>
      </c>
      <c r="N76" s="43">
        <v>92</v>
      </c>
      <c r="O76" s="43">
        <v>92</v>
      </c>
      <c r="P76" s="43">
        <v>105</v>
      </c>
      <c r="Q76" s="43">
        <v>74</v>
      </c>
      <c r="R76" s="43">
        <v>75</v>
      </c>
      <c r="S76" s="43">
        <v>103</v>
      </c>
      <c r="T76" s="43">
        <v>71</v>
      </c>
      <c r="U76" s="43">
        <v>69.5</v>
      </c>
      <c r="V76" s="43">
        <v>70</v>
      </c>
      <c r="W76" s="43">
        <v>85</v>
      </c>
      <c r="X76" s="50">
        <v>37</v>
      </c>
      <c r="Y76" s="50"/>
      <c r="Z76" s="50"/>
      <c r="AA76" s="50"/>
      <c r="AB76" s="43"/>
      <c r="AC76" s="43"/>
      <c r="AD76" s="43"/>
      <c r="AE76" s="43"/>
      <c r="AF76" s="43"/>
      <c r="AG76" s="43"/>
      <c r="AH76" s="43"/>
      <c r="AI76" s="43"/>
      <c r="AJ76" s="43"/>
      <c r="AK76" s="43"/>
      <c r="AL76" s="43"/>
      <c r="AM76" s="16" t="s">
        <v>354</v>
      </c>
      <c r="AN76" s="447"/>
      <c r="AO76" s="447"/>
    </row>
    <row r="77" spans="3:41" ht="15" customHeight="1">
      <c r="C77" s="64" t="s">
        <v>350</v>
      </c>
      <c r="D77" s="65" t="s">
        <v>363</v>
      </c>
      <c r="E77" s="444" t="s">
        <v>356</v>
      </c>
      <c r="F77" s="82" t="s">
        <v>333</v>
      </c>
      <c r="G77" s="82"/>
      <c r="H77" s="64" t="s">
        <v>334</v>
      </c>
      <c r="I77" s="64" t="s">
        <v>362</v>
      </c>
      <c r="J77" s="64" t="s">
        <v>333</v>
      </c>
      <c r="K77" s="82" t="s">
        <v>333</v>
      </c>
      <c r="L77" s="43">
        <v>172</v>
      </c>
      <c r="M77" s="43">
        <v>317</v>
      </c>
      <c r="N77" s="43">
        <v>263.39999999999958</v>
      </c>
      <c r="O77" s="43">
        <v>127</v>
      </c>
      <c r="P77" s="43">
        <v>118</v>
      </c>
      <c r="Q77" s="43">
        <v>97</v>
      </c>
      <c r="R77" s="43">
        <v>138</v>
      </c>
      <c r="S77" s="43">
        <v>141</v>
      </c>
      <c r="T77" s="43">
        <v>112</v>
      </c>
      <c r="U77" s="51">
        <v>88</v>
      </c>
      <c r="V77" s="51">
        <v>275.39999999999992</v>
      </c>
      <c r="W77" s="43">
        <v>116</v>
      </c>
      <c r="X77" s="50">
        <v>41.7</v>
      </c>
      <c r="Y77" s="50"/>
      <c r="Z77" s="50"/>
      <c r="AA77" s="50"/>
      <c r="AB77" s="43"/>
      <c r="AC77" s="43"/>
      <c r="AD77" s="43"/>
      <c r="AE77" s="43"/>
      <c r="AF77" s="43"/>
      <c r="AG77" s="43"/>
      <c r="AH77" s="43"/>
      <c r="AI77" s="43"/>
      <c r="AJ77" s="43"/>
      <c r="AK77" s="43"/>
      <c r="AL77" s="43"/>
      <c r="AM77" s="16" t="s">
        <v>354</v>
      </c>
      <c r="AN77" s="447"/>
      <c r="AO77" s="447"/>
    </row>
    <row r="78" spans="3:41" ht="15" customHeight="1">
      <c r="C78" s="64" t="s">
        <v>350</v>
      </c>
      <c r="D78" s="65" t="s">
        <v>364</v>
      </c>
      <c r="E78" s="444" t="s">
        <v>352</v>
      </c>
      <c r="F78" s="82" t="s">
        <v>333</v>
      </c>
      <c r="G78" s="82"/>
      <c r="H78" s="64" t="s">
        <v>339</v>
      </c>
      <c r="I78" s="64" t="s">
        <v>362</v>
      </c>
      <c r="J78" s="64" t="s">
        <v>333</v>
      </c>
      <c r="K78" s="82" t="s">
        <v>333</v>
      </c>
      <c r="L78" s="43">
        <v>96</v>
      </c>
      <c r="M78" s="43">
        <v>122</v>
      </c>
      <c r="N78" s="43">
        <v>91</v>
      </c>
      <c r="O78" s="43">
        <v>102.5</v>
      </c>
      <c r="P78" s="43">
        <v>86</v>
      </c>
      <c r="Q78" s="43">
        <v>77</v>
      </c>
      <c r="R78" s="43">
        <v>81</v>
      </c>
      <c r="S78" s="43">
        <v>63.5</v>
      </c>
      <c r="T78" s="43">
        <v>102</v>
      </c>
      <c r="U78" s="43">
        <v>43</v>
      </c>
      <c r="V78" s="43">
        <v>68</v>
      </c>
      <c r="W78" s="43">
        <v>83</v>
      </c>
      <c r="X78" s="50">
        <v>50</v>
      </c>
      <c r="Y78" s="50"/>
      <c r="Z78" s="50"/>
      <c r="AA78" s="50"/>
      <c r="AB78" s="43"/>
      <c r="AC78" s="43"/>
      <c r="AD78" s="43"/>
      <c r="AE78" s="43"/>
      <c r="AF78" s="43"/>
      <c r="AG78" s="43"/>
      <c r="AH78" s="43"/>
      <c r="AI78" s="43"/>
      <c r="AJ78" s="43"/>
      <c r="AK78" s="43"/>
      <c r="AL78" s="43"/>
      <c r="AM78" s="16" t="s">
        <v>354</v>
      </c>
      <c r="AN78" s="447"/>
      <c r="AO78" s="447"/>
    </row>
    <row r="79" spans="3:41" ht="15" customHeight="1">
      <c r="C79" s="64" t="s">
        <v>350</v>
      </c>
      <c r="D79" s="65" t="s">
        <v>365</v>
      </c>
      <c r="E79" s="444" t="s">
        <v>356</v>
      </c>
      <c r="F79" s="82" t="s">
        <v>333</v>
      </c>
      <c r="G79" s="82"/>
      <c r="H79" s="64" t="s">
        <v>339</v>
      </c>
      <c r="I79" s="64" t="s">
        <v>362</v>
      </c>
      <c r="J79" s="64" t="s">
        <v>333</v>
      </c>
      <c r="K79" s="82" t="s">
        <v>333</v>
      </c>
      <c r="L79" s="43">
        <v>113.25</v>
      </c>
      <c r="M79" s="43">
        <v>123.3</v>
      </c>
      <c r="N79" s="43">
        <v>363</v>
      </c>
      <c r="O79" s="43">
        <v>103.85</v>
      </c>
      <c r="P79" s="43">
        <v>86</v>
      </c>
      <c r="Q79" s="43">
        <v>100.2</v>
      </c>
      <c r="R79" s="43">
        <v>139</v>
      </c>
      <c r="S79" s="43">
        <v>163</v>
      </c>
      <c r="T79" s="43">
        <v>102</v>
      </c>
      <c r="U79" s="51">
        <v>82.399999999999991</v>
      </c>
      <c r="V79" s="51">
        <v>114.4</v>
      </c>
      <c r="W79" s="51">
        <v>89.7</v>
      </c>
      <c r="X79" s="50">
        <v>55.6</v>
      </c>
      <c r="Y79" s="50"/>
      <c r="Z79" s="50"/>
      <c r="AA79" s="50"/>
      <c r="AB79" s="43"/>
      <c r="AC79" s="43"/>
      <c r="AD79" s="43"/>
      <c r="AE79" s="43"/>
      <c r="AF79" s="43"/>
      <c r="AG79" s="43"/>
      <c r="AH79" s="43"/>
      <c r="AI79" s="43"/>
      <c r="AJ79" s="43"/>
      <c r="AK79" s="43"/>
      <c r="AL79" s="43"/>
      <c r="AM79" s="16" t="s">
        <v>354</v>
      </c>
      <c r="AN79" s="447"/>
      <c r="AO79" s="447"/>
    </row>
    <row r="80" spans="3:41" ht="15" customHeight="1">
      <c r="C80" s="64" t="s">
        <v>350</v>
      </c>
      <c r="D80" s="65" t="s">
        <v>366</v>
      </c>
      <c r="E80" s="444" t="s">
        <v>352</v>
      </c>
      <c r="F80" s="82" t="s">
        <v>333</v>
      </c>
      <c r="G80" s="82"/>
      <c r="H80" s="64" t="s">
        <v>340</v>
      </c>
      <c r="I80" s="64" t="s">
        <v>362</v>
      </c>
      <c r="J80" s="64" t="s">
        <v>333</v>
      </c>
      <c r="K80" s="82" t="s">
        <v>333</v>
      </c>
      <c r="L80" s="43">
        <v>114</v>
      </c>
      <c r="M80" s="43">
        <v>82</v>
      </c>
      <c r="N80" s="43">
        <v>89</v>
      </c>
      <c r="O80" s="43">
        <v>98</v>
      </c>
      <c r="P80" s="43">
        <v>79</v>
      </c>
      <c r="Q80" s="43">
        <v>70</v>
      </c>
      <c r="R80" s="43">
        <v>93</v>
      </c>
      <c r="S80" s="43">
        <v>102</v>
      </c>
      <c r="T80" s="43">
        <v>82</v>
      </c>
      <c r="U80" s="43">
        <v>71</v>
      </c>
      <c r="V80" s="43">
        <v>90</v>
      </c>
      <c r="W80" s="43">
        <v>88</v>
      </c>
      <c r="X80" s="50">
        <v>75</v>
      </c>
      <c r="Y80" s="50"/>
      <c r="Z80" s="50"/>
      <c r="AA80" s="50"/>
      <c r="AB80" s="43"/>
      <c r="AC80" s="43"/>
      <c r="AD80" s="43"/>
      <c r="AE80" s="43"/>
      <c r="AF80" s="43"/>
      <c r="AG80" s="43"/>
      <c r="AH80" s="43"/>
      <c r="AI80" s="43"/>
      <c r="AJ80" s="43"/>
      <c r="AK80" s="43"/>
      <c r="AL80" s="43"/>
      <c r="AM80" s="16" t="s">
        <v>354</v>
      </c>
      <c r="AN80" s="447"/>
      <c r="AO80" s="447"/>
    </row>
    <row r="81" spans="3:41" ht="15" customHeight="1">
      <c r="C81" s="64" t="s">
        <v>350</v>
      </c>
      <c r="D81" s="65" t="s">
        <v>367</v>
      </c>
      <c r="E81" s="444" t="s">
        <v>356</v>
      </c>
      <c r="F81" s="82" t="s">
        <v>333</v>
      </c>
      <c r="G81" s="82"/>
      <c r="H81" s="64" t="s">
        <v>340</v>
      </c>
      <c r="I81" s="64" t="s">
        <v>362</v>
      </c>
      <c r="J81" s="64" t="s">
        <v>333</v>
      </c>
      <c r="K81" s="82" t="s">
        <v>333</v>
      </c>
      <c r="L81" s="43">
        <v>176</v>
      </c>
      <c r="M81" s="43">
        <v>123</v>
      </c>
      <c r="N81" s="43">
        <v>121</v>
      </c>
      <c r="O81" s="43">
        <v>154</v>
      </c>
      <c r="P81" s="43">
        <v>113</v>
      </c>
      <c r="Q81" s="43">
        <v>118</v>
      </c>
      <c r="R81" s="43">
        <v>135</v>
      </c>
      <c r="S81" s="43">
        <v>136</v>
      </c>
      <c r="T81" s="43">
        <v>150</v>
      </c>
      <c r="U81" s="43">
        <v>99</v>
      </c>
      <c r="V81" s="43">
        <v>112</v>
      </c>
      <c r="W81" s="43">
        <v>126</v>
      </c>
      <c r="X81" s="50">
        <v>91.5</v>
      </c>
      <c r="Y81" s="50"/>
      <c r="Z81" s="50"/>
      <c r="AA81" s="50"/>
      <c r="AB81" s="43"/>
      <c r="AC81" s="43"/>
      <c r="AD81" s="43"/>
      <c r="AE81" s="43"/>
      <c r="AF81" s="43"/>
      <c r="AG81" s="43"/>
      <c r="AH81" s="43"/>
      <c r="AI81" s="43"/>
      <c r="AJ81" s="43"/>
      <c r="AK81" s="43"/>
      <c r="AL81" s="43"/>
      <c r="AM81" s="16" t="s">
        <v>354</v>
      </c>
      <c r="AN81" s="447"/>
      <c r="AO81" s="447"/>
    </row>
    <row r="82" spans="3:41" ht="15" customHeight="1">
      <c r="C82" s="64" t="s">
        <v>368</v>
      </c>
      <c r="D82" s="65" t="s">
        <v>369</v>
      </c>
      <c r="E82" s="444" t="s">
        <v>352</v>
      </c>
      <c r="F82" s="82" t="s">
        <v>333</v>
      </c>
      <c r="G82" s="82" t="s">
        <v>333</v>
      </c>
      <c r="H82" s="64" t="s">
        <v>334</v>
      </c>
      <c r="I82" s="64" t="s">
        <v>353</v>
      </c>
      <c r="J82" s="64" t="s">
        <v>333</v>
      </c>
      <c r="K82" s="82" t="s">
        <v>333</v>
      </c>
      <c r="L82" s="43">
        <v>2</v>
      </c>
      <c r="M82" s="43">
        <v>1</v>
      </c>
      <c r="N82" s="43">
        <v>1</v>
      </c>
      <c r="O82" s="43">
        <v>0</v>
      </c>
      <c r="P82" s="43">
        <v>1</v>
      </c>
      <c r="Q82" s="43">
        <v>1</v>
      </c>
      <c r="R82" s="43">
        <v>1</v>
      </c>
      <c r="S82" s="43">
        <v>0</v>
      </c>
      <c r="T82" s="43">
        <v>3</v>
      </c>
      <c r="U82" s="43">
        <v>1</v>
      </c>
      <c r="V82" s="43">
        <v>1</v>
      </c>
      <c r="W82" s="43">
        <v>1</v>
      </c>
      <c r="X82" s="50">
        <v>0</v>
      </c>
      <c r="Y82" s="50"/>
      <c r="Z82" s="50"/>
      <c r="AA82" s="50"/>
      <c r="AB82" s="43"/>
      <c r="AC82" s="43"/>
      <c r="AD82" s="43"/>
      <c r="AE82" s="43"/>
      <c r="AF82" s="43"/>
      <c r="AG82" s="43"/>
      <c r="AH82" s="43"/>
      <c r="AI82" s="43"/>
      <c r="AJ82" s="43"/>
      <c r="AK82" s="43"/>
      <c r="AL82" s="43"/>
      <c r="AM82" s="16" t="s">
        <v>354</v>
      </c>
      <c r="AN82" s="447" t="s">
        <v>370</v>
      </c>
      <c r="AO82" s="447"/>
    </row>
    <row r="83" spans="3:41" ht="15" customHeight="1">
      <c r="C83" s="64" t="s">
        <v>368</v>
      </c>
      <c r="D83" s="65" t="s">
        <v>371</v>
      </c>
      <c r="E83" s="444" t="s">
        <v>356</v>
      </c>
      <c r="F83" s="82" t="s">
        <v>333</v>
      </c>
      <c r="G83" s="82" t="s">
        <v>333</v>
      </c>
      <c r="H83" s="64" t="s">
        <v>334</v>
      </c>
      <c r="I83" s="64" t="s">
        <v>353</v>
      </c>
      <c r="J83" s="64" t="s">
        <v>333</v>
      </c>
      <c r="K83" s="82" t="s">
        <v>333</v>
      </c>
      <c r="L83" s="43">
        <v>2</v>
      </c>
      <c r="M83" s="43">
        <v>2</v>
      </c>
      <c r="N83" s="43">
        <v>0</v>
      </c>
      <c r="O83" s="43">
        <v>0</v>
      </c>
      <c r="P83" s="43">
        <v>2</v>
      </c>
      <c r="Q83" s="43">
        <v>1</v>
      </c>
      <c r="R83" s="43">
        <v>1</v>
      </c>
      <c r="S83" s="43">
        <v>65</v>
      </c>
      <c r="T83" s="43">
        <v>22</v>
      </c>
      <c r="U83" s="43">
        <v>28</v>
      </c>
      <c r="V83" s="43">
        <v>138</v>
      </c>
      <c r="W83" s="43">
        <v>156</v>
      </c>
      <c r="X83" s="50">
        <v>0</v>
      </c>
      <c r="Y83" s="50"/>
      <c r="Z83" s="50"/>
      <c r="AA83" s="50"/>
      <c r="AB83" s="43"/>
      <c r="AC83" s="43"/>
      <c r="AD83" s="43"/>
      <c r="AE83" s="43"/>
      <c r="AF83" s="43"/>
      <c r="AG83" s="43"/>
      <c r="AH83" s="43"/>
      <c r="AI83" s="43"/>
      <c r="AJ83" s="43"/>
      <c r="AK83" s="43"/>
      <c r="AL83" s="43"/>
      <c r="AM83" s="16" t="s">
        <v>354</v>
      </c>
      <c r="AN83" s="447"/>
      <c r="AO83" s="447"/>
    </row>
    <row r="84" spans="3:41" ht="15" customHeight="1">
      <c r="C84" s="64" t="s">
        <v>368</v>
      </c>
      <c r="D84" s="65" t="s">
        <v>372</v>
      </c>
      <c r="E84" s="444" t="s">
        <v>352</v>
      </c>
      <c r="F84" s="82" t="s">
        <v>333</v>
      </c>
      <c r="G84" s="82" t="s">
        <v>333</v>
      </c>
      <c r="H84" s="64" t="s">
        <v>339</v>
      </c>
      <c r="I84" s="64" t="s">
        <v>353</v>
      </c>
      <c r="J84" s="64" t="s">
        <v>333</v>
      </c>
      <c r="K84" s="82" t="s">
        <v>333</v>
      </c>
      <c r="L84" s="43">
        <v>2</v>
      </c>
      <c r="M84" s="43">
        <v>1</v>
      </c>
      <c r="N84" s="43">
        <v>0</v>
      </c>
      <c r="O84" s="43">
        <v>0</v>
      </c>
      <c r="P84" s="43">
        <v>3</v>
      </c>
      <c r="Q84" s="43">
        <v>0</v>
      </c>
      <c r="R84" s="43">
        <v>0</v>
      </c>
      <c r="S84" s="43">
        <v>9</v>
      </c>
      <c r="T84" s="43">
        <v>3</v>
      </c>
      <c r="U84" s="43">
        <v>3</v>
      </c>
      <c r="V84" s="43">
        <v>1</v>
      </c>
      <c r="W84" s="43">
        <v>0</v>
      </c>
      <c r="X84" s="50">
        <v>3</v>
      </c>
      <c r="Y84" s="50"/>
      <c r="Z84" s="50"/>
      <c r="AA84" s="50"/>
      <c r="AB84" s="43"/>
      <c r="AC84" s="43"/>
      <c r="AD84" s="43"/>
      <c r="AE84" s="43"/>
      <c r="AF84" s="43"/>
      <c r="AG84" s="43"/>
      <c r="AH84" s="43"/>
      <c r="AI84" s="43"/>
      <c r="AJ84" s="43"/>
      <c r="AK84" s="43"/>
      <c r="AL84" s="43"/>
      <c r="AM84" s="16" t="s">
        <v>354</v>
      </c>
      <c r="AN84" s="447"/>
      <c r="AO84" s="447"/>
    </row>
    <row r="85" spans="3:41" ht="15" customHeight="1">
      <c r="C85" s="64" t="s">
        <v>368</v>
      </c>
      <c r="D85" s="65" t="s">
        <v>373</v>
      </c>
      <c r="E85" s="444" t="s">
        <v>356</v>
      </c>
      <c r="F85" s="82" t="s">
        <v>333</v>
      </c>
      <c r="G85" s="82" t="s">
        <v>333</v>
      </c>
      <c r="H85" s="64" t="s">
        <v>339</v>
      </c>
      <c r="I85" s="64" t="s">
        <v>353</v>
      </c>
      <c r="J85" s="64" t="s">
        <v>333</v>
      </c>
      <c r="K85" s="82" t="s">
        <v>333</v>
      </c>
      <c r="L85" s="43">
        <v>3</v>
      </c>
      <c r="M85" s="43">
        <v>1</v>
      </c>
      <c r="N85" s="43">
        <v>0</v>
      </c>
      <c r="O85" s="43">
        <v>0</v>
      </c>
      <c r="P85" s="43">
        <v>3</v>
      </c>
      <c r="Q85" s="43">
        <v>2</v>
      </c>
      <c r="R85" s="43">
        <v>0</v>
      </c>
      <c r="S85" s="43">
        <v>12</v>
      </c>
      <c r="T85" s="43">
        <v>3</v>
      </c>
      <c r="U85" s="43">
        <v>3</v>
      </c>
      <c r="V85" s="43">
        <v>1</v>
      </c>
      <c r="W85" s="43">
        <v>0</v>
      </c>
      <c r="X85" s="50">
        <v>3</v>
      </c>
      <c r="Y85" s="50"/>
      <c r="Z85" s="50"/>
      <c r="AA85" s="50"/>
      <c r="AB85" s="43"/>
      <c r="AC85" s="43"/>
      <c r="AD85" s="43"/>
      <c r="AE85" s="43"/>
      <c r="AF85" s="43"/>
      <c r="AG85" s="43"/>
      <c r="AH85" s="43"/>
      <c r="AI85" s="43"/>
      <c r="AJ85" s="43"/>
      <c r="AK85" s="43"/>
      <c r="AL85" s="43"/>
      <c r="AM85" s="16" t="s">
        <v>354</v>
      </c>
      <c r="AN85" s="447"/>
      <c r="AO85" s="447"/>
    </row>
    <row r="86" spans="3:41" ht="15" customHeight="1">
      <c r="C86" s="64" t="s">
        <v>368</v>
      </c>
      <c r="D86" s="65" t="s">
        <v>374</v>
      </c>
      <c r="E86" s="444" t="s">
        <v>352</v>
      </c>
      <c r="F86" s="82" t="s">
        <v>333</v>
      </c>
      <c r="G86" s="82" t="s">
        <v>333</v>
      </c>
      <c r="H86" s="64" t="s">
        <v>340</v>
      </c>
      <c r="I86" s="64" t="s">
        <v>353</v>
      </c>
      <c r="J86" s="64" t="s">
        <v>333</v>
      </c>
      <c r="K86" s="82" t="s">
        <v>333</v>
      </c>
      <c r="L86" s="43">
        <v>0</v>
      </c>
      <c r="M86" s="43">
        <v>0</v>
      </c>
      <c r="N86" s="43">
        <v>0</v>
      </c>
      <c r="O86" s="43">
        <v>0</v>
      </c>
      <c r="P86" s="43">
        <v>0</v>
      </c>
      <c r="Q86" s="43">
        <v>1</v>
      </c>
      <c r="R86" s="43">
        <v>0</v>
      </c>
      <c r="S86" s="43">
        <v>1</v>
      </c>
      <c r="T86" s="43">
        <v>0</v>
      </c>
      <c r="U86" s="43">
        <v>0</v>
      </c>
      <c r="V86" s="43">
        <v>1</v>
      </c>
      <c r="W86" s="43">
        <v>1</v>
      </c>
      <c r="X86" s="50">
        <v>0</v>
      </c>
      <c r="Y86" s="50"/>
      <c r="Z86" s="50"/>
      <c r="AA86" s="50"/>
      <c r="AB86" s="43"/>
      <c r="AC86" s="43"/>
      <c r="AD86" s="43"/>
      <c r="AE86" s="43"/>
      <c r="AF86" s="43"/>
      <c r="AG86" s="43"/>
      <c r="AH86" s="43"/>
      <c r="AI86" s="43"/>
      <c r="AJ86" s="43"/>
      <c r="AK86" s="43"/>
      <c r="AL86" s="43"/>
      <c r="AM86" s="16" t="s">
        <v>354</v>
      </c>
      <c r="AN86" s="447"/>
      <c r="AO86" s="447"/>
    </row>
    <row r="87" spans="3:41" ht="15" customHeight="1">
      <c r="C87" s="64" t="s">
        <v>368</v>
      </c>
      <c r="D87" s="65" t="s">
        <v>375</v>
      </c>
      <c r="E87" s="444" t="s">
        <v>356</v>
      </c>
      <c r="F87" s="82" t="s">
        <v>333</v>
      </c>
      <c r="G87" s="82" t="s">
        <v>333</v>
      </c>
      <c r="H87" s="64" t="s">
        <v>340</v>
      </c>
      <c r="I87" s="64" t="s">
        <v>353</v>
      </c>
      <c r="J87" s="64" t="s">
        <v>333</v>
      </c>
      <c r="K87" s="82" t="s">
        <v>333</v>
      </c>
      <c r="L87" s="43">
        <v>1</v>
      </c>
      <c r="M87" s="43">
        <v>2</v>
      </c>
      <c r="N87" s="43">
        <v>1</v>
      </c>
      <c r="O87" s="43">
        <v>0</v>
      </c>
      <c r="P87" s="43">
        <v>3</v>
      </c>
      <c r="Q87" s="43">
        <v>3</v>
      </c>
      <c r="R87" s="43">
        <v>1</v>
      </c>
      <c r="S87" s="43">
        <v>1</v>
      </c>
      <c r="T87" s="43">
        <v>2</v>
      </c>
      <c r="U87" s="43">
        <v>1</v>
      </c>
      <c r="V87" s="43">
        <v>3</v>
      </c>
      <c r="W87" s="43">
        <v>51</v>
      </c>
      <c r="X87" s="50">
        <v>3</v>
      </c>
      <c r="Y87" s="50"/>
      <c r="Z87" s="50"/>
      <c r="AA87" s="50"/>
      <c r="AB87" s="43"/>
      <c r="AC87" s="43"/>
      <c r="AD87" s="43"/>
      <c r="AE87" s="43"/>
      <c r="AF87" s="43"/>
      <c r="AG87" s="43"/>
      <c r="AH87" s="43"/>
      <c r="AI87" s="43"/>
      <c r="AJ87" s="43"/>
      <c r="AK87" s="43"/>
      <c r="AL87" s="43"/>
      <c r="AM87" s="16" t="s">
        <v>354</v>
      </c>
      <c r="AN87" s="447"/>
      <c r="AO87" s="447"/>
    </row>
    <row r="88" spans="3:41" ht="15" customHeight="1">
      <c r="C88" s="64" t="s">
        <v>368</v>
      </c>
      <c r="D88" s="65" t="s">
        <v>376</v>
      </c>
      <c r="E88" s="444" t="s">
        <v>352</v>
      </c>
      <c r="F88" s="82" t="s">
        <v>333</v>
      </c>
      <c r="G88" s="82" t="s">
        <v>333</v>
      </c>
      <c r="H88" s="64" t="s">
        <v>334</v>
      </c>
      <c r="I88" s="64" t="s">
        <v>362</v>
      </c>
      <c r="J88" s="64" t="s">
        <v>333</v>
      </c>
      <c r="K88" s="82" t="s">
        <v>333</v>
      </c>
      <c r="L88" s="43">
        <v>0</v>
      </c>
      <c r="M88" s="43">
        <v>0</v>
      </c>
      <c r="N88" s="43">
        <v>0</v>
      </c>
      <c r="O88" s="43">
        <v>0</v>
      </c>
      <c r="P88" s="43">
        <v>0</v>
      </c>
      <c r="Q88" s="43">
        <v>0</v>
      </c>
      <c r="R88" s="43">
        <v>0</v>
      </c>
      <c r="S88" s="43">
        <v>0</v>
      </c>
      <c r="T88" s="43">
        <v>0</v>
      </c>
      <c r="U88" s="43">
        <v>0</v>
      </c>
      <c r="V88" s="43">
        <v>0</v>
      </c>
      <c r="W88" s="43">
        <v>0</v>
      </c>
      <c r="X88" s="50">
        <v>0</v>
      </c>
      <c r="Y88" s="50"/>
      <c r="Z88" s="50"/>
      <c r="AA88" s="50"/>
      <c r="AB88" s="43"/>
      <c r="AC88" s="43"/>
      <c r="AD88" s="43"/>
      <c r="AE88" s="43"/>
      <c r="AF88" s="43"/>
      <c r="AG88" s="43"/>
      <c r="AH88" s="43"/>
      <c r="AI88" s="43"/>
      <c r="AJ88" s="43"/>
      <c r="AK88" s="43"/>
      <c r="AL88" s="43"/>
      <c r="AM88" s="16" t="s">
        <v>354</v>
      </c>
      <c r="AN88" s="447"/>
      <c r="AO88" s="447"/>
    </row>
    <row r="89" spans="3:41" ht="15" customHeight="1">
      <c r="C89" s="64" t="s">
        <v>368</v>
      </c>
      <c r="D89" s="65" t="s">
        <v>377</v>
      </c>
      <c r="E89" s="444" t="s">
        <v>356</v>
      </c>
      <c r="F89" s="82" t="s">
        <v>333</v>
      </c>
      <c r="G89" s="82" t="s">
        <v>333</v>
      </c>
      <c r="H89" s="64" t="s">
        <v>334</v>
      </c>
      <c r="I89" s="64" t="s">
        <v>362</v>
      </c>
      <c r="J89" s="64" t="s">
        <v>333</v>
      </c>
      <c r="K89" s="82" t="s">
        <v>333</v>
      </c>
      <c r="L89" s="43">
        <v>0</v>
      </c>
      <c r="M89" s="43">
        <v>0</v>
      </c>
      <c r="N89" s="43">
        <v>0</v>
      </c>
      <c r="O89" s="43">
        <v>0</v>
      </c>
      <c r="P89" s="43">
        <v>0</v>
      </c>
      <c r="Q89" s="43">
        <v>0</v>
      </c>
      <c r="R89" s="43">
        <v>0</v>
      </c>
      <c r="S89" s="43">
        <v>0</v>
      </c>
      <c r="T89" s="43">
        <v>0</v>
      </c>
      <c r="U89" s="43">
        <v>0</v>
      </c>
      <c r="V89" s="43">
        <v>0</v>
      </c>
      <c r="W89" s="43">
        <v>0</v>
      </c>
      <c r="X89" s="50">
        <v>0</v>
      </c>
      <c r="Y89" s="50"/>
      <c r="Z89" s="50"/>
      <c r="AA89" s="50"/>
      <c r="AB89" s="43"/>
      <c r="AC89" s="43"/>
      <c r="AD89" s="43"/>
      <c r="AE89" s="43"/>
      <c r="AF89" s="43"/>
      <c r="AG89" s="43"/>
      <c r="AH89" s="43"/>
      <c r="AI89" s="43"/>
      <c r="AJ89" s="43"/>
      <c r="AK89" s="43"/>
      <c r="AL89" s="43"/>
      <c r="AM89" s="16" t="s">
        <v>354</v>
      </c>
      <c r="AN89" s="447"/>
      <c r="AO89" s="447"/>
    </row>
    <row r="90" spans="3:41" ht="15" customHeight="1">
      <c r="C90" s="64" t="s">
        <v>368</v>
      </c>
      <c r="D90" s="65" t="s">
        <v>378</v>
      </c>
      <c r="E90" s="444" t="s">
        <v>352</v>
      </c>
      <c r="F90" s="82" t="s">
        <v>333</v>
      </c>
      <c r="G90" s="82" t="s">
        <v>333</v>
      </c>
      <c r="H90" s="64" t="s">
        <v>339</v>
      </c>
      <c r="I90" s="64" t="s">
        <v>362</v>
      </c>
      <c r="J90" s="64" t="s">
        <v>333</v>
      </c>
      <c r="K90" s="82" t="s">
        <v>333</v>
      </c>
      <c r="L90" s="43">
        <v>0</v>
      </c>
      <c r="M90" s="43">
        <v>0</v>
      </c>
      <c r="N90" s="43">
        <v>0</v>
      </c>
      <c r="O90" s="43">
        <v>0</v>
      </c>
      <c r="P90" s="43">
        <v>0</v>
      </c>
      <c r="Q90" s="43">
        <v>0</v>
      </c>
      <c r="R90" s="43">
        <v>0</v>
      </c>
      <c r="S90" s="43">
        <v>0</v>
      </c>
      <c r="T90" s="43">
        <v>0</v>
      </c>
      <c r="U90" s="43">
        <v>0</v>
      </c>
      <c r="V90" s="43">
        <v>0</v>
      </c>
      <c r="W90" s="43">
        <v>0</v>
      </c>
      <c r="X90" s="50">
        <v>0</v>
      </c>
      <c r="Y90" s="50"/>
      <c r="Z90" s="50"/>
      <c r="AA90" s="50"/>
      <c r="AB90" s="43"/>
      <c r="AC90" s="43"/>
      <c r="AD90" s="43"/>
      <c r="AE90" s="43"/>
      <c r="AF90" s="43"/>
      <c r="AG90" s="43"/>
      <c r="AH90" s="43"/>
      <c r="AI90" s="43"/>
      <c r="AJ90" s="43"/>
      <c r="AK90" s="43"/>
      <c r="AL90" s="43"/>
      <c r="AM90" s="16" t="s">
        <v>354</v>
      </c>
      <c r="AN90" s="447"/>
      <c r="AO90" s="447"/>
    </row>
    <row r="91" spans="3:41" ht="15" customHeight="1">
      <c r="C91" s="64" t="s">
        <v>368</v>
      </c>
      <c r="D91" s="65" t="s">
        <v>379</v>
      </c>
      <c r="E91" s="444" t="s">
        <v>356</v>
      </c>
      <c r="F91" s="82" t="s">
        <v>333</v>
      </c>
      <c r="G91" s="82" t="s">
        <v>333</v>
      </c>
      <c r="H91" s="64" t="s">
        <v>339</v>
      </c>
      <c r="I91" s="64" t="s">
        <v>362</v>
      </c>
      <c r="J91" s="64" t="s">
        <v>333</v>
      </c>
      <c r="K91" s="82" t="s">
        <v>333</v>
      </c>
      <c r="L91" s="43">
        <v>0</v>
      </c>
      <c r="M91" s="43">
        <v>0</v>
      </c>
      <c r="N91" s="43">
        <v>0</v>
      </c>
      <c r="O91" s="43">
        <v>0</v>
      </c>
      <c r="P91" s="43">
        <v>0</v>
      </c>
      <c r="Q91" s="43">
        <v>0</v>
      </c>
      <c r="R91" s="43">
        <v>0</v>
      </c>
      <c r="S91" s="43">
        <v>0</v>
      </c>
      <c r="T91" s="43">
        <v>0</v>
      </c>
      <c r="U91" s="43">
        <v>0</v>
      </c>
      <c r="V91" s="43">
        <v>0</v>
      </c>
      <c r="W91" s="43">
        <v>0</v>
      </c>
      <c r="X91" s="50">
        <v>0</v>
      </c>
      <c r="Y91" s="50"/>
      <c r="Z91" s="50"/>
      <c r="AA91" s="50"/>
      <c r="AB91" s="43"/>
      <c r="AC91" s="43"/>
      <c r="AD91" s="43"/>
      <c r="AE91" s="43"/>
      <c r="AF91" s="43"/>
      <c r="AG91" s="43"/>
      <c r="AH91" s="43"/>
      <c r="AI91" s="43"/>
      <c r="AJ91" s="43"/>
      <c r="AK91" s="43"/>
      <c r="AL91" s="43"/>
      <c r="AM91" s="16" t="s">
        <v>354</v>
      </c>
      <c r="AN91" s="447"/>
      <c r="AO91" s="447"/>
    </row>
    <row r="92" spans="3:41" ht="15" customHeight="1">
      <c r="C92" s="64" t="s">
        <v>368</v>
      </c>
      <c r="D92" s="65" t="s">
        <v>380</v>
      </c>
      <c r="E92" s="444" t="s">
        <v>352</v>
      </c>
      <c r="F92" s="82" t="s">
        <v>333</v>
      </c>
      <c r="G92" s="82" t="s">
        <v>333</v>
      </c>
      <c r="H92" s="64" t="s">
        <v>340</v>
      </c>
      <c r="I92" s="64" t="s">
        <v>362</v>
      </c>
      <c r="J92" s="64" t="s">
        <v>333</v>
      </c>
      <c r="K92" s="82" t="s">
        <v>333</v>
      </c>
      <c r="L92" s="43">
        <v>0</v>
      </c>
      <c r="M92" s="43">
        <v>0</v>
      </c>
      <c r="N92" s="43">
        <v>0</v>
      </c>
      <c r="O92" s="43">
        <v>0</v>
      </c>
      <c r="P92" s="43">
        <v>0</v>
      </c>
      <c r="Q92" s="43">
        <v>0</v>
      </c>
      <c r="R92" s="43">
        <v>0</v>
      </c>
      <c r="S92" s="43">
        <v>0</v>
      </c>
      <c r="T92" s="43">
        <v>0</v>
      </c>
      <c r="U92" s="43">
        <v>0</v>
      </c>
      <c r="V92" s="43">
        <v>0</v>
      </c>
      <c r="W92" s="43">
        <v>0</v>
      </c>
      <c r="X92" s="50">
        <v>0</v>
      </c>
      <c r="Y92" s="50"/>
      <c r="Z92" s="50"/>
      <c r="AA92" s="50"/>
      <c r="AB92" s="43"/>
      <c r="AC92" s="43"/>
      <c r="AD92" s="43"/>
      <c r="AE92" s="43"/>
      <c r="AF92" s="43"/>
      <c r="AG92" s="43"/>
      <c r="AH92" s="43"/>
      <c r="AI92" s="43"/>
      <c r="AJ92" s="43"/>
      <c r="AK92" s="43"/>
      <c r="AL92" s="43"/>
      <c r="AM92" s="16" t="s">
        <v>354</v>
      </c>
      <c r="AN92" s="447"/>
      <c r="AO92" s="447"/>
    </row>
    <row r="93" spans="3:41" ht="15" customHeight="1">
      <c r="C93" s="64" t="s">
        <v>368</v>
      </c>
      <c r="D93" s="65" t="s">
        <v>381</v>
      </c>
      <c r="E93" s="444" t="s">
        <v>356</v>
      </c>
      <c r="F93" s="82" t="s">
        <v>333</v>
      </c>
      <c r="G93" s="82" t="s">
        <v>333</v>
      </c>
      <c r="H93" s="64" t="s">
        <v>340</v>
      </c>
      <c r="I93" s="64" t="s">
        <v>362</v>
      </c>
      <c r="J93" s="64" t="s">
        <v>333</v>
      </c>
      <c r="K93" s="82" t="s">
        <v>333</v>
      </c>
      <c r="L93" s="43">
        <v>0</v>
      </c>
      <c r="M93" s="43">
        <v>0</v>
      </c>
      <c r="N93" s="43">
        <v>0</v>
      </c>
      <c r="O93" s="43">
        <v>0</v>
      </c>
      <c r="P93" s="43">
        <v>0</v>
      </c>
      <c r="Q93" s="43">
        <v>0</v>
      </c>
      <c r="R93" s="43">
        <v>0</v>
      </c>
      <c r="S93" s="43">
        <v>0</v>
      </c>
      <c r="T93" s="43">
        <v>0</v>
      </c>
      <c r="U93" s="43">
        <v>0</v>
      </c>
      <c r="V93" s="43">
        <v>0</v>
      </c>
      <c r="W93" s="43">
        <v>0</v>
      </c>
      <c r="X93" s="50">
        <v>0</v>
      </c>
      <c r="Y93" s="50"/>
      <c r="Z93" s="50"/>
      <c r="AA93" s="50"/>
      <c r="AB93" s="43"/>
      <c r="AC93" s="43"/>
      <c r="AD93" s="43"/>
      <c r="AE93" s="43"/>
      <c r="AF93" s="43"/>
      <c r="AG93" s="43"/>
      <c r="AH93" s="43"/>
      <c r="AI93" s="43"/>
      <c r="AJ93" s="43"/>
      <c r="AK93" s="43"/>
      <c r="AL93" s="43"/>
      <c r="AM93" s="16" t="s">
        <v>354</v>
      </c>
      <c r="AN93" s="447"/>
      <c r="AO93" s="447"/>
    </row>
    <row r="94" spans="3:41" ht="15" customHeight="1">
      <c r="C94" s="64" t="s">
        <v>382</v>
      </c>
      <c r="D94" s="65" t="s">
        <v>383</v>
      </c>
      <c r="E94" s="444" t="s">
        <v>352</v>
      </c>
      <c r="F94" s="82" t="s">
        <v>333</v>
      </c>
      <c r="G94" s="82" t="s">
        <v>333</v>
      </c>
      <c r="H94" s="64" t="s">
        <v>334</v>
      </c>
      <c r="I94" s="64" t="s">
        <v>353</v>
      </c>
      <c r="J94" s="64" t="s">
        <v>333</v>
      </c>
      <c r="K94" s="82" t="s">
        <v>333</v>
      </c>
      <c r="L94" s="43">
        <v>271</v>
      </c>
      <c r="M94" s="43">
        <v>116</v>
      </c>
      <c r="N94" s="43">
        <v>176</v>
      </c>
      <c r="O94" s="43">
        <v>240</v>
      </c>
      <c r="P94" s="43">
        <v>243</v>
      </c>
      <c r="Q94" s="43">
        <v>44</v>
      </c>
      <c r="R94" s="43">
        <v>47</v>
      </c>
      <c r="S94" s="43">
        <v>47</v>
      </c>
      <c r="T94" s="43">
        <v>192</v>
      </c>
      <c r="U94" s="43">
        <v>223</v>
      </c>
      <c r="V94" s="43">
        <v>240</v>
      </c>
      <c r="W94" s="43">
        <v>243</v>
      </c>
      <c r="X94" s="50">
        <v>306</v>
      </c>
      <c r="Y94" s="50"/>
      <c r="Z94" s="50"/>
      <c r="AA94" s="50"/>
      <c r="AB94" s="43"/>
      <c r="AC94" s="43"/>
      <c r="AD94" s="43"/>
      <c r="AE94" s="43"/>
      <c r="AF94" s="43"/>
      <c r="AG94" s="43"/>
      <c r="AH94" s="43"/>
      <c r="AI94" s="43"/>
      <c r="AJ94" s="43"/>
      <c r="AK94" s="43"/>
      <c r="AL94" s="43"/>
      <c r="AM94" s="16" t="s">
        <v>354</v>
      </c>
      <c r="AN94" s="447"/>
      <c r="AO94" s="447"/>
    </row>
    <row r="95" spans="3:41" ht="15" customHeight="1">
      <c r="C95" s="64" t="s">
        <v>382</v>
      </c>
      <c r="D95" s="65" t="s">
        <v>384</v>
      </c>
      <c r="E95" s="444" t="s">
        <v>356</v>
      </c>
      <c r="F95" s="82" t="s">
        <v>333</v>
      </c>
      <c r="G95" s="82" t="s">
        <v>333</v>
      </c>
      <c r="H95" s="64" t="s">
        <v>334</v>
      </c>
      <c r="I95" s="64" t="s">
        <v>353</v>
      </c>
      <c r="J95" s="64" t="s">
        <v>333</v>
      </c>
      <c r="K95" s="82" t="s">
        <v>333</v>
      </c>
      <c r="L95" s="43">
        <v>340</v>
      </c>
      <c r="M95" s="43">
        <v>378</v>
      </c>
      <c r="N95" s="43">
        <v>245</v>
      </c>
      <c r="O95" s="43">
        <v>307</v>
      </c>
      <c r="P95" s="43">
        <v>337</v>
      </c>
      <c r="Q95" s="43">
        <v>296</v>
      </c>
      <c r="R95" s="43">
        <v>222</v>
      </c>
      <c r="S95" s="43">
        <v>273</v>
      </c>
      <c r="T95" s="43">
        <v>317</v>
      </c>
      <c r="U95" s="43">
        <v>314</v>
      </c>
      <c r="V95" s="43">
        <v>377</v>
      </c>
      <c r="W95" s="43">
        <v>466</v>
      </c>
      <c r="X95" s="50">
        <v>344</v>
      </c>
      <c r="Y95" s="50"/>
      <c r="Z95" s="50"/>
      <c r="AA95" s="50"/>
      <c r="AB95" s="43"/>
      <c r="AC95" s="43"/>
      <c r="AD95" s="43"/>
      <c r="AE95" s="43"/>
      <c r="AF95" s="43"/>
      <c r="AG95" s="43"/>
      <c r="AH95" s="43"/>
      <c r="AI95" s="43"/>
      <c r="AJ95" s="43"/>
      <c r="AK95" s="43"/>
      <c r="AL95" s="43"/>
      <c r="AM95" s="16" t="s">
        <v>354</v>
      </c>
      <c r="AN95" s="447"/>
      <c r="AO95" s="447"/>
    </row>
    <row r="96" spans="3:41" ht="15" customHeight="1">
      <c r="C96" s="64" t="s">
        <v>382</v>
      </c>
      <c r="D96" s="65" t="s">
        <v>385</v>
      </c>
      <c r="E96" s="444" t="s">
        <v>352</v>
      </c>
      <c r="F96" s="82" t="s">
        <v>333</v>
      </c>
      <c r="G96" s="82" t="s">
        <v>333</v>
      </c>
      <c r="H96" s="64" t="s">
        <v>339</v>
      </c>
      <c r="I96" s="64" t="s">
        <v>353</v>
      </c>
      <c r="J96" s="64" t="s">
        <v>333</v>
      </c>
      <c r="K96" s="82" t="s">
        <v>333</v>
      </c>
      <c r="L96" s="43">
        <v>32</v>
      </c>
      <c r="M96" s="43">
        <v>109</v>
      </c>
      <c r="N96" s="43">
        <v>121</v>
      </c>
      <c r="O96" s="43">
        <v>144</v>
      </c>
      <c r="P96" s="43">
        <v>26</v>
      </c>
      <c r="Q96" s="43">
        <v>92</v>
      </c>
      <c r="R96" s="43">
        <v>157</v>
      </c>
      <c r="S96" s="43">
        <v>184</v>
      </c>
      <c r="T96" s="43">
        <v>50</v>
      </c>
      <c r="U96" s="43">
        <v>119</v>
      </c>
      <c r="V96" s="43">
        <v>168</v>
      </c>
      <c r="W96" s="43">
        <v>238</v>
      </c>
      <c r="X96" s="50">
        <v>32</v>
      </c>
      <c r="Y96" s="50"/>
      <c r="Z96" s="50"/>
      <c r="AA96" s="50"/>
      <c r="AB96" s="43"/>
      <c r="AC96" s="43"/>
      <c r="AD96" s="43"/>
      <c r="AE96" s="43"/>
      <c r="AF96" s="43"/>
      <c r="AG96" s="43"/>
      <c r="AH96" s="43"/>
      <c r="AI96" s="43"/>
      <c r="AJ96" s="43"/>
      <c r="AK96" s="43"/>
      <c r="AL96" s="43"/>
      <c r="AM96" s="16" t="s">
        <v>354</v>
      </c>
      <c r="AN96" s="447"/>
      <c r="AO96" s="447"/>
    </row>
    <row r="97" spans="3:41" ht="15" customHeight="1">
      <c r="C97" s="64" t="s">
        <v>382</v>
      </c>
      <c r="D97" s="65" t="s">
        <v>386</v>
      </c>
      <c r="E97" s="444" t="s">
        <v>356</v>
      </c>
      <c r="F97" s="82" t="s">
        <v>333</v>
      </c>
      <c r="G97" s="82" t="s">
        <v>333</v>
      </c>
      <c r="H97" s="64" t="s">
        <v>339</v>
      </c>
      <c r="I97" s="64" t="s">
        <v>353</v>
      </c>
      <c r="J97" s="64" t="s">
        <v>333</v>
      </c>
      <c r="K97" s="82" t="s">
        <v>333</v>
      </c>
      <c r="L97" s="43">
        <v>68</v>
      </c>
      <c r="M97" s="43">
        <v>163</v>
      </c>
      <c r="N97" s="43">
        <v>181</v>
      </c>
      <c r="O97" s="43">
        <v>188</v>
      </c>
      <c r="P97" s="43">
        <v>139</v>
      </c>
      <c r="Q97" s="43">
        <v>154</v>
      </c>
      <c r="R97" s="43">
        <v>205</v>
      </c>
      <c r="S97" s="43">
        <v>225</v>
      </c>
      <c r="T97" s="43">
        <v>167</v>
      </c>
      <c r="U97" s="43">
        <v>270</v>
      </c>
      <c r="V97" s="43">
        <v>328</v>
      </c>
      <c r="W97" s="43">
        <v>358</v>
      </c>
      <c r="X97" s="50">
        <v>164</v>
      </c>
      <c r="Y97" s="50"/>
      <c r="Z97" s="50"/>
      <c r="AA97" s="50"/>
      <c r="AB97" s="43"/>
      <c r="AC97" s="43"/>
      <c r="AD97" s="43"/>
      <c r="AE97" s="43"/>
      <c r="AF97" s="43"/>
      <c r="AG97" s="43"/>
      <c r="AH97" s="43"/>
      <c r="AI97" s="43"/>
      <c r="AJ97" s="43"/>
      <c r="AK97" s="43"/>
      <c r="AL97" s="43"/>
      <c r="AM97" s="16" t="s">
        <v>354</v>
      </c>
      <c r="AN97" s="447"/>
      <c r="AO97" s="447"/>
    </row>
    <row r="98" spans="3:41" ht="15" customHeight="1">
      <c r="C98" s="64" t="s">
        <v>382</v>
      </c>
      <c r="D98" s="65" t="s">
        <v>387</v>
      </c>
      <c r="E98" s="444" t="s">
        <v>352</v>
      </c>
      <c r="F98" s="82" t="s">
        <v>333</v>
      </c>
      <c r="G98" s="82" t="s">
        <v>333</v>
      </c>
      <c r="H98" s="64" t="s">
        <v>340</v>
      </c>
      <c r="I98" s="64" t="s">
        <v>353</v>
      </c>
      <c r="J98" s="64" t="s">
        <v>333</v>
      </c>
      <c r="K98" s="82" t="s">
        <v>333</v>
      </c>
      <c r="L98" s="43">
        <v>258</v>
      </c>
      <c r="M98" s="43">
        <v>256</v>
      </c>
      <c r="N98" s="43">
        <v>158</v>
      </c>
      <c r="O98" s="43">
        <v>205</v>
      </c>
      <c r="P98" s="43">
        <v>306</v>
      </c>
      <c r="Q98" s="43">
        <v>288</v>
      </c>
      <c r="R98" s="43">
        <v>190</v>
      </c>
      <c r="S98" s="43">
        <v>195</v>
      </c>
      <c r="T98" s="43">
        <v>280</v>
      </c>
      <c r="U98" s="43">
        <v>289</v>
      </c>
      <c r="V98" s="43">
        <v>175</v>
      </c>
      <c r="W98" s="43">
        <v>245</v>
      </c>
      <c r="X98" s="50">
        <v>288</v>
      </c>
      <c r="Y98" s="50"/>
      <c r="Z98" s="50"/>
      <c r="AA98" s="50"/>
      <c r="AB98" s="43"/>
      <c r="AC98" s="43"/>
      <c r="AD98" s="43"/>
      <c r="AE98" s="43"/>
      <c r="AF98" s="43"/>
      <c r="AG98" s="43"/>
      <c r="AH98" s="43"/>
      <c r="AI98" s="43"/>
      <c r="AJ98" s="43"/>
      <c r="AK98" s="43"/>
      <c r="AL98" s="43"/>
      <c r="AM98" s="16" t="s">
        <v>354</v>
      </c>
      <c r="AN98" s="447"/>
      <c r="AO98" s="447"/>
    </row>
    <row r="99" spans="3:41" ht="15" customHeight="1">
      <c r="C99" s="64" t="s">
        <v>382</v>
      </c>
      <c r="D99" s="65" t="s">
        <v>388</v>
      </c>
      <c r="E99" s="444" t="s">
        <v>356</v>
      </c>
      <c r="F99" s="82" t="s">
        <v>333</v>
      </c>
      <c r="G99" s="82" t="s">
        <v>333</v>
      </c>
      <c r="H99" s="64" t="s">
        <v>340</v>
      </c>
      <c r="I99" s="64" t="s">
        <v>353</v>
      </c>
      <c r="J99" s="64" t="s">
        <v>333</v>
      </c>
      <c r="K99" s="82" t="s">
        <v>333</v>
      </c>
      <c r="L99" s="43">
        <v>368</v>
      </c>
      <c r="M99" s="43">
        <v>402</v>
      </c>
      <c r="N99" s="43">
        <v>437</v>
      </c>
      <c r="O99" s="43">
        <v>330</v>
      </c>
      <c r="P99" s="43">
        <v>364</v>
      </c>
      <c r="Q99" s="43">
        <v>379</v>
      </c>
      <c r="R99" s="43">
        <v>367</v>
      </c>
      <c r="S99" s="43">
        <v>337</v>
      </c>
      <c r="T99" s="43">
        <v>362</v>
      </c>
      <c r="U99" s="43">
        <v>408</v>
      </c>
      <c r="V99" s="43">
        <v>448</v>
      </c>
      <c r="W99" s="43">
        <v>364</v>
      </c>
      <c r="X99" s="50">
        <v>362</v>
      </c>
      <c r="Y99" s="50"/>
      <c r="Z99" s="50"/>
      <c r="AA99" s="50"/>
      <c r="AB99" s="43"/>
      <c r="AC99" s="43"/>
      <c r="AD99" s="43"/>
      <c r="AE99" s="43"/>
      <c r="AF99" s="43"/>
      <c r="AG99" s="43"/>
      <c r="AH99" s="43"/>
      <c r="AI99" s="43"/>
      <c r="AJ99" s="43"/>
      <c r="AK99" s="43"/>
      <c r="AL99" s="43"/>
      <c r="AM99" s="16" t="s">
        <v>354</v>
      </c>
      <c r="AN99" s="447"/>
      <c r="AO99" s="447"/>
    </row>
    <row r="100" spans="3:41" ht="15" customHeight="1">
      <c r="C100" s="64" t="s">
        <v>382</v>
      </c>
      <c r="D100" s="65" t="s">
        <v>389</v>
      </c>
      <c r="E100" s="444" t="s">
        <v>352</v>
      </c>
      <c r="F100" s="82" t="s">
        <v>333</v>
      </c>
      <c r="G100" s="82" t="s">
        <v>333</v>
      </c>
      <c r="H100" s="64" t="s">
        <v>334</v>
      </c>
      <c r="I100" s="64" t="s">
        <v>362</v>
      </c>
      <c r="J100" s="64" t="s">
        <v>333</v>
      </c>
      <c r="K100" s="82" t="s">
        <v>333</v>
      </c>
      <c r="L100" s="43">
        <v>142</v>
      </c>
      <c r="M100" s="43">
        <v>266</v>
      </c>
      <c r="N100" s="43">
        <v>237</v>
      </c>
      <c r="O100" s="43">
        <v>198</v>
      </c>
      <c r="P100" s="43">
        <v>213</v>
      </c>
      <c r="Q100" s="43">
        <v>138</v>
      </c>
      <c r="R100" s="43">
        <v>257</v>
      </c>
      <c r="S100" s="43">
        <v>163</v>
      </c>
      <c r="T100" s="43">
        <v>133</v>
      </c>
      <c r="U100" s="43">
        <v>0</v>
      </c>
      <c r="V100" s="43">
        <v>5</v>
      </c>
      <c r="W100" s="43">
        <v>0</v>
      </c>
      <c r="X100" s="50">
        <v>353</v>
      </c>
      <c r="Y100" s="50"/>
      <c r="Z100" s="50"/>
      <c r="AA100" s="50"/>
      <c r="AB100" s="43"/>
      <c r="AC100" s="43"/>
      <c r="AD100" s="43"/>
      <c r="AE100" s="43"/>
      <c r="AF100" s="43"/>
      <c r="AG100" s="43"/>
      <c r="AH100" s="43"/>
      <c r="AI100" s="43"/>
      <c r="AJ100" s="43"/>
      <c r="AK100" s="43"/>
      <c r="AL100" s="43"/>
      <c r="AM100" s="16" t="s">
        <v>354</v>
      </c>
      <c r="AN100" s="447"/>
      <c r="AO100" s="447"/>
    </row>
    <row r="101" spans="3:41" ht="15" customHeight="1">
      <c r="C101" s="64" t="s">
        <v>382</v>
      </c>
      <c r="D101" s="65" t="s">
        <v>390</v>
      </c>
      <c r="E101" s="444" t="s">
        <v>356</v>
      </c>
      <c r="F101" s="82" t="s">
        <v>333</v>
      </c>
      <c r="G101" s="82" t="s">
        <v>333</v>
      </c>
      <c r="H101" s="64" t="s">
        <v>334</v>
      </c>
      <c r="I101" s="64" t="s">
        <v>362</v>
      </c>
      <c r="J101" s="64" t="s">
        <v>333</v>
      </c>
      <c r="K101" s="82" t="s">
        <v>333</v>
      </c>
      <c r="L101" s="43">
        <v>367.15</v>
      </c>
      <c r="M101" s="43">
        <v>683.3</v>
      </c>
      <c r="N101" s="43">
        <v>645</v>
      </c>
      <c r="O101" s="43">
        <v>379</v>
      </c>
      <c r="P101" s="43">
        <v>360</v>
      </c>
      <c r="Q101" s="43">
        <v>352</v>
      </c>
      <c r="R101" s="43">
        <v>437</v>
      </c>
      <c r="S101" s="43">
        <v>364.5</v>
      </c>
      <c r="T101" s="43">
        <v>319</v>
      </c>
      <c r="U101" s="43">
        <v>129.30000000000001</v>
      </c>
      <c r="V101" s="43">
        <v>17.100000000000001</v>
      </c>
      <c r="W101" s="43">
        <v>44.1</v>
      </c>
      <c r="X101" s="50">
        <v>415</v>
      </c>
      <c r="Y101" s="50"/>
      <c r="Z101" s="50"/>
      <c r="AA101" s="50"/>
      <c r="AB101" s="43"/>
      <c r="AC101" s="43"/>
      <c r="AD101" s="43"/>
      <c r="AE101" s="43"/>
      <c r="AF101" s="43"/>
      <c r="AG101" s="43"/>
      <c r="AH101" s="43"/>
      <c r="AI101" s="43"/>
      <c r="AJ101" s="43"/>
      <c r="AK101" s="43"/>
      <c r="AL101" s="43"/>
      <c r="AM101" s="16" t="s">
        <v>354</v>
      </c>
      <c r="AN101" s="447"/>
      <c r="AO101" s="447"/>
    </row>
    <row r="102" spans="3:41" ht="15" customHeight="1">
      <c r="C102" s="64" t="s">
        <v>382</v>
      </c>
      <c r="D102" s="65" t="s">
        <v>391</v>
      </c>
      <c r="E102" s="444" t="s">
        <v>352</v>
      </c>
      <c r="F102" s="82" t="s">
        <v>333</v>
      </c>
      <c r="G102" s="82" t="s">
        <v>333</v>
      </c>
      <c r="H102" s="64" t="s">
        <v>339</v>
      </c>
      <c r="I102" s="64" t="s">
        <v>362</v>
      </c>
      <c r="J102" s="64" t="s">
        <v>333</v>
      </c>
      <c r="K102" s="82" t="s">
        <v>333</v>
      </c>
      <c r="L102" s="43">
        <v>0</v>
      </c>
      <c r="M102" s="43">
        <v>102</v>
      </c>
      <c r="N102" s="43">
        <v>130</v>
      </c>
      <c r="O102" s="43">
        <v>357</v>
      </c>
      <c r="P102" s="43">
        <v>179</v>
      </c>
      <c r="Q102" s="43">
        <v>32</v>
      </c>
      <c r="R102" s="43">
        <v>0</v>
      </c>
      <c r="S102" s="43">
        <v>0</v>
      </c>
      <c r="T102" s="43">
        <v>51</v>
      </c>
      <c r="U102" s="43">
        <v>8.5</v>
      </c>
      <c r="V102" s="43">
        <v>0</v>
      </c>
      <c r="W102" s="43">
        <v>0</v>
      </c>
      <c r="X102" s="50">
        <v>160</v>
      </c>
      <c r="Y102" s="50"/>
      <c r="Z102" s="50"/>
      <c r="AA102" s="50"/>
      <c r="AB102" s="43"/>
      <c r="AC102" s="43"/>
      <c r="AD102" s="43"/>
      <c r="AE102" s="43"/>
      <c r="AF102" s="43"/>
      <c r="AG102" s="43"/>
      <c r="AH102" s="43"/>
      <c r="AI102" s="43"/>
      <c r="AJ102" s="43"/>
      <c r="AK102" s="43"/>
      <c r="AL102" s="43"/>
      <c r="AM102" s="16" t="s">
        <v>354</v>
      </c>
      <c r="AN102" s="447"/>
      <c r="AO102" s="447"/>
    </row>
    <row r="103" spans="3:41" ht="15" customHeight="1">
      <c r="C103" s="64" t="s">
        <v>382</v>
      </c>
      <c r="D103" s="65" t="s">
        <v>392</v>
      </c>
      <c r="E103" s="444" t="s">
        <v>356</v>
      </c>
      <c r="F103" s="82" t="s">
        <v>333</v>
      </c>
      <c r="G103" s="82" t="s">
        <v>333</v>
      </c>
      <c r="H103" s="64" t="s">
        <v>339</v>
      </c>
      <c r="I103" s="64" t="s">
        <v>362</v>
      </c>
      <c r="J103" s="64" t="s">
        <v>333</v>
      </c>
      <c r="K103" s="82" t="s">
        <v>333</v>
      </c>
      <c r="L103" s="43">
        <v>0</v>
      </c>
      <c r="M103" s="43">
        <v>182.95</v>
      </c>
      <c r="N103" s="43">
        <v>188</v>
      </c>
      <c r="O103" s="43">
        <v>493</v>
      </c>
      <c r="P103" s="43">
        <v>433</v>
      </c>
      <c r="Q103" s="43">
        <v>32</v>
      </c>
      <c r="R103" s="43">
        <v>0</v>
      </c>
      <c r="S103" s="43">
        <v>0</v>
      </c>
      <c r="T103" s="43">
        <v>75</v>
      </c>
      <c r="U103" s="43">
        <v>34</v>
      </c>
      <c r="V103" s="43">
        <v>5.4</v>
      </c>
      <c r="W103" s="43">
        <v>33.15</v>
      </c>
      <c r="X103" s="50">
        <v>274</v>
      </c>
      <c r="Y103" s="50"/>
      <c r="Z103" s="50"/>
      <c r="AA103" s="50"/>
      <c r="AB103" s="43"/>
      <c r="AC103" s="43"/>
      <c r="AD103" s="43"/>
      <c r="AE103" s="43"/>
      <c r="AF103" s="43"/>
      <c r="AG103" s="43"/>
      <c r="AH103" s="43"/>
      <c r="AI103" s="43"/>
      <c r="AJ103" s="43"/>
      <c r="AK103" s="43"/>
      <c r="AL103" s="43"/>
      <c r="AM103" s="16" t="s">
        <v>354</v>
      </c>
      <c r="AN103" s="447"/>
      <c r="AO103" s="447"/>
    </row>
    <row r="104" spans="3:41" ht="15" customHeight="1">
      <c r="C104" s="64" t="s">
        <v>382</v>
      </c>
      <c r="D104" s="65" t="s">
        <v>393</v>
      </c>
      <c r="E104" s="444" t="s">
        <v>352</v>
      </c>
      <c r="F104" s="82" t="s">
        <v>333</v>
      </c>
      <c r="G104" s="82" t="s">
        <v>333</v>
      </c>
      <c r="H104" s="64" t="s">
        <v>340</v>
      </c>
      <c r="I104" s="64" t="s">
        <v>362</v>
      </c>
      <c r="J104" s="64" t="s">
        <v>333</v>
      </c>
      <c r="K104" s="82" t="s">
        <v>333</v>
      </c>
      <c r="L104" s="43">
        <v>183</v>
      </c>
      <c r="M104" s="43">
        <v>256</v>
      </c>
      <c r="N104" s="43">
        <v>252</v>
      </c>
      <c r="O104" s="43">
        <v>114</v>
      </c>
      <c r="P104" s="43">
        <v>165</v>
      </c>
      <c r="Q104" s="43">
        <v>144</v>
      </c>
      <c r="R104" s="43">
        <v>139</v>
      </c>
      <c r="S104" s="43">
        <v>178</v>
      </c>
      <c r="T104" s="43">
        <v>56</v>
      </c>
      <c r="U104" s="43">
        <v>12</v>
      </c>
      <c r="V104" s="43">
        <v>0</v>
      </c>
      <c r="W104" s="43">
        <v>0</v>
      </c>
      <c r="X104" s="50">
        <v>350</v>
      </c>
      <c r="Y104" s="50"/>
      <c r="Z104" s="50"/>
      <c r="AA104" s="50"/>
      <c r="AB104" s="43"/>
      <c r="AC104" s="43"/>
      <c r="AD104" s="43"/>
      <c r="AE104" s="43"/>
      <c r="AF104" s="43"/>
      <c r="AG104" s="43"/>
      <c r="AH104" s="43"/>
      <c r="AI104" s="43"/>
      <c r="AJ104" s="43"/>
      <c r="AK104" s="43"/>
      <c r="AL104" s="43"/>
      <c r="AM104" s="16" t="s">
        <v>354</v>
      </c>
      <c r="AN104" s="447"/>
      <c r="AO104" s="447"/>
    </row>
    <row r="105" spans="3:41" ht="15" customHeight="1">
      <c r="C105" s="64" t="s">
        <v>382</v>
      </c>
      <c r="D105" s="65" t="s">
        <v>394</v>
      </c>
      <c r="E105" s="444" t="s">
        <v>356</v>
      </c>
      <c r="F105" s="82" t="s">
        <v>333</v>
      </c>
      <c r="G105" s="82" t="s">
        <v>333</v>
      </c>
      <c r="H105" s="64" t="s">
        <v>340</v>
      </c>
      <c r="I105" s="64" t="s">
        <v>362</v>
      </c>
      <c r="J105" s="64" t="s">
        <v>333</v>
      </c>
      <c r="K105" s="82" t="s">
        <v>333</v>
      </c>
      <c r="L105" s="43">
        <v>592.4</v>
      </c>
      <c r="M105" s="43">
        <v>703</v>
      </c>
      <c r="N105" s="43">
        <v>475</v>
      </c>
      <c r="O105" s="43">
        <v>434</v>
      </c>
      <c r="P105" s="43">
        <v>360</v>
      </c>
      <c r="Q105" s="43">
        <v>360</v>
      </c>
      <c r="R105" s="43">
        <v>380.2</v>
      </c>
      <c r="S105" s="43">
        <v>364</v>
      </c>
      <c r="T105" s="43">
        <v>311.5</v>
      </c>
      <c r="U105" s="43">
        <v>117.8</v>
      </c>
      <c r="V105" s="43">
        <v>18.55</v>
      </c>
      <c r="W105" s="43">
        <v>0</v>
      </c>
      <c r="X105" s="50">
        <v>412</v>
      </c>
      <c r="Y105" s="50"/>
      <c r="Z105" s="50"/>
      <c r="AA105" s="50"/>
      <c r="AB105" s="43"/>
      <c r="AC105" s="43"/>
      <c r="AD105" s="43"/>
      <c r="AE105" s="43"/>
      <c r="AF105" s="43"/>
      <c r="AG105" s="43"/>
      <c r="AH105" s="43"/>
      <c r="AI105" s="43"/>
      <c r="AJ105" s="43"/>
      <c r="AK105" s="43"/>
      <c r="AL105" s="43"/>
      <c r="AM105" s="16" t="s">
        <v>354</v>
      </c>
      <c r="AN105" s="447"/>
      <c r="AO105" s="447"/>
    </row>
    <row r="106" spans="3:41" ht="15" customHeight="1">
      <c r="C106" s="64" t="s">
        <v>395</v>
      </c>
      <c r="D106" s="65" t="s">
        <v>396</v>
      </c>
      <c r="E106" s="444" t="s">
        <v>352</v>
      </c>
      <c r="F106" s="82" t="s">
        <v>333</v>
      </c>
      <c r="G106" s="82" t="s">
        <v>333</v>
      </c>
      <c r="H106" s="64" t="s">
        <v>334</v>
      </c>
      <c r="I106" s="64" t="s">
        <v>353</v>
      </c>
      <c r="J106" s="64" t="s">
        <v>333</v>
      </c>
      <c r="K106" s="82" t="s">
        <v>333</v>
      </c>
      <c r="L106" s="43"/>
      <c r="M106" s="43"/>
      <c r="N106" s="43"/>
      <c r="O106" s="43"/>
      <c r="P106" s="43"/>
      <c r="Q106" s="43"/>
      <c r="R106" s="43"/>
      <c r="S106" s="43"/>
      <c r="T106" s="43"/>
      <c r="U106" s="43"/>
      <c r="V106" s="43"/>
      <c r="W106" s="43"/>
      <c r="X106" s="50"/>
      <c r="Y106" s="50"/>
      <c r="Z106" s="50"/>
      <c r="AA106" s="50"/>
      <c r="AB106" s="43"/>
      <c r="AC106" s="43"/>
      <c r="AD106" s="43"/>
      <c r="AE106" s="43"/>
      <c r="AF106" s="43"/>
      <c r="AG106" s="43"/>
      <c r="AH106" s="43"/>
      <c r="AI106" s="43"/>
      <c r="AJ106" s="43"/>
      <c r="AK106" s="43"/>
      <c r="AL106" s="43"/>
      <c r="AM106" s="16" t="s">
        <v>354</v>
      </c>
      <c r="AN106" s="447"/>
      <c r="AO106" s="447" t="s">
        <v>333</v>
      </c>
    </row>
    <row r="107" spans="3:41" ht="15" customHeight="1">
      <c r="C107" s="64" t="s">
        <v>395</v>
      </c>
      <c r="D107" s="65" t="s">
        <v>397</v>
      </c>
      <c r="E107" s="444" t="s">
        <v>356</v>
      </c>
      <c r="F107" s="82" t="s">
        <v>333</v>
      </c>
      <c r="G107" s="82" t="s">
        <v>333</v>
      </c>
      <c r="H107" s="64" t="s">
        <v>334</v>
      </c>
      <c r="I107" s="64" t="s">
        <v>353</v>
      </c>
      <c r="J107" s="64" t="s">
        <v>333</v>
      </c>
      <c r="K107" s="82" t="s">
        <v>333</v>
      </c>
      <c r="L107" s="43"/>
      <c r="M107" s="43"/>
      <c r="N107" s="43"/>
      <c r="O107" s="43"/>
      <c r="P107" s="43"/>
      <c r="Q107" s="43"/>
      <c r="R107" s="43"/>
      <c r="S107" s="43"/>
      <c r="T107" s="43"/>
      <c r="U107" s="43"/>
      <c r="V107" s="43"/>
      <c r="W107" s="43"/>
      <c r="X107" s="50"/>
      <c r="Y107" s="50"/>
      <c r="Z107" s="50"/>
      <c r="AA107" s="50"/>
      <c r="AB107" s="43"/>
      <c r="AC107" s="43"/>
      <c r="AD107" s="43"/>
      <c r="AE107" s="43"/>
      <c r="AF107" s="43"/>
      <c r="AG107" s="43"/>
      <c r="AH107" s="43"/>
      <c r="AI107" s="43"/>
      <c r="AJ107" s="43"/>
      <c r="AK107" s="43"/>
      <c r="AL107" s="43"/>
      <c r="AM107" s="16" t="s">
        <v>354</v>
      </c>
      <c r="AN107" s="447"/>
      <c r="AO107" s="447" t="s">
        <v>333</v>
      </c>
    </row>
    <row r="108" spans="3:41" ht="15" customHeight="1">
      <c r="C108" s="64" t="s">
        <v>395</v>
      </c>
      <c r="D108" s="65" t="s">
        <v>398</v>
      </c>
      <c r="E108" s="444" t="s">
        <v>352</v>
      </c>
      <c r="F108" s="82" t="s">
        <v>333</v>
      </c>
      <c r="G108" s="82" t="s">
        <v>333</v>
      </c>
      <c r="H108" s="64" t="s">
        <v>339</v>
      </c>
      <c r="I108" s="64" t="s">
        <v>353</v>
      </c>
      <c r="J108" s="64" t="s">
        <v>333</v>
      </c>
      <c r="K108" s="82" t="s">
        <v>333</v>
      </c>
      <c r="L108" s="43"/>
      <c r="M108" s="43"/>
      <c r="N108" s="43"/>
      <c r="O108" s="43"/>
      <c r="P108" s="43"/>
      <c r="Q108" s="43"/>
      <c r="R108" s="43"/>
      <c r="S108" s="43"/>
      <c r="T108" s="43"/>
      <c r="U108" s="43"/>
      <c r="V108" s="43"/>
      <c r="W108" s="43"/>
      <c r="X108" s="50"/>
      <c r="Y108" s="50"/>
      <c r="Z108" s="50"/>
      <c r="AA108" s="50"/>
      <c r="AB108" s="43"/>
      <c r="AC108" s="43"/>
      <c r="AD108" s="43"/>
      <c r="AE108" s="43"/>
      <c r="AF108" s="43"/>
      <c r="AG108" s="43"/>
      <c r="AH108" s="43"/>
      <c r="AI108" s="43"/>
      <c r="AJ108" s="43"/>
      <c r="AK108" s="43"/>
      <c r="AL108" s="43"/>
      <c r="AM108" s="16" t="s">
        <v>354</v>
      </c>
      <c r="AN108" s="447"/>
      <c r="AO108" s="447" t="s">
        <v>333</v>
      </c>
    </row>
    <row r="109" spans="3:41" ht="15" customHeight="1">
      <c r="C109" s="64" t="s">
        <v>395</v>
      </c>
      <c r="D109" s="65" t="s">
        <v>399</v>
      </c>
      <c r="E109" s="444" t="s">
        <v>356</v>
      </c>
      <c r="F109" s="82" t="s">
        <v>333</v>
      </c>
      <c r="G109" s="82" t="s">
        <v>333</v>
      </c>
      <c r="H109" s="64" t="s">
        <v>339</v>
      </c>
      <c r="I109" s="64" t="s">
        <v>353</v>
      </c>
      <c r="J109" s="64" t="s">
        <v>333</v>
      </c>
      <c r="K109" s="82" t="s">
        <v>333</v>
      </c>
      <c r="L109" s="43"/>
      <c r="M109" s="43"/>
      <c r="N109" s="43"/>
      <c r="O109" s="43"/>
      <c r="P109" s="43"/>
      <c r="Q109" s="43"/>
      <c r="R109" s="43"/>
      <c r="S109" s="43"/>
      <c r="T109" s="43"/>
      <c r="U109" s="43"/>
      <c r="V109" s="43"/>
      <c r="W109" s="43"/>
      <c r="X109" s="50"/>
      <c r="Y109" s="50"/>
      <c r="Z109" s="50"/>
      <c r="AA109" s="50"/>
      <c r="AB109" s="43"/>
      <c r="AC109" s="43"/>
      <c r="AD109" s="43"/>
      <c r="AE109" s="43"/>
      <c r="AF109" s="43"/>
      <c r="AG109" s="43"/>
      <c r="AH109" s="43"/>
      <c r="AI109" s="43"/>
      <c r="AJ109" s="43"/>
      <c r="AK109" s="43"/>
      <c r="AL109" s="43"/>
      <c r="AM109" s="16" t="s">
        <v>354</v>
      </c>
      <c r="AN109" s="447"/>
      <c r="AO109" s="447" t="s">
        <v>333</v>
      </c>
    </row>
    <row r="110" spans="3:41" ht="15" customHeight="1">
      <c r="C110" s="64" t="s">
        <v>395</v>
      </c>
      <c r="D110" s="65" t="s">
        <v>400</v>
      </c>
      <c r="E110" s="444" t="s">
        <v>352</v>
      </c>
      <c r="F110" s="82" t="s">
        <v>333</v>
      </c>
      <c r="G110" s="82" t="s">
        <v>333</v>
      </c>
      <c r="H110" s="64" t="s">
        <v>340</v>
      </c>
      <c r="I110" s="64" t="s">
        <v>353</v>
      </c>
      <c r="J110" s="64" t="s">
        <v>333</v>
      </c>
      <c r="K110" s="82" t="s">
        <v>333</v>
      </c>
      <c r="L110" s="43"/>
      <c r="M110" s="43"/>
      <c r="N110" s="43"/>
      <c r="O110" s="43"/>
      <c r="P110" s="43"/>
      <c r="Q110" s="43"/>
      <c r="R110" s="43"/>
      <c r="S110" s="43"/>
      <c r="T110" s="43"/>
      <c r="U110" s="43"/>
      <c r="V110" s="43"/>
      <c r="W110" s="43"/>
      <c r="X110" s="50"/>
      <c r="Y110" s="50"/>
      <c r="Z110" s="50"/>
      <c r="AA110" s="50"/>
      <c r="AB110" s="43"/>
      <c r="AC110" s="43"/>
      <c r="AD110" s="43"/>
      <c r="AE110" s="43"/>
      <c r="AF110" s="43"/>
      <c r="AG110" s="43"/>
      <c r="AH110" s="43"/>
      <c r="AI110" s="43"/>
      <c r="AJ110" s="43"/>
      <c r="AK110" s="43"/>
      <c r="AL110" s="43"/>
      <c r="AM110" s="16" t="s">
        <v>354</v>
      </c>
      <c r="AN110" s="447"/>
      <c r="AO110" s="447" t="s">
        <v>333</v>
      </c>
    </row>
    <row r="111" spans="3:41" ht="15" customHeight="1">
      <c r="C111" s="64" t="s">
        <v>395</v>
      </c>
      <c r="D111" s="65" t="s">
        <v>401</v>
      </c>
      <c r="E111" s="444" t="s">
        <v>356</v>
      </c>
      <c r="F111" s="82" t="s">
        <v>333</v>
      </c>
      <c r="G111" s="82" t="s">
        <v>333</v>
      </c>
      <c r="H111" s="64" t="s">
        <v>340</v>
      </c>
      <c r="I111" s="64" t="s">
        <v>353</v>
      </c>
      <c r="J111" s="64" t="s">
        <v>333</v>
      </c>
      <c r="K111" s="82" t="s">
        <v>333</v>
      </c>
      <c r="L111" s="43"/>
      <c r="M111" s="43"/>
      <c r="N111" s="43"/>
      <c r="O111" s="43"/>
      <c r="P111" s="43"/>
      <c r="Q111" s="43"/>
      <c r="R111" s="43"/>
      <c r="S111" s="43"/>
      <c r="T111" s="43"/>
      <c r="U111" s="43"/>
      <c r="V111" s="43"/>
      <c r="W111" s="43"/>
      <c r="X111" s="50"/>
      <c r="Y111" s="50"/>
      <c r="Z111" s="50"/>
      <c r="AA111" s="50"/>
      <c r="AB111" s="43"/>
      <c r="AC111" s="43"/>
      <c r="AD111" s="43"/>
      <c r="AE111" s="43"/>
      <c r="AF111" s="43"/>
      <c r="AG111" s="43"/>
      <c r="AH111" s="43"/>
      <c r="AI111" s="43"/>
      <c r="AJ111" s="43"/>
      <c r="AK111" s="43"/>
      <c r="AL111" s="43"/>
      <c r="AM111" s="16" t="s">
        <v>354</v>
      </c>
      <c r="AN111" s="447"/>
      <c r="AO111" s="447" t="s">
        <v>333</v>
      </c>
    </row>
    <row r="112" spans="3:41" ht="15" customHeight="1">
      <c r="C112" s="64" t="s">
        <v>395</v>
      </c>
      <c r="D112" s="65" t="s">
        <v>402</v>
      </c>
      <c r="E112" s="444" t="s">
        <v>352</v>
      </c>
      <c r="F112" s="82" t="s">
        <v>333</v>
      </c>
      <c r="G112" s="82" t="s">
        <v>333</v>
      </c>
      <c r="H112" s="64" t="s">
        <v>334</v>
      </c>
      <c r="I112" s="64" t="s">
        <v>362</v>
      </c>
      <c r="J112" s="64" t="s">
        <v>333</v>
      </c>
      <c r="K112" s="82" t="s">
        <v>333</v>
      </c>
      <c r="L112" s="43">
        <v>273</v>
      </c>
      <c r="M112" s="43">
        <v>127</v>
      </c>
      <c r="N112" s="43">
        <v>26</v>
      </c>
      <c r="O112" s="43">
        <v>248.5</v>
      </c>
      <c r="P112" s="43">
        <v>110</v>
      </c>
      <c r="Q112" s="43">
        <v>231</v>
      </c>
      <c r="R112" s="43">
        <v>8</v>
      </c>
      <c r="S112" s="43">
        <v>37.5</v>
      </c>
      <c r="T112" s="43">
        <v>267</v>
      </c>
      <c r="U112" s="43">
        <v>25</v>
      </c>
      <c r="V112" s="43">
        <v>0</v>
      </c>
      <c r="W112" s="43">
        <v>0</v>
      </c>
      <c r="X112" s="50">
        <v>221</v>
      </c>
      <c r="Y112" s="50"/>
      <c r="Z112" s="50"/>
      <c r="AA112" s="50"/>
      <c r="AB112" s="43"/>
      <c r="AC112" s="43"/>
      <c r="AD112" s="43"/>
      <c r="AE112" s="43"/>
      <c r="AF112" s="43"/>
      <c r="AG112" s="43"/>
      <c r="AH112" s="43"/>
      <c r="AI112" s="43"/>
      <c r="AJ112" s="43"/>
      <c r="AK112" s="43"/>
      <c r="AL112" s="43"/>
      <c r="AM112" s="16" t="s">
        <v>354</v>
      </c>
      <c r="AN112" s="447"/>
      <c r="AO112" s="447"/>
    </row>
    <row r="113" spans="3:41" ht="15" customHeight="1">
      <c r="C113" s="64" t="s">
        <v>395</v>
      </c>
      <c r="D113" s="65" t="s">
        <v>403</v>
      </c>
      <c r="E113" s="444" t="s">
        <v>356</v>
      </c>
      <c r="F113" s="82" t="s">
        <v>333</v>
      </c>
      <c r="G113" s="82" t="s">
        <v>333</v>
      </c>
      <c r="H113" s="64" t="s">
        <v>334</v>
      </c>
      <c r="I113" s="64" t="s">
        <v>362</v>
      </c>
      <c r="J113" s="64" t="s">
        <v>333</v>
      </c>
      <c r="K113" s="82" t="s">
        <v>333</v>
      </c>
      <c r="L113" s="43">
        <v>319</v>
      </c>
      <c r="M113" s="43">
        <v>285.39999999999998</v>
      </c>
      <c r="N113" s="43">
        <v>50.3</v>
      </c>
      <c r="O113" s="43">
        <v>277.75</v>
      </c>
      <c r="P113" s="43">
        <v>110</v>
      </c>
      <c r="Q113" s="43">
        <v>330.5</v>
      </c>
      <c r="R113" s="43">
        <v>8</v>
      </c>
      <c r="S113" s="43">
        <v>230</v>
      </c>
      <c r="T113" s="43">
        <v>267</v>
      </c>
      <c r="U113" s="43">
        <v>25</v>
      </c>
      <c r="V113" s="43">
        <v>0</v>
      </c>
      <c r="W113" s="43">
        <v>0</v>
      </c>
      <c r="X113" s="50">
        <v>359</v>
      </c>
      <c r="Y113" s="50"/>
      <c r="Z113" s="50"/>
      <c r="AA113" s="50"/>
      <c r="AB113" s="43"/>
      <c r="AC113" s="43"/>
      <c r="AD113" s="43"/>
      <c r="AE113" s="43"/>
      <c r="AF113" s="43"/>
      <c r="AG113" s="43"/>
      <c r="AH113" s="43"/>
      <c r="AI113" s="43"/>
      <c r="AJ113" s="43"/>
      <c r="AK113" s="43"/>
      <c r="AL113" s="43"/>
      <c r="AM113" s="16" t="s">
        <v>354</v>
      </c>
      <c r="AN113" s="447"/>
      <c r="AO113" s="447"/>
    </row>
    <row r="114" spans="3:41" ht="15" customHeight="1">
      <c r="C114" s="64" t="s">
        <v>395</v>
      </c>
      <c r="D114" s="65" t="s">
        <v>404</v>
      </c>
      <c r="E114" s="444" t="s">
        <v>352</v>
      </c>
      <c r="F114" s="82" t="s">
        <v>333</v>
      </c>
      <c r="G114" s="82" t="s">
        <v>333</v>
      </c>
      <c r="H114" s="64" t="s">
        <v>339</v>
      </c>
      <c r="I114" s="64" t="s">
        <v>362</v>
      </c>
      <c r="J114" s="64" t="s">
        <v>333</v>
      </c>
      <c r="K114" s="82" t="s">
        <v>333</v>
      </c>
      <c r="L114" s="43">
        <v>0</v>
      </c>
      <c r="M114" s="43">
        <v>0</v>
      </c>
      <c r="N114" s="43">
        <v>0</v>
      </c>
      <c r="O114" s="43">
        <v>0</v>
      </c>
      <c r="P114" s="43">
        <v>0</v>
      </c>
      <c r="Q114" s="43">
        <v>0</v>
      </c>
      <c r="R114" s="43">
        <v>0</v>
      </c>
      <c r="S114" s="43">
        <v>0</v>
      </c>
      <c r="T114" s="43">
        <v>0</v>
      </c>
      <c r="U114" s="43">
        <v>0</v>
      </c>
      <c r="V114" s="43">
        <v>0</v>
      </c>
      <c r="W114" s="43">
        <v>0</v>
      </c>
      <c r="X114" s="50">
        <v>0</v>
      </c>
      <c r="Y114" s="50"/>
      <c r="Z114" s="50"/>
      <c r="AA114" s="50"/>
      <c r="AB114" s="43"/>
      <c r="AC114" s="43"/>
      <c r="AD114" s="43"/>
      <c r="AE114" s="43"/>
      <c r="AF114" s="43"/>
      <c r="AG114" s="43"/>
      <c r="AH114" s="43"/>
      <c r="AI114" s="43"/>
      <c r="AJ114" s="43"/>
      <c r="AK114" s="43"/>
      <c r="AL114" s="43"/>
      <c r="AM114" s="16" t="s">
        <v>354</v>
      </c>
      <c r="AN114" s="447"/>
      <c r="AO114" s="447"/>
    </row>
    <row r="115" spans="3:41" ht="15" customHeight="1">
      <c r="C115" s="64" t="s">
        <v>395</v>
      </c>
      <c r="D115" s="65" t="s">
        <v>405</v>
      </c>
      <c r="E115" s="444" t="s">
        <v>356</v>
      </c>
      <c r="F115" s="82" t="s">
        <v>333</v>
      </c>
      <c r="G115" s="82" t="s">
        <v>333</v>
      </c>
      <c r="H115" s="64" t="s">
        <v>339</v>
      </c>
      <c r="I115" s="64" t="s">
        <v>362</v>
      </c>
      <c r="J115" s="64" t="s">
        <v>333</v>
      </c>
      <c r="K115" s="82" t="s">
        <v>333</v>
      </c>
      <c r="L115" s="43">
        <v>0</v>
      </c>
      <c r="M115" s="43">
        <v>0</v>
      </c>
      <c r="N115" s="43">
        <v>0</v>
      </c>
      <c r="O115" s="43">
        <v>0</v>
      </c>
      <c r="P115" s="43">
        <v>0</v>
      </c>
      <c r="Q115" s="43">
        <v>0</v>
      </c>
      <c r="R115" s="43">
        <v>0</v>
      </c>
      <c r="S115" s="43">
        <v>0</v>
      </c>
      <c r="T115" s="43">
        <v>0</v>
      </c>
      <c r="U115" s="43">
        <v>0</v>
      </c>
      <c r="V115" s="43">
        <v>0</v>
      </c>
      <c r="W115" s="43">
        <v>0</v>
      </c>
      <c r="X115" s="50">
        <v>0</v>
      </c>
      <c r="Y115" s="50"/>
      <c r="Z115" s="50"/>
      <c r="AA115" s="50"/>
      <c r="AB115" s="43"/>
      <c r="AC115" s="43"/>
      <c r="AD115" s="43"/>
      <c r="AE115" s="43"/>
      <c r="AF115" s="43"/>
      <c r="AG115" s="43"/>
      <c r="AH115" s="43"/>
      <c r="AI115" s="43"/>
      <c r="AJ115" s="43"/>
      <c r="AK115" s="43"/>
      <c r="AL115" s="43"/>
      <c r="AM115" s="16" t="s">
        <v>354</v>
      </c>
      <c r="AN115" s="447"/>
      <c r="AO115" s="447"/>
    </row>
    <row r="116" spans="3:41" ht="15" customHeight="1">
      <c r="C116" s="64" t="s">
        <v>395</v>
      </c>
      <c r="D116" s="65" t="s">
        <v>406</v>
      </c>
      <c r="E116" s="444" t="s">
        <v>352</v>
      </c>
      <c r="F116" s="82" t="s">
        <v>333</v>
      </c>
      <c r="G116" s="82" t="s">
        <v>333</v>
      </c>
      <c r="H116" s="64" t="s">
        <v>340</v>
      </c>
      <c r="I116" s="64" t="s">
        <v>362</v>
      </c>
      <c r="J116" s="64" t="s">
        <v>333</v>
      </c>
      <c r="K116" s="82" t="s">
        <v>333</v>
      </c>
      <c r="L116" s="43">
        <v>318</v>
      </c>
      <c r="M116" s="43">
        <v>141</v>
      </c>
      <c r="N116" s="43">
        <v>237</v>
      </c>
      <c r="O116" s="43">
        <v>21</v>
      </c>
      <c r="P116" s="43">
        <v>227</v>
      </c>
      <c r="Q116" s="43">
        <v>50</v>
      </c>
      <c r="R116" s="43">
        <v>39</v>
      </c>
      <c r="S116" s="43">
        <v>39</v>
      </c>
      <c r="T116" s="43">
        <v>125</v>
      </c>
      <c r="U116" s="43">
        <v>89</v>
      </c>
      <c r="V116" s="43">
        <v>7.5</v>
      </c>
      <c r="W116" s="43">
        <v>0</v>
      </c>
      <c r="X116" s="50">
        <v>381</v>
      </c>
      <c r="Y116" s="50"/>
      <c r="Z116" s="50"/>
      <c r="AA116" s="50"/>
      <c r="AB116" s="43"/>
      <c r="AC116" s="43"/>
      <c r="AD116" s="43"/>
      <c r="AE116" s="43"/>
      <c r="AF116" s="43"/>
      <c r="AG116" s="43"/>
      <c r="AH116" s="43"/>
      <c r="AI116" s="43"/>
      <c r="AJ116" s="43"/>
      <c r="AK116" s="43"/>
      <c r="AL116" s="43"/>
      <c r="AM116" s="16" t="s">
        <v>354</v>
      </c>
      <c r="AN116" s="447"/>
      <c r="AO116" s="447"/>
    </row>
    <row r="117" spans="3:41" ht="15" customHeight="1">
      <c r="C117" s="64" t="s">
        <v>395</v>
      </c>
      <c r="D117" s="65" t="s">
        <v>407</v>
      </c>
      <c r="E117" s="444" t="s">
        <v>356</v>
      </c>
      <c r="F117" s="82" t="s">
        <v>333</v>
      </c>
      <c r="G117" s="82" t="s">
        <v>333</v>
      </c>
      <c r="H117" s="64" t="s">
        <v>340</v>
      </c>
      <c r="I117" s="64" t="s">
        <v>362</v>
      </c>
      <c r="J117" s="64" t="s">
        <v>333</v>
      </c>
      <c r="K117" s="82" t="s">
        <v>333</v>
      </c>
      <c r="L117" s="43">
        <v>414</v>
      </c>
      <c r="M117" s="43">
        <v>223.2</v>
      </c>
      <c r="N117" s="43">
        <v>332.5</v>
      </c>
      <c r="O117" s="43">
        <v>21</v>
      </c>
      <c r="P117" s="43">
        <v>258.5</v>
      </c>
      <c r="Q117" s="43">
        <v>77</v>
      </c>
      <c r="R117" s="43">
        <v>71</v>
      </c>
      <c r="S117" s="43">
        <v>111.2</v>
      </c>
      <c r="T117" s="43">
        <v>125</v>
      </c>
      <c r="U117" s="43">
        <v>89.75</v>
      </c>
      <c r="V117" s="43">
        <v>14.25</v>
      </c>
      <c r="W117" s="43">
        <v>0</v>
      </c>
      <c r="X117" s="50">
        <v>584</v>
      </c>
      <c r="Y117" s="50"/>
      <c r="Z117" s="50"/>
      <c r="AA117" s="50"/>
      <c r="AB117" s="43"/>
      <c r="AC117" s="43"/>
      <c r="AD117" s="43"/>
      <c r="AE117" s="43"/>
      <c r="AF117" s="43"/>
      <c r="AG117" s="43"/>
      <c r="AH117" s="43"/>
      <c r="AI117" s="43"/>
      <c r="AJ117" s="43"/>
      <c r="AK117" s="43"/>
      <c r="AL117" s="43"/>
      <c r="AM117" s="16" t="s">
        <v>354</v>
      </c>
      <c r="AN117" s="447"/>
      <c r="AO117" s="447"/>
    </row>
    <row r="118" spans="3:41" ht="15" customHeight="1">
      <c r="C118" s="64" t="s">
        <v>408</v>
      </c>
      <c r="D118" s="65" t="s">
        <v>409</v>
      </c>
      <c r="E118" s="444" t="s">
        <v>410</v>
      </c>
      <c r="F118" s="82" t="s">
        <v>333</v>
      </c>
      <c r="G118" s="82" t="s">
        <v>333</v>
      </c>
      <c r="H118" s="64" t="s">
        <v>333</v>
      </c>
      <c r="I118" s="64" t="s">
        <v>333</v>
      </c>
      <c r="J118" s="64" t="s">
        <v>333</v>
      </c>
      <c r="K118" s="82" t="s">
        <v>333</v>
      </c>
      <c r="L118" s="43">
        <v>21231</v>
      </c>
      <c r="M118" s="43">
        <v>17750</v>
      </c>
      <c r="N118" s="43">
        <v>21796</v>
      </c>
      <c r="O118" s="43">
        <v>21516</v>
      </c>
      <c r="P118" s="43">
        <v>10843</v>
      </c>
      <c r="Q118" s="43">
        <v>13555</v>
      </c>
      <c r="R118" s="43">
        <v>16745</v>
      </c>
      <c r="S118" s="43">
        <v>13074</v>
      </c>
      <c r="T118" s="43">
        <v>18103</v>
      </c>
      <c r="U118" s="43">
        <v>19411</v>
      </c>
      <c r="V118" s="43">
        <v>15446</v>
      </c>
      <c r="W118" s="43">
        <v>14295</v>
      </c>
      <c r="X118" s="50">
        <f>1957+26705</f>
        <v>28662</v>
      </c>
      <c r="Y118" s="50"/>
      <c r="Z118" s="50"/>
      <c r="AA118" s="50"/>
      <c r="AB118" s="43"/>
      <c r="AC118" s="43"/>
      <c r="AD118" s="43"/>
      <c r="AE118" s="43"/>
      <c r="AF118" s="43"/>
      <c r="AG118" s="43"/>
      <c r="AH118" s="43"/>
      <c r="AI118" s="43"/>
      <c r="AJ118" s="43">
        <v>16295</v>
      </c>
      <c r="AK118" s="43">
        <v>16295</v>
      </c>
      <c r="AL118" s="43">
        <v>16295</v>
      </c>
      <c r="AM118" s="162" t="s">
        <v>411</v>
      </c>
      <c r="AN118" s="447" t="s">
        <v>412</v>
      </c>
      <c r="AO118" s="447"/>
    </row>
    <row r="119" spans="3:41" ht="15" customHeight="1">
      <c r="C119" s="64" t="s">
        <v>408</v>
      </c>
      <c r="D119" s="65" t="s">
        <v>413</v>
      </c>
      <c r="E119" s="444" t="s">
        <v>414</v>
      </c>
      <c r="F119" s="82" t="s">
        <v>333</v>
      </c>
      <c r="G119" s="82" t="s">
        <v>333</v>
      </c>
      <c r="H119" s="64" t="s">
        <v>333</v>
      </c>
      <c r="I119" s="64" t="s">
        <v>333</v>
      </c>
      <c r="J119" s="64" t="s">
        <v>333</v>
      </c>
      <c r="K119" s="82" t="s">
        <v>333</v>
      </c>
      <c r="L119" s="43">
        <v>57</v>
      </c>
      <c r="M119" s="43">
        <v>1353</v>
      </c>
      <c r="N119" s="43">
        <v>420</v>
      </c>
      <c r="O119" s="43">
        <v>1616</v>
      </c>
      <c r="P119" s="43">
        <v>53</v>
      </c>
      <c r="Q119" s="43">
        <v>49</v>
      </c>
      <c r="R119" s="43">
        <v>109</v>
      </c>
      <c r="S119" s="43">
        <v>573</v>
      </c>
      <c r="T119" s="43">
        <v>14</v>
      </c>
      <c r="U119" s="43">
        <v>63</v>
      </c>
      <c r="V119" s="43">
        <v>82</v>
      </c>
      <c r="W119" s="43">
        <v>1001</v>
      </c>
      <c r="X119" s="50">
        <f>1269+29</f>
        <v>1298</v>
      </c>
      <c r="Y119" s="50"/>
      <c r="Z119" s="50"/>
      <c r="AA119" s="50"/>
      <c r="AB119" s="43"/>
      <c r="AC119" s="43"/>
      <c r="AD119" s="43"/>
      <c r="AE119" s="43"/>
      <c r="AF119" s="43"/>
      <c r="AG119" s="43"/>
      <c r="AH119" s="43"/>
      <c r="AI119" s="43"/>
      <c r="AJ119" s="43">
        <v>1063.3333333333333</v>
      </c>
      <c r="AK119" s="43">
        <v>1063.3333333333333</v>
      </c>
      <c r="AL119" s="43">
        <v>1063.3333333333333</v>
      </c>
      <c r="AM119" s="162" t="s">
        <v>411</v>
      </c>
      <c r="AN119" s="447" t="s">
        <v>415</v>
      </c>
      <c r="AO119" s="447"/>
    </row>
    <row r="120" spans="3:41" ht="15" customHeight="1">
      <c r="C120" s="64" t="s">
        <v>416</v>
      </c>
      <c r="D120" s="65" t="s">
        <v>417</v>
      </c>
      <c r="E120" s="444" t="s">
        <v>418</v>
      </c>
      <c r="F120" s="82" t="s">
        <v>333</v>
      </c>
      <c r="G120" s="82" t="s">
        <v>333</v>
      </c>
      <c r="H120" s="64" t="s">
        <v>333</v>
      </c>
      <c r="I120" s="64" t="s">
        <v>333</v>
      </c>
      <c r="J120" s="64" t="s">
        <v>333</v>
      </c>
      <c r="K120" s="82" t="s">
        <v>333</v>
      </c>
      <c r="L120" s="43">
        <v>4665</v>
      </c>
      <c r="M120" s="43">
        <v>5820</v>
      </c>
      <c r="N120" s="43">
        <v>4671</v>
      </c>
      <c r="O120" s="43">
        <v>3047</v>
      </c>
      <c r="P120" s="43">
        <v>1655</v>
      </c>
      <c r="Q120" s="43">
        <v>1291</v>
      </c>
      <c r="R120" s="43">
        <v>3666</v>
      </c>
      <c r="S120" s="43">
        <v>6702</v>
      </c>
      <c r="T120" s="43">
        <v>8741</v>
      </c>
      <c r="U120" s="43">
        <v>9650</v>
      </c>
      <c r="V120" s="43">
        <v>10007</v>
      </c>
      <c r="W120" s="43">
        <v>8822</v>
      </c>
      <c r="X120" s="50">
        <v>8088</v>
      </c>
      <c r="Y120" s="50"/>
      <c r="Z120" s="50"/>
      <c r="AA120" s="50"/>
      <c r="AB120" s="43"/>
      <c r="AC120" s="43"/>
      <c r="AD120" s="43"/>
      <c r="AE120" s="43"/>
      <c r="AF120" s="43"/>
      <c r="AG120" s="43"/>
      <c r="AH120" s="43"/>
      <c r="AI120" s="43"/>
      <c r="AJ120" s="43">
        <v>5163</v>
      </c>
      <c r="AK120" s="43">
        <v>5163</v>
      </c>
      <c r="AL120" s="43">
        <v>5163</v>
      </c>
      <c r="AM120" s="162" t="s">
        <v>411</v>
      </c>
      <c r="AN120" s="447" t="s">
        <v>419</v>
      </c>
      <c r="AO120" s="447"/>
    </row>
    <row r="121" spans="3:41" ht="15" customHeight="1">
      <c r="C121" s="64" t="s">
        <v>416</v>
      </c>
      <c r="D121" s="65" t="s">
        <v>420</v>
      </c>
      <c r="E121" s="444" t="s">
        <v>421</v>
      </c>
      <c r="F121" s="82" t="s">
        <v>333</v>
      </c>
      <c r="G121" s="82" t="s">
        <v>333</v>
      </c>
      <c r="H121" s="64" t="s">
        <v>333</v>
      </c>
      <c r="I121" s="64" t="s">
        <v>333</v>
      </c>
      <c r="J121" s="64" t="s">
        <v>333</v>
      </c>
      <c r="K121" s="82" t="s">
        <v>333</v>
      </c>
      <c r="L121" s="43">
        <v>8</v>
      </c>
      <c r="M121" s="43">
        <v>8</v>
      </c>
      <c r="N121" s="43">
        <v>4</v>
      </c>
      <c r="O121" s="43">
        <v>3</v>
      </c>
      <c r="P121" s="43">
        <v>1</v>
      </c>
      <c r="Q121" s="43">
        <v>2</v>
      </c>
      <c r="R121" s="43">
        <v>7</v>
      </c>
      <c r="S121" s="43">
        <v>5</v>
      </c>
      <c r="T121" s="43">
        <v>10</v>
      </c>
      <c r="U121" s="43">
        <v>9</v>
      </c>
      <c r="V121" s="43">
        <v>2</v>
      </c>
      <c r="W121" s="43">
        <v>0</v>
      </c>
      <c r="X121" s="50">
        <v>12</v>
      </c>
      <c r="Y121" s="50"/>
      <c r="Z121" s="50"/>
      <c r="AA121" s="50"/>
      <c r="AB121" s="43"/>
      <c r="AC121" s="43"/>
      <c r="AD121" s="43"/>
      <c r="AE121" s="43"/>
      <c r="AF121" s="43"/>
      <c r="AG121" s="43"/>
      <c r="AH121" s="43"/>
      <c r="AI121" s="43"/>
      <c r="AJ121" s="43">
        <v>6.666666666666667</v>
      </c>
      <c r="AK121" s="43">
        <v>6.666666666666667</v>
      </c>
      <c r="AL121" s="43">
        <v>6.666666666666667</v>
      </c>
      <c r="AM121" s="162" t="s">
        <v>411</v>
      </c>
      <c r="AN121" s="447" t="s">
        <v>422</v>
      </c>
      <c r="AO121" s="447"/>
    </row>
    <row r="122" spans="3:41" ht="15" customHeight="1">
      <c r="C122" s="64" t="s">
        <v>423</v>
      </c>
      <c r="D122" s="65" t="s">
        <v>424</v>
      </c>
      <c r="E122" s="444" t="s">
        <v>425</v>
      </c>
      <c r="F122" s="82" t="s">
        <v>333</v>
      </c>
      <c r="G122" s="82" t="s">
        <v>333</v>
      </c>
      <c r="H122" s="64" t="s">
        <v>333</v>
      </c>
      <c r="I122" s="64" t="s">
        <v>333</v>
      </c>
      <c r="J122" s="64" t="s">
        <v>333</v>
      </c>
      <c r="K122" s="82" t="s">
        <v>333</v>
      </c>
      <c r="L122" s="43">
        <v>2.14</v>
      </c>
      <c r="M122" s="43">
        <v>1.23</v>
      </c>
      <c r="N122" s="43">
        <v>0.55000000000000004</v>
      </c>
      <c r="O122" s="43">
        <v>1.22</v>
      </c>
      <c r="P122" s="43">
        <v>0.98</v>
      </c>
      <c r="Q122" s="43">
        <v>0.83</v>
      </c>
      <c r="R122" s="43">
        <v>1.91</v>
      </c>
      <c r="S122" s="43">
        <v>1.19</v>
      </c>
      <c r="T122" s="43">
        <v>0.79</v>
      </c>
      <c r="U122" s="43">
        <v>0.81</v>
      </c>
      <c r="V122" s="43">
        <v>0.63</v>
      </c>
      <c r="W122" s="43">
        <v>0.71</v>
      </c>
      <c r="X122" s="446">
        <v>0.73</v>
      </c>
      <c r="Y122" s="50"/>
      <c r="Z122" s="50"/>
      <c r="AA122" s="50"/>
      <c r="AB122" s="43"/>
      <c r="AC122" s="43"/>
      <c r="AD122" s="43"/>
      <c r="AE122" s="43"/>
      <c r="AF122" s="43"/>
      <c r="AG122" s="43"/>
      <c r="AH122" s="43"/>
      <c r="AI122" s="43"/>
      <c r="AJ122" s="43"/>
      <c r="AK122" s="43"/>
      <c r="AL122" s="43"/>
      <c r="AM122" s="162" t="s">
        <v>426</v>
      </c>
      <c r="AN122" s="447" t="s">
        <v>427</v>
      </c>
      <c r="AO122" s="447"/>
    </row>
    <row r="123" spans="3:41" ht="15" customHeight="1">
      <c r="C123" s="64" t="s">
        <v>428</v>
      </c>
      <c r="D123" s="65" t="s">
        <v>429</v>
      </c>
      <c r="E123" s="444" t="s">
        <v>430</v>
      </c>
      <c r="F123" s="82" t="s">
        <v>333</v>
      </c>
      <c r="G123" s="82" t="s">
        <v>333</v>
      </c>
      <c r="H123" s="64" t="s">
        <v>333</v>
      </c>
      <c r="I123" s="64" t="s">
        <v>333</v>
      </c>
      <c r="J123" s="64" t="s">
        <v>333</v>
      </c>
      <c r="K123" s="82" t="s">
        <v>333</v>
      </c>
      <c r="L123" s="43">
        <v>0</v>
      </c>
      <c r="M123" s="43">
        <v>0</v>
      </c>
      <c r="N123" s="43">
        <v>0</v>
      </c>
      <c r="O123" s="43">
        <v>0</v>
      </c>
      <c r="P123" s="43">
        <v>0</v>
      </c>
      <c r="Q123" s="43">
        <v>0</v>
      </c>
      <c r="R123" s="43">
        <v>0</v>
      </c>
      <c r="S123" s="43">
        <v>0</v>
      </c>
      <c r="T123" s="43">
        <v>0</v>
      </c>
      <c r="U123" s="43">
        <v>0</v>
      </c>
      <c r="V123" s="43">
        <v>0</v>
      </c>
      <c r="W123" s="43">
        <v>0</v>
      </c>
      <c r="X123" s="51">
        <v>0</v>
      </c>
      <c r="Y123" s="51"/>
      <c r="Z123" s="51"/>
      <c r="AA123" s="51"/>
      <c r="AB123" s="43"/>
      <c r="AC123" s="43"/>
      <c r="AD123" s="43"/>
      <c r="AE123" s="43"/>
      <c r="AF123" s="43"/>
      <c r="AG123" s="43"/>
      <c r="AH123" s="43"/>
      <c r="AI123" s="43"/>
      <c r="AJ123" s="43"/>
      <c r="AK123" s="43"/>
      <c r="AL123" s="43"/>
      <c r="AM123" s="162" t="s">
        <v>431</v>
      </c>
      <c r="AN123" s="447"/>
      <c r="AO123" s="447"/>
    </row>
    <row r="124" spans="3:41" ht="15" customHeight="1">
      <c r="C124" s="64"/>
      <c r="D124" s="65" t="s">
        <v>432</v>
      </c>
      <c r="E124" s="444" t="s">
        <v>433</v>
      </c>
      <c r="F124" s="82" t="s">
        <v>333</v>
      </c>
      <c r="G124" s="82" t="s">
        <v>333</v>
      </c>
      <c r="H124" s="64" t="s">
        <v>333</v>
      </c>
      <c r="I124" s="64" t="s">
        <v>333</v>
      </c>
      <c r="J124" s="64" t="s">
        <v>333</v>
      </c>
      <c r="K124" s="82" t="s">
        <v>333</v>
      </c>
      <c r="L124" s="43">
        <v>0</v>
      </c>
      <c r="M124" s="43">
        <v>0</v>
      </c>
      <c r="N124" s="43">
        <v>0</v>
      </c>
      <c r="O124" s="43">
        <v>0</v>
      </c>
      <c r="P124" s="43">
        <v>0</v>
      </c>
      <c r="Q124" s="43">
        <v>0</v>
      </c>
      <c r="R124" s="43">
        <v>0</v>
      </c>
      <c r="S124" s="43">
        <v>0</v>
      </c>
      <c r="T124" s="43">
        <v>0</v>
      </c>
      <c r="U124" s="43">
        <v>0</v>
      </c>
      <c r="V124" s="43">
        <v>0</v>
      </c>
      <c r="W124" s="43">
        <v>0</v>
      </c>
      <c r="X124" s="51">
        <v>0</v>
      </c>
      <c r="Y124" s="51"/>
      <c r="Z124" s="51"/>
      <c r="AA124" s="51"/>
      <c r="AB124" s="43"/>
      <c r="AC124" s="43"/>
      <c r="AD124" s="43"/>
      <c r="AE124" s="43"/>
      <c r="AF124" s="43"/>
      <c r="AG124" s="43"/>
      <c r="AH124" s="43"/>
      <c r="AI124" s="43"/>
      <c r="AJ124" s="43"/>
      <c r="AK124" s="43"/>
      <c r="AL124" s="43"/>
      <c r="AM124" s="162" t="s">
        <v>434</v>
      </c>
      <c r="AN124" s="447"/>
      <c r="AO124" s="447"/>
    </row>
    <row r="125" spans="3:41" ht="15" customHeight="1">
      <c r="C125" s="64" t="s">
        <v>435</v>
      </c>
      <c r="D125" s="65" t="s">
        <v>436</v>
      </c>
      <c r="E125" s="444" t="s">
        <v>437</v>
      </c>
      <c r="F125" s="82" t="s">
        <v>333</v>
      </c>
      <c r="G125" s="82" t="s">
        <v>333</v>
      </c>
      <c r="H125" s="64" t="s">
        <v>333</v>
      </c>
      <c r="I125" s="64" t="s">
        <v>333</v>
      </c>
      <c r="J125" s="64" t="s">
        <v>333</v>
      </c>
      <c r="K125" s="82" t="s">
        <v>333</v>
      </c>
      <c r="L125" s="43">
        <v>0</v>
      </c>
      <c r="M125" s="43">
        <v>0</v>
      </c>
      <c r="N125" s="43">
        <v>0</v>
      </c>
      <c r="O125" s="43">
        <v>0</v>
      </c>
      <c r="P125" s="43">
        <v>0</v>
      </c>
      <c r="Q125" s="43">
        <v>0</v>
      </c>
      <c r="R125" s="43">
        <v>0</v>
      </c>
      <c r="S125" s="43">
        <v>0</v>
      </c>
      <c r="T125" s="43">
        <v>0</v>
      </c>
      <c r="U125" s="43">
        <v>0</v>
      </c>
      <c r="V125" s="43">
        <v>0</v>
      </c>
      <c r="W125" s="43">
        <v>0</v>
      </c>
      <c r="X125" s="51">
        <v>0</v>
      </c>
      <c r="Y125" s="51"/>
      <c r="Z125" s="51"/>
      <c r="AA125" s="51"/>
      <c r="AB125" s="43"/>
      <c r="AC125" s="43"/>
      <c r="AD125" s="43"/>
      <c r="AE125" s="43"/>
      <c r="AF125" s="43"/>
      <c r="AG125" s="43"/>
      <c r="AH125" s="43"/>
      <c r="AI125" s="43"/>
      <c r="AJ125" s="43"/>
      <c r="AK125" s="43"/>
      <c r="AL125" s="43"/>
      <c r="AM125" s="163">
        <v>1000</v>
      </c>
      <c r="AN125" s="447"/>
      <c r="AO125" s="447"/>
    </row>
    <row r="126" spans="3:41" ht="15" customHeight="1">
      <c r="C126" s="64" t="s">
        <v>438</v>
      </c>
      <c r="D126" s="65" t="s">
        <v>439</v>
      </c>
      <c r="E126" s="444" t="s">
        <v>440</v>
      </c>
      <c r="F126" s="82" t="s">
        <v>333</v>
      </c>
      <c r="G126" s="82" t="s">
        <v>333</v>
      </c>
      <c r="H126" s="64" t="s">
        <v>333</v>
      </c>
      <c r="I126" s="64" t="s">
        <v>333</v>
      </c>
      <c r="J126" s="64" t="s">
        <v>333</v>
      </c>
      <c r="K126" s="82" t="s">
        <v>333</v>
      </c>
      <c r="L126" s="43">
        <v>0</v>
      </c>
      <c r="M126" s="43">
        <v>0</v>
      </c>
      <c r="N126" s="43">
        <v>0</v>
      </c>
      <c r="O126" s="43">
        <v>0</v>
      </c>
      <c r="P126" s="43">
        <v>0</v>
      </c>
      <c r="Q126" s="43">
        <v>0</v>
      </c>
      <c r="R126" s="43">
        <v>0</v>
      </c>
      <c r="S126" s="43">
        <v>0</v>
      </c>
      <c r="T126" s="43">
        <v>0</v>
      </c>
      <c r="U126" s="43">
        <v>0</v>
      </c>
      <c r="V126" s="43">
        <v>0</v>
      </c>
      <c r="W126" s="43">
        <v>0</v>
      </c>
      <c r="X126" s="51">
        <v>0</v>
      </c>
      <c r="Y126" s="51"/>
      <c r="Z126" s="51"/>
      <c r="AA126" s="51"/>
      <c r="AB126" s="43"/>
      <c r="AC126" s="43"/>
      <c r="AD126" s="43"/>
      <c r="AE126" s="43"/>
      <c r="AF126" s="43"/>
      <c r="AG126" s="43"/>
      <c r="AH126" s="43"/>
      <c r="AI126" s="43"/>
      <c r="AJ126" s="43"/>
      <c r="AK126" s="43"/>
      <c r="AL126" s="43"/>
      <c r="AM126" s="162" t="s">
        <v>441</v>
      </c>
      <c r="AN126" s="447"/>
      <c r="AO126" s="447"/>
    </row>
    <row r="127" spans="3:41" ht="15" customHeight="1">
      <c r="C127" s="64"/>
      <c r="D127" s="65" t="s">
        <v>442</v>
      </c>
      <c r="E127" s="444" t="s">
        <v>443</v>
      </c>
      <c r="F127" s="82" t="s">
        <v>333</v>
      </c>
      <c r="G127" s="82" t="s">
        <v>333</v>
      </c>
      <c r="H127" s="64" t="s">
        <v>333</v>
      </c>
      <c r="I127" s="64" t="s">
        <v>333</v>
      </c>
      <c r="J127" s="64" t="s">
        <v>333</v>
      </c>
      <c r="K127" s="82" t="s">
        <v>333</v>
      </c>
      <c r="L127" s="43">
        <v>0</v>
      </c>
      <c r="M127" s="43">
        <v>0</v>
      </c>
      <c r="N127" s="43">
        <v>0</v>
      </c>
      <c r="O127" s="43">
        <v>0</v>
      </c>
      <c r="P127" s="43">
        <v>0</v>
      </c>
      <c r="Q127" s="43">
        <v>0</v>
      </c>
      <c r="R127" s="43">
        <v>0</v>
      </c>
      <c r="S127" s="43">
        <v>0</v>
      </c>
      <c r="T127" s="43">
        <v>0</v>
      </c>
      <c r="U127" s="43">
        <v>0</v>
      </c>
      <c r="V127" s="43">
        <v>0</v>
      </c>
      <c r="W127" s="43">
        <v>0</v>
      </c>
      <c r="X127" s="51">
        <v>0</v>
      </c>
      <c r="Y127" s="51"/>
      <c r="Z127" s="51"/>
      <c r="AA127" s="51"/>
      <c r="AB127" s="43"/>
      <c r="AC127" s="43"/>
      <c r="AD127" s="43"/>
      <c r="AE127" s="43"/>
      <c r="AF127" s="43"/>
      <c r="AG127" s="43"/>
      <c r="AH127" s="43"/>
      <c r="AI127" s="43"/>
      <c r="AJ127" s="43"/>
      <c r="AK127" s="43"/>
      <c r="AL127" s="43"/>
      <c r="AM127" s="162" t="s">
        <v>441</v>
      </c>
      <c r="AN127" s="447"/>
      <c r="AO127" s="447"/>
    </row>
    <row r="128" spans="3:41" ht="15" customHeight="1">
      <c r="C128" s="64" t="s">
        <v>444</v>
      </c>
      <c r="D128" s="65" t="s">
        <v>445</v>
      </c>
      <c r="E128" s="444" t="s">
        <v>446</v>
      </c>
      <c r="F128" s="82" t="s">
        <v>333</v>
      </c>
      <c r="G128" s="82" t="s">
        <v>333</v>
      </c>
      <c r="H128" s="64" t="s">
        <v>333</v>
      </c>
      <c r="I128" s="64" t="s">
        <v>333</v>
      </c>
      <c r="J128" s="64" t="s">
        <v>333</v>
      </c>
      <c r="K128" s="82" t="s">
        <v>333</v>
      </c>
      <c r="L128" s="43">
        <v>0.249</v>
      </c>
      <c r="M128" s="43">
        <v>0.2591</v>
      </c>
      <c r="N128" s="43">
        <v>7.6931000000000003</v>
      </c>
      <c r="O128" s="43">
        <v>4.3659999999999997</v>
      </c>
      <c r="P128" s="43">
        <v>1.21E-2</v>
      </c>
      <c r="Q128" s="43">
        <v>0.34810000000000002</v>
      </c>
      <c r="R128" s="43">
        <v>1.0086999999999999</v>
      </c>
      <c r="S128" s="43">
        <v>0.64710000000000001</v>
      </c>
      <c r="T128" s="43">
        <v>9.4999999999999998E-3</v>
      </c>
      <c r="U128" s="43">
        <v>0.81779999999999997</v>
      </c>
      <c r="V128" s="43">
        <v>1.9931000000000001</v>
      </c>
      <c r="W128" s="43">
        <v>1.0022</v>
      </c>
      <c r="X128" s="51">
        <v>0</v>
      </c>
      <c r="Y128" s="51"/>
      <c r="Z128" s="51"/>
      <c r="AA128" s="51"/>
      <c r="AB128" s="43"/>
      <c r="AC128" s="43"/>
      <c r="AD128" s="43"/>
      <c r="AE128" s="43"/>
      <c r="AF128" s="43"/>
      <c r="AG128" s="43"/>
      <c r="AH128" s="43"/>
      <c r="AI128" s="43"/>
      <c r="AJ128" s="43"/>
      <c r="AK128" s="43"/>
      <c r="AL128" s="43"/>
      <c r="AM128" s="162" t="s">
        <v>447</v>
      </c>
      <c r="AN128" s="447"/>
      <c r="AO128" s="447"/>
    </row>
    <row r="129" spans="1:41" ht="15" customHeight="1">
      <c r="C129" s="64" t="s">
        <v>448</v>
      </c>
      <c r="D129" s="65" t="s">
        <v>449</v>
      </c>
      <c r="E129" s="444" t="s">
        <v>450</v>
      </c>
      <c r="F129" s="82" t="s">
        <v>332</v>
      </c>
      <c r="G129" s="82" t="s">
        <v>333</v>
      </c>
      <c r="H129" s="64" t="s">
        <v>334</v>
      </c>
      <c r="I129" s="64" t="s">
        <v>333</v>
      </c>
      <c r="J129" s="64" t="s">
        <v>333</v>
      </c>
      <c r="K129" s="82" t="s">
        <v>333</v>
      </c>
      <c r="L129" s="43">
        <v>0</v>
      </c>
      <c r="M129" s="43">
        <v>0</v>
      </c>
      <c r="N129" s="43">
        <v>1</v>
      </c>
      <c r="O129" s="43">
        <v>0</v>
      </c>
      <c r="P129" s="43">
        <v>0</v>
      </c>
      <c r="Q129" s="43">
        <v>0</v>
      </c>
      <c r="R129" s="43">
        <v>0</v>
      </c>
      <c r="S129" s="43">
        <v>0</v>
      </c>
      <c r="T129" s="43">
        <v>0</v>
      </c>
      <c r="U129" s="43">
        <v>0</v>
      </c>
      <c r="V129" s="43">
        <v>0</v>
      </c>
      <c r="W129" s="43">
        <v>0</v>
      </c>
      <c r="X129" s="51">
        <v>0</v>
      </c>
      <c r="Y129" s="51"/>
      <c r="Z129" s="51"/>
      <c r="AA129" s="51"/>
      <c r="AB129" s="43"/>
      <c r="AC129" s="43"/>
      <c r="AD129" s="43"/>
      <c r="AE129" s="43"/>
      <c r="AF129" s="43"/>
      <c r="AG129" s="43"/>
      <c r="AH129" s="43"/>
      <c r="AI129" s="43"/>
      <c r="AJ129" s="43">
        <v>0.33333333333333331</v>
      </c>
      <c r="AK129" s="43">
        <v>0.33333333333333331</v>
      </c>
      <c r="AL129" s="43">
        <v>0.33333333333333331</v>
      </c>
      <c r="AM129" s="162" t="s">
        <v>451</v>
      </c>
      <c r="AN129" s="447"/>
      <c r="AO129" s="447"/>
    </row>
    <row r="130" spans="1:41" ht="15" customHeight="1">
      <c r="C130" s="64" t="s">
        <v>448</v>
      </c>
      <c r="D130" s="65"/>
      <c r="E130" s="444" t="s">
        <v>450</v>
      </c>
      <c r="F130" s="82" t="s">
        <v>336</v>
      </c>
      <c r="G130" s="82" t="s">
        <v>333</v>
      </c>
      <c r="H130" s="64" t="s">
        <v>334</v>
      </c>
      <c r="I130" s="64" t="s">
        <v>333</v>
      </c>
      <c r="J130" s="64" t="s">
        <v>333</v>
      </c>
      <c r="K130" s="82" t="s">
        <v>333</v>
      </c>
      <c r="L130" s="43">
        <v>0</v>
      </c>
      <c r="M130" s="43">
        <v>0</v>
      </c>
      <c r="N130" s="43">
        <v>0</v>
      </c>
      <c r="O130" s="43">
        <v>0</v>
      </c>
      <c r="P130" s="43">
        <v>1</v>
      </c>
      <c r="Q130" s="43">
        <v>0</v>
      </c>
      <c r="R130" s="43">
        <v>0</v>
      </c>
      <c r="S130" s="43">
        <v>0</v>
      </c>
      <c r="T130" s="43">
        <v>0</v>
      </c>
      <c r="U130" s="43">
        <v>0</v>
      </c>
      <c r="V130" s="43">
        <v>0</v>
      </c>
      <c r="W130" s="43">
        <v>0</v>
      </c>
      <c r="X130" s="51">
        <v>0</v>
      </c>
      <c r="Y130" s="51"/>
      <c r="Z130" s="51"/>
      <c r="AA130" s="51"/>
      <c r="AB130" s="43"/>
      <c r="AC130" s="43"/>
      <c r="AD130" s="43"/>
      <c r="AE130" s="43"/>
      <c r="AF130" s="43"/>
      <c r="AG130" s="43"/>
      <c r="AH130" s="43"/>
      <c r="AI130" s="43"/>
      <c r="AJ130" s="43">
        <v>0.33333333333333331</v>
      </c>
      <c r="AK130" s="43">
        <v>0.33333333333333331</v>
      </c>
      <c r="AL130" s="43">
        <v>0.33333333333333331</v>
      </c>
      <c r="AM130" s="162" t="s">
        <v>451</v>
      </c>
      <c r="AN130" s="447"/>
      <c r="AO130" s="447"/>
    </row>
    <row r="131" spans="1:41" ht="15" customHeight="1">
      <c r="C131" s="64" t="s">
        <v>448</v>
      </c>
      <c r="D131" s="65"/>
      <c r="E131" s="444" t="s">
        <v>450</v>
      </c>
      <c r="F131" s="82" t="s">
        <v>337</v>
      </c>
      <c r="G131" s="82" t="s">
        <v>333</v>
      </c>
      <c r="H131" s="64" t="s">
        <v>334</v>
      </c>
      <c r="I131" s="64" t="s">
        <v>333</v>
      </c>
      <c r="J131" s="64" t="s">
        <v>333</v>
      </c>
      <c r="K131" s="82" t="s">
        <v>333</v>
      </c>
      <c r="L131" s="43">
        <v>0</v>
      </c>
      <c r="M131" s="43">
        <v>0</v>
      </c>
      <c r="N131" s="43">
        <v>0</v>
      </c>
      <c r="O131" s="43">
        <v>1</v>
      </c>
      <c r="P131" s="43">
        <v>0</v>
      </c>
      <c r="Q131" s="43">
        <v>0</v>
      </c>
      <c r="R131" s="43">
        <v>0</v>
      </c>
      <c r="S131" s="43">
        <v>0</v>
      </c>
      <c r="T131" s="43">
        <v>0</v>
      </c>
      <c r="U131" s="43">
        <v>0</v>
      </c>
      <c r="V131" s="43">
        <v>0</v>
      </c>
      <c r="W131" s="43">
        <v>0</v>
      </c>
      <c r="X131" s="51">
        <v>0</v>
      </c>
      <c r="Y131" s="51"/>
      <c r="Z131" s="51"/>
      <c r="AA131" s="51"/>
      <c r="AB131" s="43"/>
      <c r="AC131" s="43"/>
      <c r="AD131" s="43"/>
      <c r="AE131" s="43"/>
      <c r="AF131" s="43"/>
      <c r="AG131" s="43"/>
      <c r="AH131" s="43"/>
      <c r="AI131" s="43"/>
      <c r="AJ131" s="43">
        <v>0.33333333333333331</v>
      </c>
      <c r="AK131" s="43">
        <v>0.33333333333333331</v>
      </c>
      <c r="AL131" s="43">
        <v>0.33333333333333331</v>
      </c>
      <c r="AM131" s="162" t="s">
        <v>451</v>
      </c>
      <c r="AN131" s="447"/>
      <c r="AO131" s="447"/>
    </row>
    <row r="132" spans="1:41" ht="15" customHeight="1">
      <c r="C132" s="64" t="s">
        <v>448</v>
      </c>
      <c r="D132" s="65"/>
      <c r="E132" s="444" t="s">
        <v>450</v>
      </c>
      <c r="F132" s="82" t="s">
        <v>338</v>
      </c>
      <c r="G132" s="82" t="s">
        <v>333</v>
      </c>
      <c r="H132" s="64" t="s">
        <v>334</v>
      </c>
      <c r="I132" s="64" t="s">
        <v>333</v>
      </c>
      <c r="J132" s="64" t="s">
        <v>333</v>
      </c>
      <c r="K132" s="82" t="s">
        <v>333</v>
      </c>
      <c r="L132" s="43">
        <v>1</v>
      </c>
      <c r="M132" s="43">
        <v>2</v>
      </c>
      <c r="N132" s="43">
        <v>4</v>
      </c>
      <c r="O132" s="43">
        <v>2</v>
      </c>
      <c r="P132" s="43">
        <v>1</v>
      </c>
      <c r="Q132" s="43">
        <v>2</v>
      </c>
      <c r="R132" s="43">
        <v>3</v>
      </c>
      <c r="S132" s="43">
        <v>2</v>
      </c>
      <c r="T132" s="43">
        <v>1</v>
      </c>
      <c r="U132" s="43">
        <v>2</v>
      </c>
      <c r="V132" s="43">
        <v>2</v>
      </c>
      <c r="W132" s="43">
        <v>1</v>
      </c>
      <c r="X132" s="51">
        <v>0</v>
      </c>
      <c r="Y132" s="51"/>
      <c r="Z132" s="51"/>
      <c r="AA132" s="51"/>
      <c r="AB132" s="43"/>
      <c r="AC132" s="43"/>
      <c r="AD132" s="43"/>
      <c r="AE132" s="43"/>
      <c r="AF132" s="43"/>
      <c r="AG132" s="43"/>
      <c r="AH132" s="43"/>
      <c r="AI132" s="43"/>
      <c r="AJ132" s="43">
        <v>7.666666666666667</v>
      </c>
      <c r="AK132" s="43">
        <v>7.666666666666667</v>
      </c>
      <c r="AL132" s="43">
        <v>7.666666666666667</v>
      </c>
      <c r="AM132" s="162" t="s">
        <v>451</v>
      </c>
      <c r="AN132" s="447"/>
      <c r="AO132" s="447"/>
    </row>
    <row r="133" spans="1:41" ht="15" customHeight="1">
      <c r="C133" s="64" t="s">
        <v>448</v>
      </c>
      <c r="D133" s="65"/>
      <c r="E133" s="444" t="s">
        <v>450</v>
      </c>
      <c r="F133" s="82" t="s">
        <v>332</v>
      </c>
      <c r="G133" s="82" t="s">
        <v>333</v>
      </c>
      <c r="H133" s="64" t="s">
        <v>339</v>
      </c>
      <c r="I133" s="64" t="s">
        <v>333</v>
      </c>
      <c r="J133" s="64" t="s">
        <v>333</v>
      </c>
      <c r="K133" s="82" t="s">
        <v>333</v>
      </c>
      <c r="L133" s="43">
        <v>0</v>
      </c>
      <c r="M133" s="43">
        <v>0</v>
      </c>
      <c r="N133" s="43">
        <v>0</v>
      </c>
      <c r="O133" s="43">
        <v>0</v>
      </c>
      <c r="P133" s="43">
        <v>0</v>
      </c>
      <c r="Q133" s="43">
        <v>0</v>
      </c>
      <c r="R133" s="43">
        <v>0</v>
      </c>
      <c r="S133" s="43">
        <v>0</v>
      </c>
      <c r="T133" s="43">
        <v>0</v>
      </c>
      <c r="U133" s="43">
        <v>0</v>
      </c>
      <c r="V133" s="43">
        <v>0</v>
      </c>
      <c r="W133" s="43">
        <v>0</v>
      </c>
      <c r="X133" s="51">
        <v>0</v>
      </c>
      <c r="Y133" s="51"/>
      <c r="Z133" s="51"/>
      <c r="AA133" s="51"/>
      <c r="AB133" s="43"/>
      <c r="AC133" s="43"/>
      <c r="AD133" s="43"/>
      <c r="AE133" s="43"/>
      <c r="AF133" s="43"/>
      <c r="AG133" s="43"/>
      <c r="AH133" s="43"/>
      <c r="AI133" s="43"/>
      <c r="AJ133" s="43">
        <v>0</v>
      </c>
      <c r="AK133" s="43">
        <v>0</v>
      </c>
      <c r="AL133" s="43">
        <v>0</v>
      </c>
      <c r="AM133" s="162" t="s">
        <v>451</v>
      </c>
      <c r="AN133" s="447"/>
      <c r="AO133" s="447"/>
    </row>
    <row r="134" spans="1:41" ht="15" customHeight="1">
      <c r="C134" s="64" t="s">
        <v>448</v>
      </c>
      <c r="D134" s="65"/>
      <c r="E134" s="444" t="s">
        <v>450</v>
      </c>
      <c r="F134" s="82" t="s">
        <v>336</v>
      </c>
      <c r="G134" s="82" t="s">
        <v>333</v>
      </c>
      <c r="H134" s="64" t="s">
        <v>339</v>
      </c>
      <c r="I134" s="64" t="s">
        <v>333</v>
      </c>
      <c r="J134" s="64" t="s">
        <v>333</v>
      </c>
      <c r="K134" s="82" t="s">
        <v>333</v>
      </c>
      <c r="L134" s="43">
        <v>1</v>
      </c>
      <c r="M134" s="43">
        <v>0</v>
      </c>
      <c r="N134" s="43">
        <v>0</v>
      </c>
      <c r="O134" s="43">
        <v>0</v>
      </c>
      <c r="P134" s="43">
        <v>0</v>
      </c>
      <c r="Q134" s="43">
        <v>0</v>
      </c>
      <c r="R134" s="43">
        <v>0</v>
      </c>
      <c r="S134" s="43">
        <v>0</v>
      </c>
      <c r="T134" s="43">
        <v>0</v>
      </c>
      <c r="U134" s="43">
        <v>0</v>
      </c>
      <c r="V134" s="43">
        <v>0</v>
      </c>
      <c r="W134" s="43">
        <v>0</v>
      </c>
      <c r="X134" s="51">
        <v>0</v>
      </c>
      <c r="Y134" s="51"/>
      <c r="Z134" s="51"/>
      <c r="AA134" s="51"/>
      <c r="AB134" s="43"/>
      <c r="AC134" s="43"/>
      <c r="AD134" s="43"/>
      <c r="AE134" s="43"/>
      <c r="AF134" s="43"/>
      <c r="AG134" s="43"/>
      <c r="AH134" s="43"/>
      <c r="AI134" s="43"/>
      <c r="AJ134" s="43">
        <v>0.33333333333333331</v>
      </c>
      <c r="AK134" s="43">
        <v>0.33333333333333331</v>
      </c>
      <c r="AL134" s="43">
        <v>0.33333333333333331</v>
      </c>
      <c r="AM134" s="162" t="s">
        <v>451</v>
      </c>
      <c r="AN134" s="447"/>
      <c r="AO134" s="447"/>
    </row>
    <row r="135" spans="1:41" ht="15" customHeight="1">
      <c r="C135" s="64" t="s">
        <v>448</v>
      </c>
      <c r="D135" s="65"/>
      <c r="E135" s="444" t="s">
        <v>450</v>
      </c>
      <c r="F135" s="82" t="s">
        <v>337</v>
      </c>
      <c r="G135" s="82" t="s">
        <v>333</v>
      </c>
      <c r="H135" s="64" t="s">
        <v>339</v>
      </c>
      <c r="I135" s="64" t="s">
        <v>333</v>
      </c>
      <c r="J135" s="64" t="s">
        <v>333</v>
      </c>
      <c r="K135" s="82" t="s">
        <v>333</v>
      </c>
      <c r="L135" s="43">
        <v>0</v>
      </c>
      <c r="M135" s="43">
        <v>0</v>
      </c>
      <c r="N135" s="43">
        <v>0</v>
      </c>
      <c r="O135" s="43">
        <v>0</v>
      </c>
      <c r="P135" s="43">
        <v>0</v>
      </c>
      <c r="Q135" s="43">
        <v>0</v>
      </c>
      <c r="R135" s="43">
        <v>0</v>
      </c>
      <c r="S135" s="43">
        <v>0</v>
      </c>
      <c r="T135" s="43">
        <v>0</v>
      </c>
      <c r="U135" s="43">
        <v>0</v>
      </c>
      <c r="V135" s="43">
        <v>0</v>
      </c>
      <c r="W135" s="43">
        <v>0</v>
      </c>
      <c r="X135" s="51">
        <v>0</v>
      </c>
      <c r="Y135" s="51"/>
      <c r="Z135" s="51"/>
      <c r="AA135" s="51"/>
      <c r="AB135" s="43"/>
      <c r="AC135" s="43"/>
      <c r="AD135" s="43"/>
      <c r="AE135" s="43"/>
      <c r="AF135" s="43"/>
      <c r="AG135" s="43"/>
      <c r="AH135" s="43"/>
      <c r="AI135" s="43"/>
      <c r="AJ135" s="43">
        <v>0</v>
      </c>
      <c r="AK135" s="43">
        <v>0</v>
      </c>
      <c r="AL135" s="43">
        <v>0</v>
      </c>
      <c r="AM135" s="162" t="s">
        <v>451</v>
      </c>
      <c r="AN135" s="447"/>
      <c r="AO135" s="447"/>
    </row>
    <row r="136" spans="1:41" ht="15" customHeight="1">
      <c r="C136" s="64" t="s">
        <v>448</v>
      </c>
      <c r="D136" s="65"/>
      <c r="E136" s="444" t="s">
        <v>450</v>
      </c>
      <c r="F136" s="82" t="s">
        <v>338</v>
      </c>
      <c r="G136" s="82" t="s">
        <v>333</v>
      </c>
      <c r="H136" s="64" t="s">
        <v>339</v>
      </c>
      <c r="I136" s="64" t="s">
        <v>333</v>
      </c>
      <c r="J136" s="64" t="s">
        <v>333</v>
      </c>
      <c r="K136" s="82" t="s">
        <v>333</v>
      </c>
      <c r="L136" s="43">
        <v>0</v>
      </c>
      <c r="M136" s="43">
        <v>2</v>
      </c>
      <c r="N136" s="43">
        <v>7</v>
      </c>
      <c r="O136" s="43">
        <v>2</v>
      </c>
      <c r="P136" s="43">
        <v>0</v>
      </c>
      <c r="Q136" s="43">
        <v>3</v>
      </c>
      <c r="R136" s="43">
        <v>3</v>
      </c>
      <c r="S136" s="43">
        <v>2</v>
      </c>
      <c r="T136" s="43">
        <v>0</v>
      </c>
      <c r="U136" s="43">
        <v>3</v>
      </c>
      <c r="V136" s="43">
        <v>2</v>
      </c>
      <c r="W136" s="43">
        <v>1</v>
      </c>
      <c r="X136" s="51">
        <v>0</v>
      </c>
      <c r="Y136" s="51"/>
      <c r="Z136" s="51"/>
      <c r="AA136" s="51"/>
      <c r="AB136" s="43"/>
      <c r="AC136" s="43"/>
      <c r="AD136" s="43"/>
      <c r="AE136" s="43"/>
      <c r="AF136" s="43"/>
      <c r="AG136" s="43"/>
      <c r="AH136" s="43"/>
      <c r="AI136" s="43"/>
      <c r="AJ136" s="43">
        <v>8.3333333333333339</v>
      </c>
      <c r="AK136" s="43">
        <v>8.3333333333333339</v>
      </c>
      <c r="AL136" s="43">
        <v>8.3333333333333339</v>
      </c>
      <c r="AM136" s="162" t="s">
        <v>451</v>
      </c>
      <c r="AN136" s="447"/>
      <c r="AO136" s="447"/>
    </row>
    <row r="137" spans="1:41" ht="15" customHeight="1">
      <c r="C137" s="64" t="s">
        <v>448</v>
      </c>
      <c r="D137" s="65"/>
      <c r="E137" s="444" t="s">
        <v>450</v>
      </c>
      <c r="F137" s="82" t="s">
        <v>332</v>
      </c>
      <c r="G137" s="82" t="s">
        <v>333</v>
      </c>
      <c r="H137" s="64" t="s">
        <v>340</v>
      </c>
      <c r="I137" s="64" t="s">
        <v>333</v>
      </c>
      <c r="J137" s="64" t="s">
        <v>333</v>
      </c>
      <c r="K137" s="82" t="s">
        <v>333</v>
      </c>
      <c r="L137" s="43">
        <v>0</v>
      </c>
      <c r="M137" s="43">
        <v>0</v>
      </c>
      <c r="N137" s="43">
        <v>1</v>
      </c>
      <c r="O137" s="43">
        <v>0</v>
      </c>
      <c r="P137" s="43">
        <v>0</v>
      </c>
      <c r="Q137" s="43">
        <v>0</v>
      </c>
      <c r="R137" s="43">
        <v>0</v>
      </c>
      <c r="S137" s="43">
        <v>0</v>
      </c>
      <c r="T137" s="43">
        <v>0</v>
      </c>
      <c r="U137" s="43">
        <v>0</v>
      </c>
      <c r="V137" s="43">
        <v>0</v>
      </c>
      <c r="W137" s="43">
        <v>0</v>
      </c>
      <c r="X137" s="51">
        <v>0</v>
      </c>
      <c r="Y137" s="51"/>
      <c r="Z137" s="51"/>
      <c r="AA137" s="51"/>
      <c r="AB137" s="43"/>
      <c r="AC137" s="43"/>
      <c r="AD137" s="43"/>
      <c r="AE137" s="43"/>
      <c r="AF137" s="43"/>
      <c r="AG137" s="43"/>
      <c r="AH137" s="43"/>
      <c r="AI137" s="43"/>
      <c r="AJ137" s="43">
        <v>0.33333333333333331</v>
      </c>
      <c r="AK137" s="43">
        <v>0.33333333333333331</v>
      </c>
      <c r="AL137" s="43">
        <v>0.33333333333333331</v>
      </c>
      <c r="AM137" s="162" t="s">
        <v>451</v>
      </c>
      <c r="AN137" s="447"/>
      <c r="AO137" s="447"/>
    </row>
    <row r="138" spans="1:41" ht="15" customHeight="1">
      <c r="C138" s="64" t="s">
        <v>448</v>
      </c>
      <c r="D138" s="65"/>
      <c r="E138" s="444" t="s">
        <v>450</v>
      </c>
      <c r="F138" s="82" t="s">
        <v>336</v>
      </c>
      <c r="G138" s="82" t="s">
        <v>333</v>
      </c>
      <c r="H138" s="64" t="s">
        <v>340</v>
      </c>
      <c r="I138" s="64" t="s">
        <v>333</v>
      </c>
      <c r="J138" s="64" t="s">
        <v>333</v>
      </c>
      <c r="K138" s="82" t="s">
        <v>333</v>
      </c>
      <c r="L138" s="43">
        <v>0</v>
      </c>
      <c r="M138" s="43">
        <v>0</v>
      </c>
      <c r="N138" s="43">
        <v>0</v>
      </c>
      <c r="O138" s="43">
        <v>0</v>
      </c>
      <c r="P138" s="43">
        <v>0</v>
      </c>
      <c r="Q138" s="43">
        <v>0</v>
      </c>
      <c r="R138" s="43">
        <v>0</v>
      </c>
      <c r="S138" s="43">
        <v>0</v>
      </c>
      <c r="T138" s="43">
        <v>0</v>
      </c>
      <c r="U138" s="43">
        <v>0</v>
      </c>
      <c r="V138" s="43">
        <v>0</v>
      </c>
      <c r="W138" s="43">
        <v>0</v>
      </c>
      <c r="X138" s="51">
        <v>0</v>
      </c>
      <c r="Y138" s="51"/>
      <c r="Z138" s="51"/>
      <c r="AA138" s="51"/>
      <c r="AB138" s="43"/>
      <c r="AC138" s="43"/>
      <c r="AD138" s="43"/>
      <c r="AE138" s="43"/>
      <c r="AF138" s="43"/>
      <c r="AG138" s="43"/>
      <c r="AH138" s="43"/>
      <c r="AI138" s="43"/>
      <c r="AJ138" s="43">
        <v>0</v>
      </c>
      <c r="AK138" s="43">
        <v>0</v>
      </c>
      <c r="AL138" s="43">
        <v>0</v>
      </c>
      <c r="AM138" s="162" t="s">
        <v>451</v>
      </c>
      <c r="AN138" s="447"/>
      <c r="AO138" s="447"/>
    </row>
    <row r="139" spans="1:41" ht="15" customHeight="1">
      <c r="C139" s="64" t="s">
        <v>448</v>
      </c>
      <c r="D139" s="65"/>
      <c r="E139" s="444" t="s">
        <v>450</v>
      </c>
      <c r="F139" s="82" t="s">
        <v>337</v>
      </c>
      <c r="G139" s="82" t="s">
        <v>333</v>
      </c>
      <c r="H139" s="64" t="s">
        <v>340</v>
      </c>
      <c r="I139" s="64" t="s">
        <v>333</v>
      </c>
      <c r="J139" s="64" t="s">
        <v>333</v>
      </c>
      <c r="K139" s="82" t="s">
        <v>333</v>
      </c>
      <c r="L139" s="43">
        <v>0</v>
      </c>
      <c r="M139" s="43">
        <v>0</v>
      </c>
      <c r="N139" s="43">
        <v>0</v>
      </c>
      <c r="O139" s="43">
        <v>0</v>
      </c>
      <c r="P139" s="43">
        <v>0</v>
      </c>
      <c r="Q139" s="43">
        <v>0</v>
      </c>
      <c r="R139" s="43">
        <v>0</v>
      </c>
      <c r="S139" s="43">
        <v>0</v>
      </c>
      <c r="T139" s="43">
        <v>0</v>
      </c>
      <c r="U139" s="43">
        <v>0</v>
      </c>
      <c r="V139" s="43">
        <v>0</v>
      </c>
      <c r="W139" s="43">
        <v>0</v>
      </c>
      <c r="X139" s="51">
        <v>0</v>
      </c>
      <c r="Y139" s="51"/>
      <c r="Z139" s="51"/>
      <c r="AA139" s="51"/>
      <c r="AB139" s="43"/>
      <c r="AC139" s="43"/>
      <c r="AD139" s="43"/>
      <c r="AE139" s="43"/>
      <c r="AF139" s="43"/>
      <c r="AG139" s="43"/>
      <c r="AH139" s="43"/>
      <c r="AI139" s="43"/>
      <c r="AJ139" s="43">
        <v>0</v>
      </c>
      <c r="AK139" s="43">
        <v>0</v>
      </c>
      <c r="AL139" s="43">
        <v>0</v>
      </c>
      <c r="AM139" s="162" t="s">
        <v>451</v>
      </c>
      <c r="AN139" s="447"/>
      <c r="AO139" s="447"/>
    </row>
    <row r="140" spans="1:41" ht="15" customHeight="1">
      <c r="C140" s="64" t="s">
        <v>448</v>
      </c>
      <c r="D140" s="65"/>
      <c r="E140" s="444" t="s">
        <v>450</v>
      </c>
      <c r="F140" s="82" t="s">
        <v>338</v>
      </c>
      <c r="G140" s="82" t="s">
        <v>333</v>
      </c>
      <c r="H140" s="64" t="s">
        <v>340</v>
      </c>
      <c r="I140" s="64" t="s">
        <v>333</v>
      </c>
      <c r="J140" s="64" t="s">
        <v>333</v>
      </c>
      <c r="K140" s="82" t="s">
        <v>333</v>
      </c>
      <c r="L140" s="43">
        <v>1</v>
      </c>
      <c r="M140" s="43">
        <v>1</v>
      </c>
      <c r="N140" s="43">
        <v>3</v>
      </c>
      <c r="O140" s="43">
        <v>0</v>
      </c>
      <c r="P140" s="43">
        <v>1</v>
      </c>
      <c r="Q140" s="43">
        <v>4</v>
      </c>
      <c r="R140" s="43">
        <v>3</v>
      </c>
      <c r="S140" s="43">
        <v>0</v>
      </c>
      <c r="T140" s="43">
        <v>1</v>
      </c>
      <c r="U140" s="43">
        <v>2</v>
      </c>
      <c r="V140" s="43">
        <v>5</v>
      </c>
      <c r="W140" s="43">
        <v>0</v>
      </c>
      <c r="X140" s="51">
        <v>0</v>
      </c>
      <c r="Y140" s="51"/>
      <c r="Z140" s="51"/>
      <c r="AA140" s="51"/>
      <c r="AB140" s="43"/>
      <c r="AC140" s="43"/>
      <c r="AD140" s="43"/>
      <c r="AE140" s="43"/>
      <c r="AF140" s="43"/>
      <c r="AG140" s="43"/>
      <c r="AH140" s="43"/>
      <c r="AI140" s="43"/>
      <c r="AJ140" s="43">
        <v>7</v>
      </c>
      <c r="AK140" s="43">
        <v>7</v>
      </c>
      <c r="AL140" s="43">
        <v>7</v>
      </c>
      <c r="AM140" s="162" t="s">
        <v>451</v>
      </c>
      <c r="AN140" s="447"/>
      <c r="AO140" s="447"/>
    </row>
    <row r="141" spans="1:41" ht="29.1">
      <c r="A141" s="8" t="s">
        <v>328</v>
      </c>
      <c r="C141" s="82" t="s">
        <v>452</v>
      </c>
      <c r="D141" s="83" t="s">
        <v>453</v>
      </c>
      <c r="E141" s="445" t="s">
        <v>454</v>
      </c>
      <c r="F141" s="82" t="s">
        <v>333</v>
      </c>
      <c r="G141" s="82" t="s">
        <v>333</v>
      </c>
      <c r="H141" s="82" t="s">
        <v>334</v>
      </c>
      <c r="I141" s="82" t="s">
        <v>353</v>
      </c>
      <c r="J141" s="82" t="s">
        <v>455</v>
      </c>
      <c r="K141" s="82" t="s">
        <v>456</v>
      </c>
      <c r="L141" s="43"/>
      <c r="M141" s="43"/>
      <c r="N141" s="43"/>
      <c r="O141" s="43"/>
      <c r="P141" s="43"/>
      <c r="Q141" s="43"/>
      <c r="R141" s="43"/>
      <c r="S141" s="43"/>
      <c r="T141" s="43"/>
      <c r="U141" s="43"/>
      <c r="V141" s="43"/>
      <c r="W141" s="43"/>
      <c r="X141" s="51"/>
      <c r="Y141" s="51"/>
      <c r="Z141" s="51"/>
      <c r="AA141" s="51"/>
      <c r="AB141" s="43"/>
      <c r="AC141" s="43"/>
      <c r="AD141" s="43"/>
      <c r="AE141" s="43"/>
      <c r="AF141" s="43"/>
      <c r="AG141" s="43"/>
      <c r="AH141" s="43"/>
      <c r="AI141" s="43"/>
      <c r="AJ141" s="43"/>
      <c r="AK141" s="43"/>
      <c r="AL141" s="43"/>
      <c r="AM141" s="162" t="s">
        <v>457</v>
      </c>
      <c r="AN141" s="447"/>
      <c r="AO141" s="447" t="s">
        <v>333</v>
      </c>
    </row>
    <row r="142" spans="1:41" ht="29.1">
      <c r="C142" s="82" t="s">
        <v>452</v>
      </c>
      <c r="D142" s="83" t="s">
        <v>453</v>
      </c>
      <c r="E142" s="445" t="s">
        <v>454</v>
      </c>
      <c r="F142" s="82" t="s">
        <v>333</v>
      </c>
      <c r="G142" s="82" t="s">
        <v>333</v>
      </c>
      <c r="H142" s="82" t="s">
        <v>334</v>
      </c>
      <c r="I142" s="82" t="s">
        <v>353</v>
      </c>
      <c r="J142" s="82" t="s">
        <v>455</v>
      </c>
      <c r="K142" s="82" t="s">
        <v>458</v>
      </c>
      <c r="L142" s="43">
        <v>0</v>
      </c>
      <c r="M142" s="43">
        <v>0</v>
      </c>
      <c r="N142" s="43">
        <v>0</v>
      </c>
      <c r="O142" s="43">
        <v>0</v>
      </c>
      <c r="P142" s="43">
        <v>4135</v>
      </c>
      <c r="Q142" s="43">
        <v>919</v>
      </c>
      <c r="R142" s="43">
        <v>2094</v>
      </c>
      <c r="S142" s="43">
        <v>0</v>
      </c>
      <c r="T142" s="43">
        <v>2413</v>
      </c>
      <c r="U142" s="43">
        <v>0</v>
      </c>
      <c r="V142" s="43">
        <v>0</v>
      </c>
      <c r="W142" s="43">
        <v>0</v>
      </c>
      <c r="X142" s="51">
        <v>1258</v>
      </c>
      <c r="Y142" s="51"/>
      <c r="Z142" s="51"/>
      <c r="AA142" s="51"/>
      <c r="AB142" s="43"/>
      <c r="AC142" s="43"/>
      <c r="AD142" s="43"/>
      <c r="AE142" s="43"/>
      <c r="AF142" s="43"/>
      <c r="AG142" s="43"/>
      <c r="AH142" s="43"/>
      <c r="AI142" s="43"/>
      <c r="AJ142" s="43"/>
      <c r="AK142" s="43"/>
      <c r="AL142" s="43"/>
      <c r="AM142" s="162" t="s">
        <v>457</v>
      </c>
      <c r="AN142" s="447"/>
      <c r="AO142" s="447"/>
    </row>
    <row r="143" spans="1:41" ht="29.1">
      <c r="C143" s="82" t="s">
        <v>452</v>
      </c>
      <c r="D143" s="83" t="s">
        <v>453</v>
      </c>
      <c r="E143" s="445" t="s">
        <v>454</v>
      </c>
      <c r="F143" s="82" t="s">
        <v>333</v>
      </c>
      <c r="G143" s="82" t="s">
        <v>333</v>
      </c>
      <c r="H143" s="82" t="s">
        <v>334</v>
      </c>
      <c r="I143" s="82" t="s">
        <v>353</v>
      </c>
      <c r="J143" s="82" t="s">
        <v>455</v>
      </c>
      <c r="K143" s="82" t="s">
        <v>459</v>
      </c>
      <c r="L143" s="43"/>
      <c r="M143" s="43"/>
      <c r="N143" s="43"/>
      <c r="O143" s="43"/>
      <c r="P143" s="43"/>
      <c r="Q143" s="43"/>
      <c r="R143" s="43"/>
      <c r="S143" s="43"/>
      <c r="T143" s="43"/>
      <c r="U143" s="43"/>
      <c r="V143" s="43"/>
      <c r="W143" s="43"/>
      <c r="X143" s="51"/>
      <c r="Y143" s="51"/>
      <c r="Z143" s="51"/>
      <c r="AA143" s="51"/>
      <c r="AB143" s="43"/>
      <c r="AC143" s="43"/>
      <c r="AD143" s="43"/>
      <c r="AE143" s="43"/>
      <c r="AF143" s="43"/>
      <c r="AG143" s="43"/>
      <c r="AH143" s="43"/>
      <c r="AI143" s="43"/>
      <c r="AJ143" s="43"/>
      <c r="AK143" s="43"/>
      <c r="AL143" s="43"/>
      <c r="AM143" s="162" t="s">
        <v>457</v>
      </c>
      <c r="AN143" s="447"/>
      <c r="AO143" s="447" t="s">
        <v>333</v>
      </c>
    </row>
    <row r="144" spans="1:41" ht="29.1">
      <c r="C144" s="82" t="s">
        <v>452</v>
      </c>
      <c r="D144" s="83" t="s">
        <v>453</v>
      </c>
      <c r="E144" s="445" t="s">
        <v>454</v>
      </c>
      <c r="F144" s="82" t="s">
        <v>333</v>
      </c>
      <c r="G144" s="82" t="s">
        <v>333</v>
      </c>
      <c r="H144" s="82" t="s">
        <v>334</v>
      </c>
      <c r="I144" s="82" t="s">
        <v>353</v>
      </c>
      <c r="J144" s="82" t="s">
        <v>455</v>
      </c>
      <c r="K144" s="82" t="s">
        <v>460</v>
      </c>
      <c r="L144" s="43">
        <v>3275</v>
      </c>
      <c r="M144" s="43">
        <v>4479</v>
      </c>
      <c r="N144" s="43">
        <v>926</v>
      </c>
      <c r="O144" s="43">
        <v>275</v>
      </c>
      <c r="P144" s="43">
        <v>11638</v>
      </c>
      <c r="Q144" s="43">
        <v>15055</v>
      </c>
      <c r="R144" s="43">
        <v>12878</v>
      </c>
      <c r="S144" s="43">
        <v>447</v>
      </c>
      <c r="T144" s="43">
        <v>17452</v>
      </c>
      <c r="U144" s="43">
        <v>14583</v>
      </c>
      <c r="V144" s="43">
        <v>12291</v>
      </c>
      <c r="W144" s="43">
        <v>325</v>
      </c>
      <c r="X144" s="51">
        <v>10863</v>
      </c>
      <c r="Y144" s="51"/>
      <c r="Z144" s="51"/>
      <c r="AA144" s="51"/>
      <c r="AB144" s="43"/>
      <c r="AC144" s="43"/>
      <c r="AD144" s="43"/>
      <c r="AE144" s="43"/>
      <c r="AF144" s="43"/>
      <c r="AG144" s="43"/>
      <c r="AH144" s="43"/>
      <c r="AI144" s="43"/>
      <c r="AJ144" s="43"/>
      <c r="AK144" s="43"/>
      <c r="AL144" s="43"/>
      <c r="AM144" s="162" t="s">
        <v>457</v>
      </c>
      <c r="AN144" s="447"/>
      <c r="AO144" s="447"/>
    </row>
    <row r="145" spans="3:41" ht="29.1">
      <c r="C145" s="82" t="s">
        <v>452</v>
      </c>
      <c r="D145" s="83" t="s">
        <v>461</v>
      </c>
      <c r="E145" s="445" t="s">
        <v>454</v>
      </c>
      <c r="F145" s="82" t="s">
        <v>333</v>
      </c>
      <c r="G145" s="82" t="s">
        <v>333</v>
      </c>
      <c r="H145" s="82" t="s">
        <v>334</v>
      </c>
      <c r="I145" s="82" t="s">
        <v>353</v>
      </c>
      <c r="J145" s="82" t="s">
        <v>462</v>
      </c>
      <c r="K145" s="82" t="s">
        <v>456</v>
      </c>
      <c r="L145" s="43"/>
      <c r="M145" s="43"/>
      <c r="N145" s="43"/>
      <c r="O145" s="43"/>
      <c r="P145" s="43"/>
      <c r="Q145" s="43"/>
      <c r="R145" s="43"/>
      <c r="S145" s="43"/>
      <c r="T145" s="43"/>
      <c r="U145" s="43"/>
      <c r="V145" s="43"/>
      <c r="W145" s="43"/>
      <c r="X145" s="51"/>
      <c r="Y145" s="51"/>
      <c r="Z145" s="51"/>
      <c r="AA145" s="51"/>
      <c r="AB145" s="43"/>
      <c r="AC145" s="43"/>
      <c r="AD145" s="43"/>
      <c r="AE145" s="43"/>
      <c r="AF145" s="43"/>
      <c r="AG145" s="43"/>
      <c r="AH145" s="43"/>
      <c r="AI145" s="43"/>
      <c r="AJ145" s="43"/>
      <c r="AK145" s="43"/>
      <c r="AL145" s="43"/>
      <c r="AM145" s="162" t="s">
        <v>457</v>
      </c>
      <c r="AN145" s="447"/>
      <c r="AO145" s="447" t="s">
        <v>333</v>
      </c>
    </row>
    <row r="146" spans="3:41" ht="29.1">
      <c r="C146" s="82" t="s">
        <v>452</v>
      </c>
      <c r="D146" s="83" t="s">
        <v>461</v>
      </c>
      <c r="E146" s="445" t="s">
        <v>454</v>
      </c>
      <c r="F146" s="82" t="s">
        <v>333</v>
      </c>
      <c r="G146" s="82" t="s">
        <v>333</v>
      </c>
      <c r="H146" s="82" t="s">
        <v>334</v>
      </c>
      <c r="I146" s="82" t="s">
        <v>353</v>
      </c>
      <c r="J146" s="82" t="s">
        <v>462</v>
      </c>
      <c r="K146" s="82" t="s">
        <v>458</v>
      </c>
      <c r="L146" s="43"/>
      <c r="M146" s="43"/>
      <c r="N146" s="43"/>
      <c r="O146" s="43"/>
      <c r="P146" s="43"/>
      <c r="Q146" s="43"/>
      <c r="R146" s="43"/>
      <c r="S146" s="43"/>
      <c r="T146" s="43"/>
      <c r="U146" s="43"/>
      <c r="V146" s="43"/>
      <c r="W146" s="43"/>
      <c r="X146" s="51"/>
      <c r="Y146" s="51"/>
      <c r="Z146" s="51"/>
      <c r="AA146" s="51"/>
      <c r="AB146" s="43"/>
      <c r="AC146" s="43"/>
      <c r="AD146" s="43"/>
      <c r="AE146" s="43"/>
      <c r="AF146" s="43"/>
      <c r="AG146" s="43"/>
      <c r="AH146" s="43"/>
      <c r="AI146" s="43"/>
      <c r="AJ146" s="43"/>
      <c r="AK146" s="43"/>
      <c r="AL146" s="43"/>
      <c r="AM146" s="162" t="s">
        <v>457</v>
      </c>
      <c r="AN146" s="447"/>
      <c r="AO146" s="447" t="s">
        <v>333</v>
      </c>
    </row>
    <row r="147" spans="3:41" ht="29.1">
      <c r="C147" s="82" t="s">
        <v>452</v>
      </c>
      <c r="D147" s="83" t="s">
        <v>461</v>
      </c>
      <c r="E147" s="445" t="s">
        <v>454</v>
      </c>
      <c r="F147" s="82" t="s">
        <v>333</v>
      </c>
      <c r="G147" s="82" t="s">
        <v>333</v>
      </c>
      <c r="H147" s="82" t="s">
        <v>334</v>
      </c>
      <c r="I147" s="82" t="s">
        <v>353</v>
      </c>
      <c r="J147" s="82" t="s">
        <v>462</v>
      </c>
      <c r="K147" s="82" t="s">
        <v>459</v>
      </c>
      <c r="L147" s="43"/>
      <c r="M147" s="43"/>
      <c r="N147" s="43"/>
      <c r="O147" s="43"/>
      <c r="P147" s="43"/>
      <c r="Q147" s="43"/>
      <c r="R147" s="43"/>
      <c r="S147" s="43"/>
      <c r="T147" s="43"/>
      <c r="U147" s="43"/>
      <c r="V147" s="43"/>
      <c r="W147" s="43"/>
      <c r="X147" s="51"/>
      <c r="Y147" s="51"/>
      <c r="Z147" s="51"/>
      <c r="AA147" s="51"/>
      <c r="AB147" s="43"/>
      <c r="AC147" s="43"/>
      <c r="AD147" s="43"/>
      <c r="AE147" s="43"/>
      <c r="AF147" s="43"/>
      <c r="AG147" s="43"/>
      <c r="AH147" s="43"/>
      <c r="AI147" s="43"/>
      <c r="AJ147" s="43"/>
      <c r="AK147" s="43"/>
      <c r="AL147" s="43"/>
      <c r="AM147" s="162" t="s">
        <v>457</v>
      </c>
      <c r="AN147" s="447"/>
      <c r="AO147" s="447" t="s">
        <v>333</v>
      </c>
    </row>
    <row r="148" spans="3:41" ht="29.1">
      <c r="C148" s="82" t="s">
        <v>452</v>
      </c>
      <c r="D148" s="83" t="s">
        <v>461</v>
      </c>
      <c r="E148" s="445" t="s">
        <v>454</v>
      </c>
      <c r="F148" s="82" t="s">
        <v>333</v>
      </c>
      <c r="G148" s="82" t="s">
        <v>333</v>
      </c>
      <c r="H148" s="82" t="s">
        <v>334</v>
      </c>
      <c r="I148" s="82" t="s">
        <v>353</v>
      </c>
      <c r="J148" s="82" t="s">
        <v>462</v>
      </c>
      <c r="K148" s="82" t="s">
        <v>460</v>
      </c>
      <c r="L148" s="43">
        <v>4770</v>
      </c>
      <c r="M148" s="43">
        <v>2714</v>
      </c>
      <c r="N148" s="43">
        <v>1155</v>
      </c>
      <c r="O148" s="43">
        <v>472</v>
      </c>
      <c r="P148" s="43">
        <v>7439</v>
      </c>
      <c r="Q148" s="43">
        <v>3926</v>
      </c>
      <c r="R148" s="43">
        <v>1368</v>
      </c>
      <c r="S148" s="43">
        <v>19</v>
      </c>
      <c r="T148" s="43">
        <v>4214</v>
      </c>
      <c r="U148" s="43">
        <v>4762</v>
      </c>
      <c r="V148" s="43">
        <v>2438</v>
      </c>
      <c r="W148" s="43">
        <v>443</v>
      </c>
      <c r="X148" s="51">
        <v>2689</v>
      </c>
      <c r="Y148" s="51"/>
      <c r="Z148" s="51"/>
      <c r="AA148" s="51"/>
      <c r="AB148" s="43"/>
      <c r="AC148" s="43"/>
      <c r="AD148" s="43"/>
      <c r="AE148" s="43"/>
      <c r="AF148" s="43"/>
      <c r="AG148" s="43"/>
      <c r="AH148" s="43"/>
      <c r="AI148" s="43"/>
      <c r="AJ148" s="43"/>
      <c r="AK148" s="43"/>
      <c r="AL148" s="43"/>
      <c r="AM148" s="162" t="s">
        <v>457</v>
      </c>
      <c r="AN148" s="447"/>
      <c r="AO148" s="447"/>
    </row>
    <row r="149" spans="3:41" ht="29.1">
      <c r="C149" s="82" t="s">
        <v>452</v>
      </c>
      <c r="D149" s="83" t="s">
        <v>463</v>
      </c>
      <c r="E149" s="445" t="s">
        <v>454</v>
      </c>
      <c r="F149" s="82" t="s">
        <v>333</v>
      </c>
      <c r="G149" s="82" t="s">
        <v>333</v>
      </c>
      <c r="H149" s="82" t="s">
        <v>334</v>
      </c>
      <c r="I149" s="82" t="s">
        <v>353</v>
      </c>
      <c r="J149" s="82" t="s">
        <v>464</v>
      </c>
      <c r="K149" s="82" t="s">
        <v>456</v>
      </c>
      <c r="L149" s="43">
        <v>0</v>
      </c>
      <c r="M149" s="43">
        <v>0</v>
      </c>
      <c r="N149" s="43">
        <v>0</v>
      </c>
      <c r="O149" s="43">
        <v>0</v>
      </c>
      <c r="P149" s="43">
        <v>0</v>
      </c>
      <c r="Q149" s="43">
        <v>0</v>
      </c>
      <c r="R149" s="43">
        <v>4573</v>
      </c>
      <c r="S149" s="43">
        <v>8448</v>
      </c>
      <c r="T149" s="43">
        <v>7312</v>
      </c>
      <c r="U149" s="43">
        <v>3644</v>
      </c>
      <c r="V149" s="43">
        <v>4878</v>
      </c>
      <c r="W149" s="43">
        <v>285</v>
      </c>
      <c r="X149" s="51">
        <v>93</v>
      </c>
      <c r="Y149" s="51"/>
      <c r="Z149" s="51"/>
      <c r="AA149" s="51"/>
      <c r="AB149" s="43"/>
      <c r="AC149" s="43"/>
      <c r="AD149" s="43"/>
      <c r="AE149" s="43"/>
      <c r="AF149" s="43"/>
      <c r="AG149" s="43"/>
      <c r="AH149" s="43"/>
      <c r="AI149" s="43"/>
      <c r="AJ149" s="43"/>
      <c r="AK149" s="43"/>
      <c r="AL149" s="43"/>
      <c r="AM149" s="162" t="s">
        <v>457</v>
      </c>
      <c r="AN149" s="447"/>
      <c r="AO149" s="447"/>
    </row>
    <row r="150" spans="3:41" ht="29.1">
      <c r="C150" s="82" t="s">
        <v>452</v>
      </c>
      <c r="D150" s="83" t="s">
        <v>463</v>
      </c>
      <c r="E150" s="445" t="s">
        <v>454</v>
      </c>
      <c r="F150" s="82" t="s">
        <v>333</v>
      </c>
      <c r="G150" s="82" t="s">
        <v>333</v>
      </c>
      <c r="H150" s="82" t="s">
        <v>334</v>
      </c>
      <c r="I150" s="82" t="s">
        <v>353</v>
      </c>
      <c r="J150" s="82" t="s">
        <v>464</v>
      </c>
      <c r="K150" s="82" t="s">
        <v>458</v>
      </c>
      <c r="L150" s="43"/>
      <c r="M150" s="43"/>
      <c r="N150" s="43"/>
      <c r="O150" s="43"/>
      <c r="P150" s="43"/>
      <c r="Q150" s="43"/>
      <c r="R150" s="43"/>
      <c r="S150" s="43"/>
      <c r="T150" s="43"/>
      <c r="U150" s="43"/>
      <c r="V150" s="43"/>
      <c r="W150" s="43"/>
      <c r="X150" s="51"/>
      <c r="Y150" s="51"/>
      <c r="Z150" s="51"/>
      <c r="AA150" s="51"/>
      <c r="AB150" s="43"/>
      <c r="AC150" s="43"/>
      <c r="AD150" s="43"/>
      <c r="AE150" s="43"/>
      <c r="AF150" s="43"/>
      <c r="AG150" s="43"/>
      <c r="AH150" s="43"/>
      <c r="AI150" s="43"/>
      <c r="AJ150" s="43"/>
      <c r="AK150" s="43"/>
      <c r="AL150" s="43"/>
      <c r="AM150" s="162" t="s">
        <v>457</v>
      </c>
      <c r="AN150" s="447"/>
      <c r="AO150" s="447" t="s">
        <v>333</v>
      </c>
    </row>
    <row r="151" spans="3:41" ht="29.1">
      <c r="C151" s="82" t="s">
        <v>452</v>
      </c>
      <c r="D151" s="83" t="s">
        <v>463</v>
      </c>
      <c r="E151" s="445" t="s">
        <v>454</v>
      </c>
      <c r="F151" s="82" t="s">
        <v>333</v>
      </c>
      <c r="G151" s="82" t="s">
        <v>333</v>
      </c>
      <c r="H151" s="82" t="s">
        <v>334</v>
      </c>
      <c r="I151" s="82" t="s">
        <v>353</v>
      </c>
      <c r="J151" s="82" t="s">
        <v>464</v>
      </c>
      <c r="K151" s="82" t="s">
        <v>459</v>
      </c>
      <c r="L151" s="43"/>
      <c r="M151" s="43"/>
      <c r="N151" s="43"/>
      <c r="O151" s="43"/>
      <c r="P151" s="43"/>
      <c r="Q151" s="43"/>
      <c r="R151" s="43"/>
      <c r="S151" s="43"/>
      <c r="T151" s="43"/>
      <c r="U151" s="43"/>
      <c r="V151" s="43"/>
      <c r="W151" s="43"/>
      <c r="X151" s="51"/>
      <c r="Y151" s="51"/>
      <c r="Z151" s="51"/>
      <c r="AA151" s="51"/>
      <c r="AB151" s="43"/>
      <c r="AC151" s="43"/>
      <c r="AD151" s="43"/>
      <c r="AE151" s="43"/>
      <c r="AF151" s="43"/>
      <c r="AG151" s="43"/>
      <c r="AH151" s="43"/>
      <c r="AI151" s="43"/>
      <c r="AJ151" s="43"/>
      <c r="AK151" s="43"/>
      <c r="AL151" s="43"/>
      <c r="AM151" s="162" t="s">
        <v>457</v>
      </c>
      <c r="AN151" s="447"/>
      <c r="AO151" s="447" t="s">
        <v>333</v>
      </c>
    </row>
    <row r="152" spans="3:41" ht="29.1">
      <c r="C152" s="82" t="s">
        <v>452</v>
      </c>
      <c r="D152" s="83" t="s">
        <v>463</v>
      </c>
      <c r="E152" s="445" t="s">
        <v>454</v>
      </c>
      <c r="F152" s="82" t="s">
        <v>333</v>
      </c>
      <c r="G152" s="82" t="s">
        <v>333</v>
      </c>
      <c r="H152" s="82" t="s">
        <v>334</v>
      </c>
      <c r="I152" s="82" t="s">
        <v>353</v>
      </c>
      <c r="J152" s="82" t="s">
        <v>464</v>
      </c>
      <c r="K152" s="82" t="s">
        <v>460</v>
      </c>
      <c r="L152" s="43">
        <v>1</v>
      </c>
      <c r="M152" s="43">
        <v>0</v>
      </c>
      <c r="N152" s="43">
        <v>86</v>
      </c>
      <c r="O152" s="43">
        <v>281</v>
      </c>
      <c r="P152" s="43">
        <v>1964</v>
      </c>
      <c r="Q152" s="43">
        <v>1536</v>
      </c>
      <c r="R152" s="43">
        <v>1104</v>
      </c>
      <c r="S152" s="43">
        <v>488</v>
      </c>
      <c r="T152" s="43">
        <v>1907</v>
      </c>
      <c r="U152" s="43">
        <v>2300</v>
      </c>
      <c r="V152" s="43">
        <v>808</v>
      </c>
      <c r="W152" s="43">
        <v>353</v>
      </c>
      <c r="X152" s="51">
        <v>691</v>
      </c>
      <c r="Y152" s="51"/>
      <c r="Z152" s="51"/>
      <c r="AA152" s="51"/>
      <c r="AB152" s="43"/>
      <c r="AC152" s="43"/>
      <c r="AD152" s="43"/>
      <c r="AE152" s="43"/>
      <c r="AF152" s="43"/>
      <c r="AG152" s="43"/>
      <c r="AH152" s="43"/>
      <c r="AI152" s="43"/>
      <c r="AJ152" s="43"/>
      <c r="AK152" s="43"/>
      <c r="AL152" s="43"/>
      <c r="AM152" s="162" t="s">
        <v>457</v>
      </c>
      <c r="AN152" s="447"/>
      <c r="AO152" s="447"/>
    </row>
    <row r="153" spans="3:41" ht="29.1">
      <c r="C153" s="82" t="s">
        <v>452</v>
      </c>
      <c r="D153" s="83" t="s">
        <v>465</v>
      </c>
      <c r="E153" s="445" t="s">
        <v>466</v>
      </c>
      <c r="F153" s="82" t="s">
        <v>333</v>
      </c>
      <c r="G153" s="82" t="s">
        <v>333</v>
      </c>
      <c r="H153" s="82" t="s">
        <v>334</v>
      </c>
      <c r="I153" s="82" t="s">
        <v>353</v>
      </c>
      <c r="J153" s="82" t="s">
        <v>455</v>
      </c>
      <c r="K153" s="82" t="s">
        <v>456</v>
      </c>
      <c r="L153" s="43"/>
      <c r="M153" s="43"/>
      <c r="N153" s="43"/>
      <c r="O153" s="43"/>
      <c r="P153" s="43"/>
      <c r="Q153" s="43"/>
      <c r="R153" s="43"/>
      <c r="S153" s="43"/>
      <c r="T153" s="43"/>
      <c r="U153" s="43"/>
      <c r="V153" s="43"/>
      <c r="W153" s="43"/>
      <c r="X153" s="51" t="s">
        <v>467</v>
      </c>
      <c r="Y153" s="51"/>
      <c r="Z153" s="51"/>
      <c r="AA153" s="51"/>
      <c r="AB153" s="43"/>
      <c r="AC153" s="43"/>
      <c r="AD153" s="43"/>
      <c r="AE153" s="43"/>
      <c r="AF153" s="43"/>
      <c r="AG153" s="43"/>
      <c r="AH153" s="43"/>
      <c r="AI153" s="43"/>
      <c r="AJ153" s="43"/>
      <c r="AK153" s="43"/>
      <c r="AL153" s="43"/>
      <c r="AM153" s="162" t="s">
        <v>468</v>
      </c>
      <c r="AN153" s="447"/>
      <c r="AO153" s="447" t="s">
        <v>333</v>
      </c>
    </row>
    <row r="154" spans="3:41" ht="29.1">
      <c r="C154" s="82" t="s">
        <v>452</v>
      </c>
      <c r="D154" s="83" t="s">
        <v>465</v>
      </c>
      <c r="E154" s="445" t="s">
        <v>466</v>
      </c>
      <c r="F154" s="82" t="s">
        <v>333</v>
      </c>
      <c r="G154" s="82" t="s">
        <v>333</v>
      </c>
      <c r="H154" s="82" t="s">
        <v>334</v>
      </c>
      <c r="I154" s="82" t="s">
        <v>353</v>
      </c>
      <c r="J154" s="82" t="s">
        <v>455</v>
      </c>
      <c r="K154" s="82" t="s">
        <v>458</v>
      </c>
      <c r="L154" s="43">
        <v>0</v>
      </c>
      <c r="M154" s="43">
        <v>0</v>
      </c>
      <c r="N154" s="43">
        <v>0</v>
      </c>
      <c r="O154" s="43">
        <v>0</v>
      </c>
      <c r="P154" s="43">
        <v>172.02</v>
      </c>
      <c r="Q154" s="43">
        <v>38.6</v>
      </c>
      <c r="R154" s="43">
        <v>72</v>
      </c>
      <c r="S154" s="43">
        <v>0</v>
      </c>
      <c r="T154" s="43">
        <v>98.9</v>
      </c>
      <c r="U154" s="43">
        <v>0</v>
      </c>
      <c r="V154" s="43">
        <v>0</v>
      </c>
      <c r="W154" s="43">
        <v>0</v>
      </c>
      <c r="X154" s="51">
        <v>59.31</v>
      </c>
      <c r="Y154" s="51"/>
      <c r="Z154" s="51"/>
      <c r="AA154" s="51"/>
      <c r="AB154" s="43"/>
      <c r="AC154" s="43"/>
      <c r="AD154" s="43"/>
      <c r="AE154" s="43"/>
      <c r="AF154" s="43"/>
      <c r="AG154" s="43"/>
      <c r="AH154" s="43"/>
      <c r="AI154" s="43"/>
      <c r="AJ154" s="43"/>
      <c r="AK154" s="43"/>
      <c r="AL154" s="43"/>
      <c r="AM154" s="162" t="s">
        <v>468</v>
      </c>
      <c r="AN154" s="447"/>
      <c r="AO154" s="447"/>
    </row>
    <row r="155" spans="3:41" ht="29.1">
      <c r="C155" s="82" t="s">
        <v>452</v>
      </c>
      <c r="D155" s="83" t="s">
        <v>465</v>
      </c>
      <c r="E155" s="445" t="s">
        <v>466</v>
      </c>
      <c r="F155" s="82" t="s">
        <v>333</v>
      </c>
      <c r="G155" s="82" t="s">
        <v>333</v>
      </c>
      <c r="H155" s="82" t="s">
        <v>334</v>
      </c>
      <c r="I155" s="82" t="s">
        <v>353</v>
      </c>
      <c r="J155" s="82" t="s">
        <v>455</v>
      </c>
      <c r="K155" s="82" t="s">
        <v>459</v>
      </c>
      <c r="L155" s="43"/>
      <c r="M155" s="43"/>
      <c r="N155" s="43"/>
      <c r="O155" s="43"/>
      <c r="P155" s="43"/>
      <c r="Q155" s="43"/>
      <c r="R155" s="43"/>
      <c r="S155" s="43"/>
      <c r="T155" s="43"/>
      <c r="U155" s="43"/>
      <c r="V155" s="43"/>
      <c r="W155" s="43"/>
      <c r="X155" s="51" t="s">
        <v>467</v>
      </c>
      <c r="Y155" s="51"/>
      <c r="Z155" s="51"/>
      <c r="AA155" s="51"/>
      <c r="AB155" s="43"/>
      <c r="AC155" s="43"/>
      <c r="AD155" s="43"/>
      <c r="AE155" s="43"/>
      <c r="AF155" s="43"/>
      <c r="AG155" s="43"/>
      <c r="AH155" s="43"/>
      <c r="AI155" s="43"/>
      <c r="AJ155" s="43"/>
      <c r="AK155" s="43"/>
      <c r="AL155" s="43"/>
      <c r="AM155" s="162" t="s">
        <v>468</v>
      </c>
      <c r="AN155" s="447"/>
      <c r="AO155" s="447" t="s">
        <v>333</v>
      </c>
    </row>
    <row r="156" spans="3:41" ht="29.1">
      <c r="C156" s="82" t="s">
        <v>452</v>
      </c>
      <c r="D156" s="83" t="s">
        <v>465</v>
      </c>
      <c r="E156" s="445" t="s">
        <v>466</v>
      </c>
      <c r="F156" s="82" t="s">
        <v>333</v>
      </c>
      <c r="G156" s="82" t="s">
        <v>333</v>
      </c>
      <c r="H156" s="82" t="s">
        <v>334</v>
      </c>
      <c r="I156" s="82" t="s">
        <v>353</v>
      </c>
      <c r="J156" s="82" t="s">
        <v>455</v>
      </c>
      <c r="K156" s="82" t="s">
        <v>460</v>
      </c>
      <c r="L156" s="43">
        <v>120</v>
      </c>
      <c r="M156" s="43">
        <v>138.66999999999999</v>
      </c>
      <c r="N156" s="43">
        <v>33.39</v>
      </c>
      <c r="O156" s="43">
        <v>13.43</v>
      </c>
      <c r="P156" s="43">
        <v>465.59</v>
      </c>
      <c r="Q156" s="43">
        <v>517.5</v>
      </c>
      <c r="R156" s="43">
        <v>477.72</v>
      </c>
      <c r="S156" s="43">
        <v>18.66</v>
      </c>
      <c r="T156" s="43">
        <v>690.05</v>
      </c>
      <c r="U156" s="43">
        <v>495.77</v>
      </c>
      <c r="V156" s="43">
        <v>472.49</v>
      </c>
      <c r="W156" s="43">
        <v>12.69</v>
      </c>
      <c r="X156" s="51">
        <v>438.59</v>
      </c>
      <c r="Y156" s="51"/>
      <c r="Z156" s="51"/>
      <c r="AA156" s="51"/>
      <c r="AB156" s="43"/>
      <c r="AC156" s="43"/>
      <c r="AD156" s="43"/>
      <c r="AE156" s="43"/>
      <c r="AF156" s="43"/>
      <c r="AG156" s="43"/>
      <c r="AH156" s="43"/>
      <c r="AI156" s="43"/>
      <c r="AJ156" s="43"/>
      <c r="AK156" s="43"/>
      <c r="AL156" s="43"/>
      <c r="AM156" s="162" t="s">
        <v>468</v>
      </c>
      <c r="AN156" s="447"/>
      <c r="AO156" s="447"/>
    </row>
    <row r="157" spans="3:41" ht="29.1">
      <c r="C157" s="82" t="s">
        <v>452</v>
      </c>
      <c r="D157" s="83" t="s">
        <v>469</v>
      </c>
      <c r="E157" s="445" t="s">
        <v>466</v>
      </c>
      <c r="F157" s="82" t="s">
        <v>333</v>
      </c>
      <c r="G157" s="82" t="s">
        <v>333</v>
      </c>
      <c r="H157" s="82" t="s">
        <v>334</v>
      </c>
      <c r="I157" s="82" t="s">
        <v>353</v>
      </c>
      <c r="J157" s="82" t="s">
        <v>462</v>
      </c>
      <c r="K157" s="82" t="s">
        <v>456</v>
      </c>
      <c r="L157" s="43"/>
      <c r="M157" s="43"/>
      <c r="N157" s="43"/>
      <c r="O157" s="43"/>
      <c r="P157" s="43"/>
      <c r="Q157" s="43"/>
      <c r="R157" s="43"/>
      <c r="S157" s="43"/>
      <c r="T157" s="43"/>
      <c r="U157" s="43"/>
      <c r="V157" s="43"/>
      <c r="W157" s="43"/>
      <c r="X157" s="51" t="s">
        <v>467</v>
      </c>
      <c r="Y157" s="51"/>
      <c r="Z157" s="51"/>
      <c r="AA157" s="51"/>
      <c r="AB157" s="43"/>
      <c r="AC157" s="43"/>
      <c r="AD157" s="43"/>
      <c r="AE157" s="43"/>
      <c r="AF157" s="43"/>
      <c r="AG157" s="43"/>
      <c r="AH157" s="43"/>
      <c r="AI157" s="43"/>
      <c r="AJ157" s="43"/>
      <c r="AK157" s="43"/>
      <c r="AL157" s="43"/>
      <c r="AM157" s="162" t="s">
        <v>468</v>
      </c>
      <c r="AN157" s="447"/>
      <c r="AO157" s="447" t="s">
        <v>333</v>
      </c>
    </row>
    <row r="158" spans="3:41" ht="29.1">
      <c r="C158" s="82" t="s">
        <v>452</v>
      </c>
      <c r="D158" s="83" t="s">
        <v>469</v>
      </c>
      <c r="E158" s="445" t="s">
        <v>466</v>
      </c>
      <c r="F158" s="82" t="s">
        <v>333</v>
      </c>
      <c r="G158" s="82" t="s">
        <v>333</v>
      </c>
      <c r="H158" s="82" t="s">
        <v>334</v>
      </c>
      <c r="I158" s="82" t="s">
        <v>353</v>
      </c>
      <c r="J158" s="82" t="s">
        <v>462</v>
      </c>
      <c r="K158" s="82" t="s">
        <v>458</v>
      </c>
      <c r="L158" s="43"/>
      <c r="M158" s="43"/>
      <c r="N158" s="43"/>
      <c r="O158" s="43"/>
      <c r="P158" s="43"/>
      <c r="Q158" s="43"/>
      <c r="R158" s="43"/>
      <c r="S158" s="43"/>
      <c r="T158" s="43"/>
      <c r="U158" s="43"/>
      <c r="V158" s="43"/>
      <c r="W158" s="43"/>
      <c r="X158" s="51" t="s">
        <v>467</v>
      </c>
      <c r="Y158" s="51"/>
      <c r="Z158" s="51"/>
      <c r="AA158" s="51"/>
      <c r="AB158" s="43"/>
      <c r="AC158" s="43"/>
      <c r="AD158" s="43"/>
      <c r="AE158" s="43"/>
      <c r="AF158" s="43"/>
      <c r="AG158" s="43"/>
      <c r="AH158" s="43"/>
      <c r="AI158" s="43"/>
      <c r="AJ158" s="43"/>
      <c r="AK158" s="43"/>
      <c r="AL158" s="43"/>
      <c r="AM158" s="162" t="s">
        <v>468</v>
      </c>
      <c r="AN158" s="447"/>
      <c r="AO158" s="447" t="s">
        <v>333</v>
      </c>
    </row>
    <row r="159" spans="3:41" ht="29.1">
      <c r="C159" s="82" t="s">
        <v>452</v>
      </c>
      <c r="D159" s="83" t="s">
        <v>469</v>
      </c>
      <c r="E159" s="445" t="s">
        <v>466</v>
      </c>
      <c r="F159" s="82" t="s">
        <v>333</v>
      </c>
      <c r="G159" s="82" t="s">
        <v>333</v>
      </c>
      <c r="H159" s="82" t="s">
        <v>334</v>
      </c>
      <c r="I159" s="82" t="s">
        <v>353</v>
      </c>
      <c r="J159" s="82" t="s">
        <v>462</v>
      </c>
      <c r="K159" s="82" t="s">
        <v>459</v>
      </c>
      <c r="L159" s="43"/>
      <c r="M159" s="43"/>
      <c r="N159" s="43"/>
      <c r="O159" s="43"/>
      <c r="P159" s="43"/>
      <c r="Q159" s="43"/>
      <c r="R159" s="43"/>
      <c r="S159" s="43"/>
      <c r="T159" s="43"/>
      <c r="U159" s="43"/>
      <c r="V159" s="43"/>
      <c r="W159" s="43"/>
      <c r="X159" s="51" t="s">
        <v>467</v>
      </c>
      <c r="Y159" s="51"/>
      <c r="Z159" s="51"/>
      <c r="AA159" s="51"/>
      <c r="AB159" s="43"/>
      <c r="AC159" s="43"/>
      <c r="AD159" s="43"/>
      <c r="AE159" s="43"/>
      <c r="AF159" s="43"/>
      <c r="AG159" s="43"/>
      <c r="AH159" s="43"/>
      <c r="AI159" s="43"/>
      <c r="AJ159" s="43"/>
      <c r="AK159" s="43"/>
      <c r="AL159" s="43"/>
      <c r="AM159" s="162" t="s">
        <v>468</v>
      </c>
      <c r="AN159" s="447"/>
      <c r="AO159" s="447" t="s">
        <v>333</v>
      </c>
    </row>
    <row r="160" spans="3:41" ht="29.1">
      <c r="C160" s="82" t="s">
        <v>452</v>
      </c>
      <c r="D160" s="83" t="s">
        <v>469</v>
      </c>
      <c r="E160" s="445" t="s">
        <v>466</v>
      </c>
      <c r="F160" s="82" t="s">
        <v>333</v>
      </c>
      <c r="G160" s="82" t="s">
        <v>333</v>
      </c>
      <c r="H160" s="82" t="s">
        <v>334</v>
      </c>
      <c r="I160" s="82" t="s">
        <v>353</v>
      </c>
      <c r="J160" s="82" t="s">
        <v>462</v>
      </c>
      <c r="K160" s="82" t="s">
        <v>460</v>
      </c>
      <c r="L160" s="43">
        <v>177.66</v>
      </c>
      <c r="M160" s="43">
        <v>103.77</v>
      </c>
      <c r="N160" s="43">
        <v>45.32</v>
      </c>
      <c r="O160" s="43">
        <v>17.97</v>
      </c>
      <c r="P160" s="43">
        <v>232.56</v>
      </c>
      <c r="Q160" s="43">
        <v>141.35</v>
      </c>
      <c r="R160" s="43">
        <v>52.78</v>
      </c>
      <c r="S160" s="43">
        <v>0.82</v>
      </c>
      <c r="T160" s="43">
        <v>152.58000000000001</v>
      </c>
      <c r="U160" s="43">
        <v>155.69999999999999</v>
      </c>
      <c r="V160" s="43">
        <v>87.02</v>
      </c>
      <c r="W160" s="43">
        <v>17.87</v>
      </c>
      <c r="X160" s="51">
        <v>100.1</v>
      </c>
      <c r="Y160" s="51"/>
      <c r="Z160" s="51"/>
      <c r="AA160" s="51"/>
      <c r="AB160" s="43"/>
      <c r="AC160" s="43"/>
      <c r="AD160" s="43"/>
      <c r="AE160" s="43"/>
      <c r="AF160" s="43"/>
      <c r="AG160" s="43"/>
      <c r="AH160" s="43"/>
      <c r="AI160" s="43"/>
      <c r="AJ160" s="43"/>
      <c r="AK160" s="43"/>
      <c r="AL160" s="43"/>
      <c r="AM160" s="162" t="s">
        <v>468</v>
      </c>
      <c r="AN160" s="447"/>
      <c r="AO160" s="447"/>
    </row>
    <row r="161" spans="3:41" ht="29.1">
      <c r="C161" s="64" t="s">
        <v>452</v>
      </c>
      <c r="D161" s="65" t="s">
        <v>470</v>
      </c>
      <c r="E161" s="444" t="s">
        <v>466</v>
      </c>
      <c r="F161" s="64" t="s">
        <v>333</v>
      </c>
      <c r="G161" s="82" t="s">
        <v>333</v>
      </c>
      <c r="H161" s="64" t="s">
        <v>334</v>
      </c>
      <c r="I161" s="64" t="s">
        <v>353</v>
      </c>
      <c r="J161" s="64" t="s">
        <v>464</v>
      </c>
      <c r="K161" s="82" t="s">
        <v>456</v>
      </c>
      <c r="L161" s="43">
        <v>0</v>
      </c>
      <c r="M161" s="43">
        <v>0</v>
      </c>
      <c r="N161" s="43">
        <v>0</v>
      </c>
      <c r="O161" s="43">
        <v>0</v>
      </c>
      <c r="P161" s="43">
        <v>0</v>
      </c>
      <c r="Q161" s="43">
        <v>0</v>
      </c>
      <c r="R161" s="43">
        <v>279.11</v>
      </c>
      <c r="S161" s="43">
        <v>520.80999999999995</v>
      </c>
      <c r="T161" s="43">
        <v>423.51</v>
      </c>
      <c r="U161" s="43">
        <v>204.45</v>
      </c>
      <c r="V161" s="43">
        <v>299.83</v>
      </c>
      <c r="W161" s="43">
        <v>116.38</v>
      </c>
      <c r="X161" s="51">
        <v>4.3499999999999996</v>
      </c>
      <c r="Y161" s="51"/>
      <c r="Z161" s="51"/>
      <c r="AA161" s="51"/>
      <c r="AB161" s="43"/>
      <c r="AC161" s="43"/>
      <c r="AD161" s="43"/>
      <c r="AE161" s="43"/>
      <c r="AF161" s="43"/>
      <c r="AG161" s="43"/>
      <c r="AH161" s="43"/>
      <c r="AI161" s="43"/>
      <c r="AJ161" s="43"/>
      <c r="AK161" s="43"/>
      <c r="AL161" s="43"/>
      <c r="AM161" s="162" t="s">
        <v>468</v>
      </c>
      <c r="AN161" s="447"/>
      <c r="AO161" s="447"/>
    </row>
    <row r="162" spans="3:41" ht="29.1">
      <c r="C162" s="64" t="s">
        <v>452</v>
      </c>
      <c r="D162" s="65" t="s">
        <v>470</v>
      </c>
      <c r="E162" s="444" t="s">
        <v>466</v>
      </c>
      <c r="F162" s="64" t="s">
        <v>333</v>
      </c>
      <c r="G162" s="82" t="s">
        <v>333</v>
      </c>
      <c r="H162" s="64" t="s">
        <v>334</v>
      </c>
      <c r="I162" s="64" t="s">
        <v>353</v>
      </c>
      <c r="J162" s="64" t="s">
        <v>464</v>
      </c>
      <c r="K162" s="82" t="s">
        <v>458</v>
      </c>
      <c r="L162" s="43"/>
      <c r="M162" s="43"/>
      <c r="N162" s="43"/>
      <c r="O162" s="43"/>
      <c r="P162" s="43"/>
      <c r="Q162" s="43"/>
      <c r="R162" s="43"/>
      <c r="S162" s="43"/>
      <c r="T162" s="43"/>
      <c r="U162" s="43"/>
      <c r="V162" s="43"/>
      <c r="W162" s="43"/>
      <c r="X162" s="51" t="s">
        <v>467</v>
      </c>
      <c r="Y162" s="51"/>
      <c r="Z162" s="51"/>
      <c r="AA162" s="51"/>
      <c r="AB162" s="43"/>
      <c r="AC162" s="43"/>
      <c r="AD162" s="43"/>
      <c r="AE162" s="43"/>
      <c r="AF162" s="43"/>
      <c r="AG162" s="43"/>
      <c r="AH162" s="43"/>
      <c r="AI162" s="43"/>
      <c r="AJ162" s="43"/>
      <c r="AK162" s="43"/>
      <c r="AL162" s="43"/>
      <c r="AM162" s="162" t="s">
        <v>468</v>
      </c>
      <c r="AN162" s="447"/>
      <c r="AO162" s="447" t="s">
        <v>333</v>
      </c>
    </row>
    <row r="163" spans="3:41" ht="29.1">
      <c r="C163" s="64" t="s">
        <v>452</v>
      </c>
      <c r="D163" s="65" t="s">
        <v>470</v>
      </c>
      <c r="E163" s="444" t="s">
        <v>466</v>
      </c>
      <c r="F163" s="64" t="s">
        <v>333</v>
      </c>
      <c r="G163" s="82" t="s">
        <v>333</v>
      </c>
      <c r="H163" s="64" t="s">
        <v>334</v>
      </c>
      <c r="I163" s="64" t="s">
        <v>353</v>
      </c>
      <c r="J163" s="64" t="s">
        <v>464</v>
      </c>
      <c r="K163" s="82" t="s">
        <v>459</v>
      </c>
      <c r="L163" s="43"/>
      <c r="M163" s="43"/>
      <c r="N163" s="43"/>
      <c r="O163" s="43"/>
      <c r="P163" s="43"/>
      <c r="Q163" s="43"/>
      <c r="R163" s="43"/>
      <c r="S163" s="43"/>
      <c r="T163" s="43"/>
      <c r="U163" s="43"/>
      <c r="V163" s="43"/>
      <c r="W163" s="43"/>
      <c r="X163" s="51" t="s">
        <v>467</v>
      </c>
      <c r="Y163" s="51"/>
      <c r="Z163" s="51"/>
      <c r="AA163" s="51"/>
      <c r="AB163" s="43"/>
      <c r="AC163" s="43"/>
      <c r="AD163" s="43"/>
      <c r="AE163" s="43"/>
      <c r="AF163" s="43"/>
      <c r="AG163" s="43"/>
      <c r="AH163" s="43"/>
      <c r="AI163" s="43"/>
      <c r="AJ163" s="43"/>
      <c r="AK163" s="43"/>
      <c r="AL163" s="43"/>
      <c r="AM163" s="162" t="s">
        <v>468</v>
      </c>
      <c r="AN163" s="447"/>
      <c r="AO163" s="447" t="s">
        <v>333</v>
      </c>
    </row>
    <row r="164" spans="3:41" ht="29.1">
      <c r="C164" s="64" t="s">
        <v>452</v>
      </c>
      <c r="D164" s="65" t="s">
        <v>470</v>
      </c>
      <c r="E164" s="444" t="s">
        <v>466</v>
      </c>
      <c r="F164" s="64" t="s">
        <v>333</v>
      </c>
      <c r="G164" s="82" t="s">
        <v>333</v>
      </c>
      <c r="H164" s="64" t="s">
        <v>334</v>
      </c>
      <c r="I164" s="64" t="s">
        <v>353</v>
      </c>
      <c r="J164" s="64" t="s">
        <v>464</v>
      </c>
      <c r="K164" s="82" t="s">
        <v>460</v>
      </c>
      <c r="L164" s="43">
        <v>0</v>
      </c>
      <c r="M164" s="43">
        <v>0</v>
      </c>
      <c r="N164" s="43">
        <v>0</v>
      </c>
      <c r="O164" s="43">
        <v>6.03</v>
      </c>
      <c r="P164" s="43">
        <v>55.85</v>
      </c>
      <c r="Q164" s="43">
        <v>40.94</v>
      </c>
      <c r="R164" s="43">
        <v>30.58</v>
      </c>
      <c r="S164" s="43">
        <v>11.5</v>
      </c>
      <c r="T164" s="43">
        <v>79.599999999999994</v>
      </c>
      <c r="U164" s="43">
        <v>91.68</v>
      </c>
      <c r="V164" s="43">
        <v>23.22</v>
      </c>
      <c r="W164" s="43">
        <v>8.6300000000000008</v>
      </c>
      <c r="X164" s="51">
        <v>2.92</v>
      </c>
      <c r="Y164" s="51"/>
      <c r="Z164" s="51"/>
      <c r="AA164" s="51"/>
      <c r="AB164" s="43"/>
      <c r="AC164" s="43"/>
      <c r="AD164" s="43"/>
      <c r="AE164" s="43"/>
      <c r="AF164" s="43"/>
      <c r="AG164" s="43"/>
      <c r="AH164" s="43"/>
      <c r="AI164" s="43"/>
      <c r="AJ164" s="43"/>
      <c r="AK164" s="43"/>
      <c r="AL164" s="43"/>
      <c r="AM164" s="162" t="s">
        <v>468</v>
      </c>
      <c r="AN164" s="447"/>
      <c r="AO164" s="447"/>
    </row>
    <row r="165" spans="3:41" ht="29.1">
      <c r="C165" s="64" t="s">
        <v>452</v>
      </c>
      <c r="D165" s="65" t="s">
        <v>471</v>
      </c>
      <c r="E165" s="444" t="s">
        <v>472</v>
      </c>
      <c r="F165" s="64" t="s">
        <v>333</v>
      </c>
      <c r="G165" s="82" t="s">
        <v>333</v>
      </c>
      <c r="H165" s="64" t="s">
        <v>334</v>
      </c>
      <c r="I165" s="64" t="s">
        <v>353</v>
      </c>
      <c r="J165" s="64" t="s">
        <v>455</v>
      </c>
      <c r="K165" s="82" t="s">
        <v>456</v>
      </c>
      <c r="L165" s="43"/>
      <c r="M165" s="43"/>
      <c r="N165" s="43"/>
      <c r="O165" s="43"/>
      <c r="P165" s="43"/>
      <c r="Q165" s="43"/>
      <c r="R165" s="43"/>
      <c r="S165" s="43"/>
      <c r="T165" s="43"/>
      <c r="U165" s="43"/>
      <c r="V165" s="43"/>
      <c r="W165" s="43"/>
      <c r="X165" s="51" t="s">
        <v>467</v>
      </c>
      <c r="Y165" s="51"/>
      <c r="Z165" s="51"/>
      <c r="AA165" s="51"/>
      <c r="AB165" s="43"/>
      <c r="AC165" s="43"/>
      <c r="AD165" s="43"/>
      <c r="AE165" s="43"/>
      <c r="AF165" s="43"/>
      <c r="AG165" s="43"/>
      <c r="AH165" s="43"/>
      <c r="AI165" s="43"/>
      <c r="AJ165" s="43"/>
      <c r="AK165" s="43"/>
      <c r="AL165" s="43"/>
      <c r="AM165" s="162" t="s">
        <v>473</v>
      </c>
      <c r="AN165" s="447"/>
      <c r="AO165" s="447" t="s">
        <v>333</v>
      </c>
    </row>
    <row r="166" spans="3:41" ht="29.1">
      <c r="C166" s="64" t="s">
        <v>452</v>
      </c>
      <c r="D166" s="65" t="s">
        <v>471</v>
      </c>
      <c r="E166" s="444" t="s">
        <v>472</v>
      </c>
      <c r="F166" s="64" t="s">
        <v>333</v>
      </c>
      <c r="G166" s="82" t="s">
        <v>333</v>
      </c>
      <c r="H166" s="64" t="s">
        <v>334</v>
      </c>
      <c r="I166" s="64" t="s">
        <v>353</v>
      </c>
      <c r="J166" s="64" t="s">
        <v>455</v>
      </c>
      <c r="K166" s="82" t="s">
        <v>458</v>
      </c>
      <c r="L166" s="43">
        <v>0</v>
      </c>
      <c r="M166" s="43">
        <v>0</v>
      </c>
      <c r="N166" s="43">
        <v>0</v>
      </c>
      <c r="O166" s="43">
        <v>0</v>
      </c>
      <c r="P166" s="43">
        <v>0</v>
      </c>
      <c r="Q166" s="43">
        <v>0</v>
      </c>
      <c r="R166" s="43">
        <v>0</v>
      </c>
      <c r="S166" s="43">
        <v>0</v>
      </c>
      <c r="T166" s="43">
        <v>0</v>
      </c>
      <c r="U166" s="43">
        <v>0</v>
      </c>
      <c r="V166" s="43">
        <v>0</v>
      </c>
      <c r="W166" s="43">
        <v>0</v>
      </c>
      <c r="X166" s="51">
        <v>0</v>
      </c>
      <c r="Y166" s="51"/>
      <c r="Z166" s="51"/>
      <c r="AA166" s="51"/>
      <c r="AB166" s="43"/>
      <c r="AC166" s="43"/>
      <c r="AD166" s="43"/>
      <c r="AE166" s="43"/>
      <c r="AF166" s="43"/>
      <c r="AG166" s="43"/>
      <c r="AH166" s="43"/>
      <c r="AI166" s="43"/>
      <c r="AJ166" s="43"/>
      <c r="AK166" s="43"/>
      <c r="AL166" s="43"/>
      <c r="AM166" s="162" t="s">
        <v>473</v>
      </c>
      <c r="AN166" s="447"/>
      <c r="AO166" s="447"/>
    </row>
    <row r="167" spans="3:41" ht="29.1">
      <c r="C167" s="64" t="s">
        <v>452</v>
      </c>
      <c r="D167" s="65" t="s">
        <v>471</v>
      </c>
      <c r="E167" s="444" t="s">
        <v>472</v>
      </c>
      <c r="F167" s="64" t="s">
        <v>333</v>
      </c>
      <c r="G167" s="82" t="s">
        <v>333</v>
      </c>
      <c r="H167" s="64" t="s">
        <v>334</v>
      </c>
      <c r="I167" s="64" t="s">
        <v>353</v>
      </c>
      <c r="J167" s="64" t="s">
        <v>455</v>
      </c>
      <c r="K167" s="82" t="s">
        <v>459</v>
      </c>
      <c r="L167" s="43"/>
      <c r="M167" s="43"/>
      <c r="N167" s="43"/>
      <c r="O167" s="43"/>
      <c r="P167" s="43"/>
      <c r="Q167" s="43"/>
      <c r="R167" s="43"/>
      <c r="S167" s="43"/>
      <c r="T167" s="43"/>
      <c r="U167" s="43"/>
      <c r="V167" s="43"/>
      <c r="W167" s="43"/>
      <c r="X167" s="51"/>
      <c r="Y167" s="51"/>
      <c r="Z167" s="51"/>
      <c r="AA167" s="51"/>
      <c r="AB167" s="43"/>
      <c r="AC167" s="43"/>
      <c r="AD167" s="43"/>
      <c r="AE167" s="43"/>
      <c r="AF167" s="43"/>
      <c r="AG167" s="43"/>
      <c r="AH167" s="43"/>
      <c r="AI167" s="43"/>
      <c r="AJ167" s="43"/>
      <c r="AK167" s="43"/>
      <c r="AL167" s="43"/>
      <c r="AM167" s="162" t="s">
        <v>473</v>
      </c>
      <c r="AN167" s="447"/>
      <c r="AO167" s="447" t="s">
        <v>333</v>
      </c>
    </row>
    <row r="168" spans="3:41" ht="29.1">
      <c r="C168" s="64" t="s">
        <v>452</v>
      </c>
      <c r="D168" s="65" t="s">
        <v>471</v>
      </c>
      <c r="E168" s="444" t="s">
        <v>472</v>
      </c>
      <c r="F168" s="64" t="s">
        <v>333</v>
      </c>
      <c r="G168" s="82" t="s">
        <v>333</v>
      </c>
      <c r="H168" s="64" t="s">
        <v>334</v>
      </c>
      <c r="I168" s="64" t="s">
        <v>353</v>
      </c>
      <c r="J168" s="64" t="s">
        <v>455</v>
      </c>
      <c r="K168" s="82" t="s">
        <v>460</v>
      </c>
      <c r="L168" s="43">
        <v>10</v>
      </c>
      <c r="M168" s="43">
        <v>3</v>
      </c>
      <c r="N168" s="43">
        <v>0</v>
      </c>
      <c r="O168" s="43">
        <v>0</v>
      </c>
      <c r="P168" s="43">
        <v>1</v>
      </c>
      <c r="Q168" s="43">
        <v>0</v>
      </c>
      <c r="R168" s="43">
        <v>0</v>
      </c>
      <c r="S168" s="43">
        <v>0</v>
      </c>
      <c r="T168" s="43">
        <v>0</v>
      </c>
      <c r="U168" s="43">
        <v>0</v>
      </c>
      <c r="V168" s="43">
        <v>2</v>
      </c>
      <c r="W168" s="43">
        <v>0</v>
      </c>
      <c r="X168" s="51">
        <v>0</v>
      </c>
      <c r="Y168" s="51"/>
      <c r="Z168" s="51"/>
      <c r="AA168" s="51"/>
      <c r="AB168" s="43"/>
      <c r="AC168" s="43"/>
      <c r="AD168" s="43"/>
      <c r="AE168" s="43"/>
      <c r="AF168" s="43"/>
      <c r="AG168" s="43"/>
      <c r="AH168" s="43"/>
      <c r="AI168" s="43"/>
      <c r="AJ168" s="43"/>
      <c r="AK168" s="43"/>
      <c r="AL168" s="43"/>
      <c r="AM168" s="162" t="s">
        <v>473</v>
      </c>
      <c r="AN168" s="447"/>
      <c r="AO168" s="447"/>
    </row>
    <row r="169" spans="3:41" ht="29.1">
      <c r="C169" s="64" t="s">
        <v>452</v>
      </c>
      <c r="D169" s="65" t="s">
        <v>474</v>
      </c>
      <c r="E169" s="444" t="s">
        <v>472</v>
      </c>
      <c r="F169" s="64" t="s">
        <v>333</v>
      </c>
      <c r="G169" s="82" t="s">
        <v>333</v>
      </c>
      <c r="H169" s="64" t="s">
        <v>334</v>
      </c>
      <c r="I169" s="64" t="s">
        <v>353</v>
      </c>
      <c r="J169" s="64" t="s">
        <v>462</v>
      </c>
      <c r="K169" s="82" t="s">
        <v>456</v>
      </c>
      <c r="L169" s="43"/>
      <c r="M169" s="43"/>
      <c r="N169" s="43"/>
      <c r="O169" s="43"/>
      <c r="P169" s="43"/>
      <c r="Q169" s="43"/>
      <c r="R169" s="43"/>
      <c r="S169" s="43"/>
      <c r="T169" s="43"/>
      <c r="U169" s="43"/>
      <c r="V169" s="43"/>
      <c r="W169" s="43"/>
      <c r="X169" s="51" t="s">
        <v>467</v>
      </c>
      <c r="Y169" s="51"/>
      <c r="Z169" s="51"/>
      <c r="AA169" s="51"/>
      <c r="AB169" s="43"/>
      <c r="AC169" s="43"/>
      <c r="AD169" s="43"/>
      <c r="AE169" s="43"/>
      <c r="AF169" s="43"/>
      <c r="AG169" s="43"/>
      <c r="AH169" s="43"/>
      <c r="AI169" s="43"/>
      <c r="AJ169" s="43"/>
      <c r="AK169" s="43"/>
      <c r="AL169" s="43"/>
      <c r="AM169" s="162" t="s">
        <v>473</v>
      </c>
      <c r="AN169" s="447"/>
      <c r="AO169" s="447" t="s">
        <v>333</v>
      </c>
    </row>
    <row r="170" spans="3:41" ht="29.1">
      <c r="C170" s="64" t="s">
        <v>452</v>
      </c>
      <c r="D170" s="65" t="s">
        <v>474</v>
      </c>
      <c r="E170" s="444" t="s">
        <v>472</v>
      </c>
      <c r="F170" s="64" t="s">
        <v>333</v>
      </c>
      <c r="G170" s="82" t="s">
        <v>333</v>
      </c>
      <c r="H170" s="64" t="s">
        <v>334</v>
      </c>
      <c r="I170" s="64" t="s">
        <v>353</v>
      </c>
      <c r="J170" s="64" t="s">
        <v>462</v>
      </c>
      <c r="K170" s="82" t="s">
        <v>458</v>
      </c>
      <c r="L170" s="43"/>
      <c r="M170" s="43"/>
      <c r="N170" s="43"/>
      <c r="O170" s="43"/>
      <c r="P170" s="43"/>
      <c r="Q170" s="43"/>
      <c r="R170" s="43"/>
      <c r="S170" s="43"/>
      <c r="T170" s="43"/>
      <c r="U170" s="43"/>
      <c r="V170" s="43"/>
      <c r="W170" s="43"/>
      <c r="X170" s="51" t="s">
        <v>467</v>
      </c>
      <c r="Y170" s="51"/>
      <c r="Z170" s="51"/>
      <c r="AA170" s="51"/>
      <c r="AB170" s="43"/>
      <c r="AC170" s="43"/>
      <c r="AD170" s="43"/>
      <c r="AE170" s="43"/>
      <c r="AF170" s="43"/>
      <c r="AG170" s="43"/>
      <c r="AH170" s="43"/>
      <c r="AI170" s="43"/>
      <c r="AJ170" s="43"/>
      <c r="AK170" s="43"/>
      <c r="AL170" s="43"/>
      <c r="AM170" s="162" t="s">
        <v>473</v>
      </c>
      <c r="AN170" s="447"/>
      <c r="AO170" s="447" t="s">
        <v>333</v>
      </c>
    </row>
    <row r="171" spans="3:41" ht="29.1">
      <c r="C171" s="64" t="s">
        <v>452</v>
      </c>
      <c r="D171" s="65" t="s">
        <v>474</v>
      </c>
      <c r="E171" s="444" t="s">
        <v>472</v>
      </c>
      <c r="F171" s="64" t="s">
        <v>333</v>
      </c>
      <c r="G171" s="82" t="s">
        <v>333</v>
      </c>
      <c r="H171" s="64" t="s">
        <v>334</v>
      </c>
      <c r="I171" s="64" t="s">
        <v>353</v>
      </c>
      <c r="J171" s="64" t="s">
        <v>462</v>
      </c>
      <c r="K171" s="82" t="s">
        <v>459</v>
      </c>
      <c r="L171" s="43"/>
      <c r="M171" s="43"/>
      <c r="N171" s="43"/>
      <c r="O171" s="43"/>
      <c r="P171" s="43"/>
      <c r="Q171" s="43"/>
      <c r="R171" s="43"/>
      <c r="S171" s="43"/>
      <c r="T171" s="43"/>
      <c r="U171" s="43"/>
      <c r="V171" s="43"/>
      <c r="W171" s="43"/>
      <c r="X171" s="51" t="s">
        <v>467</v>
      </c>
      <c r="Y171" s="51"/>
      <c r="Z171" s="51"/>
      <c r="AA171" s="51"/>
      <c r="AB171" s="43"/>
      <c r="AC171" s="43"/>
      <c r="AD171" s="43"/>
      <c r="AE171" s="43"/>
      <c r="AF171" s="43"/>
      <c r="AG171" s="43"/>
      <c r="AH171" s="43"/>
      <c r="AI171" s="43"/>
      <c r="AJ171" s="43"/>
      <c r="AK171" s="43"/>
      <c r="AL171" s="43"/>
      <c r="AM171" s="162" t="s">
        <v>473</v>
      </c>
      <c r="AN171" s="447"/>
      <c r="AO171" s="447" t="s">
        <v>333</v>
      </c>
    </row>
    <row r="172" spans="3:41" ht="29.1">
      <c r="C172" s="64" t="s">
        <v>452</v>
      </c>
      <c r="D172" s="65" t="s">
        <v>474</v>
      </c>
      <c r="E172" s="444" t="s">
        <v>472</v>
      </c>
      <c r="F172" s="64" t="s">
        <v>333</v>
      </c>
      <c r="G172" s="82" t="s">
        <v>333</v>
      </c>
      <c r="H172" s="64" t="s">
        <v>334</v>
      </c>
      <c r="I172" s="64" t="s">
        <v>353</v>
      </c>
      <c r="J172" s="64" t="s">
        <v>462</v>
      </c>
      <c r="K172" s="82" t="s">
        <v>460</v>
      </c>
      <c r="L172" s="43">
        <v>4</v>
      </c>
      <c r="M172" s="43">
        <v>6</v>
      </c>
      <c r="N172" s="43">
        <v>3</v>
      </c>
      <c r="O172" s="43">
        <v>0</v>
      </c>
      <c r="P172" s="43">
        <v>2</v>
      </c>
      <c r="Q172" s="43">
        <v>1</v>
      </c>
      <c r="R172" s="43">
        <v>1</v>
      </c>
      <c r="S172" s="43">
        <v>0</v>
      </c>
      <c r="T172" s="43">
        <v>2</v>
      </c>
      <c r="U172" s="43">
        <v>3</v>
      </c>
      <c r="V172" s="43">
        <v>1</v>
      </c>
      <c r="W172" s="43">
        <v>0</v>
      </c>
      <c r="X172" s="51">
        <v>0</v>
      </c>
      <c r="Y172" s="51"/>
      <c r="Z172" s="51"/>
      <c r="AA172" s="51"/>
      <c r="AB172" s="43"/>
      <c r="AC172" s="43"/>
      <c r="AD172" s="43"/>
      <c r="AE172" s="43"/>
      <c r="AF172" s="43"/>
      <c r="AG172" s="43"/>
      <c r="AH172" s="43"/>
      <c r="AI172" s="43"/>
      <c r="AJ172" s="43"/>
      <c r="AK172" s="43"/>
      <c r="AL172" s="43"/>
      <c r="AM172" s="162" t="s">
        <v>473</v>
      </c>
      <c r="AN172" s="447"/>
      <c r="AO172" s="447"/>
    </row>
    <row r="173" spans="3:41" ht="29.1">
      <c r="C173" s="64" t="s">
        <v>452</v>
      </c>
      <c r="D173" s="65" t="s">
        <v>475</v>
      </c>
      <c r="E173" s="444" t="s">
        <v>472</v>
      </c>
      <c r="F173" s="64" t="s">
        <v>333</v>
      </c>
      <c r="G173" s="82" t="s">
        <v>333</v>
      </c>
      <c r="H173" s="64" t="s">
        <v>334</v>
      </c>
      <c r="I173" s="64" t="s">
        <v>353</v>
      </c>
      <c r="J173" s="64" t="s">
        <v>464</v>
      </c>
      <c r="K173" s="82" t="s">
        <v>456</v>
      </c>
      <c r="L173" s="43">
        <v>0</v>
      </c>
      <c r="M173" s="43">
        <v>0</v>
      </c>
      <c r="N173" s="43">
        <v>0</v>
      </c>
      <c r="O173" s="43">
        <v>0</v>
      </c>
      <c r="P173" s="43">
        <v>0</v>
      </c>
      <c r="Q173" s="43">
        <v>0</v>
      </c>
      <c r="R173" s="43">
        <v>25</v>
      </c>
      <c r="S173" s="43">
        <v>47</v>
      </c>
      <c r="T173" s="43">
        <v>47</v>
      </c>
      <c r="U173" s="43">
        <v>22</v>
      </c>
      <c r="V173" s="43">
        <v>32</v>
      </c>
      <c r="W173" s="43">
        <v>3</v>
      </c>
      <c r="X173" s="51">
        <v>1</v>
      </c>
      <c r="Y173" s="51"/>
      <c r="Z173" s="51"/>
      <c r="AA173" s="51"/>
      <c r="AB173" s="43"/>
      <c r="AC173" s="43"/>
      <c r="AD173" s="43"/>
      <c r="AE173" s="43"/>
      <c r="AF173" s="43"/>
      <c r="AG173" s="43"/>
      <c r="AH173" s="43"/>
      <c r="AI173" s="43"/>
      <c r="AJ173" s="43"/>
      <c r="AK173" s="43"/>
      <c r="AL173" s="43"/>
      <c r="AM173" s="162" t="s">
        <v>473</v>
      </c>
      <c r="AN173" s="447"/>
      <c r="AO173" s="447"/>
    </row>
    <row r="174" spans="3:41" ht="29.1">
      <c r="C174" s="64" t="s">
        <v>452</v>
      </c>
      <c r="D174" s="65" t="s">
        <v>475</v>
      </c>
      <c r="E174" s="444" t="s">
        <v>472</v>
      </c>
      <c r="F174" s="64" t="s">
        <v>333</v>
      </c>
      <c r="G174" s="82" t="s">
        <v>333</v>
      </c>
      <c r="H174" s="64" t="s">
        <v>334</v>
      </c>
      <c r="I174" s="64" t="s">
        <v>353</v>
      </c>
      <c r="J174" s="64" t="s">
        <v>464</v>
      </c>
      <c r="K174" s="82" t="s">
        <v>458</v>
      </c>
      <c r="L174" s="43"/>
      <c r="M174" s="43"/>
      <c r="N174" s="43"/>
      <c r="O174" s="43"/>
      <c r="P174" s="43"/>
      <c r="Q174" s="43"/>
      <c r="R174" s="43"/>
      <c r="S174" s="43"/>
      <c r="T174" s="43"/>
      <c r="U174" s="43"/>
      <c r="V174" s="43"/>
      <c r="W174" s="43"/>
      <c r="X174" s="51" t="s">
        <v>467</v>
      </c>
      <c r="Y174" s="51"/>
      <c r="Z174" s="51"/>
      <c r="AA174" s="51"/>
      <c r="AB174" s="43"/>
      <c r="AC174" s="43"/>
      <c r="AD174" s="43"/>
      <c r="AE174" s="43"/>
      <c r="AF174" s="43"/>
      <c r="AG174" s="43"/>
      <c r="AH174" s="43"/>
      <c r="AI174" s="43"/>
      <c r="AJ174" s="43"/>
      <c r="AK174" s="43"/>
      <c r="AL174" s="43"/>
      <c r="AM174" s="162" t="s">
        <v>473</v>
      </c>
      <c r="AN174" s="447"/>
      <c r="AO174" s="447" t="s">
        <v>333</v>
      </c>
    </row>
    <row r="175" spans="3:41" ht="29.1">
      <c r="C175" s="64" t="s">
        <v>452</v>
      </c>
      <c r="D175" s="65" t="s">
        <v>475</v>
      </c>
      <c r="E175" s="444" t="s">
        <v>472</v>
      </c>
      <c r="F175" s="64" t="s">
        <v>333</v>
      </c>
      <c r="G175" s="82" t="s">
        <v>333</v>
      </c>
      <c r="H175" s="64" t="s">
        <v>334</v>
      </c>
      <c r="I175" s="64" t="s">
        <v>353</v>
      </c>
      <c r="J175" s="64" t="s">
        <v>464</v>
      </c>
      <c r="K175" s="82" t="s">
        <v>459</v>
      </c>
      <c r="L175" s="43"/>
      <c r="M175" s="43"/>
      <c r="N175" s="43"/>
      <c r="O175" s="43"/>
      <c r="P175" s="43"/>
      <c r="Q175" s="43"/>
      <c r="R175" s="43"/>
      <c r="S175" s="43"/>
      <c r="T175" s="43"/>
      <c r="U175" s="43"/>
      <c r="V175" s="43"/>
      <c r="W175" s="43"/>
      <c r="X175" s="51" t="s">
        <v>467</v>
      </c>
      <c r="Y175" s="51"/>
      <c r="Z175" s="51"/>
      <c r="AA175" s="51"/>
      <c r="AB175" s="43"/>
      <c r="AC175" s="43"/>
      <c r="AD175" s="43"/>
      <c r="AE175" s="43"/>
      <c r="AF175" s="43"/>
      <c r="AG175" s="43"/>
      <c r="AH175" s="43"/>
      <c r="AI175" s="43"/>
      <c r="AJ175" s="43"/>
      <c r="AK175" s="43"/>
      <c r="AL175" s="43"/>
      <c r="AM175" s="162" t="s">
        <v>473</v>
      </c>
      <c r="AN175" s="447"/>
      <c r="AO175" s="447" t="s">
        <v>333</v>
      </c>
    </row>
    <row r="176" spans="3:41" ht="29.1">
      <c r="C176" s="64" t="s">
        <v>452</v>
      </c>
      <c r="D176" s="65" t="s">
        <v>475</v>
      </c>
      <c r="E176" s="444" t="s">
        <v>472</v>
      </c>
      <c r="F176" s="64" t="s">
        <v>333</v>
      </c>
      <c r="G176" s="82" t="s">
        <v>333</v>
      </c>
      <c r="H176" s="64" t="s">
        <v>334</v>
      </c>
      <c r="I176" s="64" t="s">
        <v>353</v>
      </c>
      <c r="J176" s="64" t="s">
        <v>464</v>
      </c>
      <c r="K176" s="82" t="s">
        <v>460</v>
      </c>
      <c r="L176" s="43">
        <v>0</v>
      </c>
      <c r="M176" s="43">
        <v>0</v>
      </c>
      <c r="N176" s="43">
        <v>0</v>
      </c>
      <c r="O176" s="43">
        <v>0</v>
      </c>
      <c r="P176" s="43">
        <v>0</v>
      </c>
      <c r="Q176" s="43">
        <v>1</v>
      </c>
      <c r="R176" s="43">
        <v>0</v>
      </c>
      <c r="S176" s="43">
        <v>0</v>
      </c>
      <c r="T176" s="43">
        <v>0</v>
      </c>
      <c r="U176" s="43">
        <v>1</v>
      </c>
      <c r="V176" s="43">
        <v>0</v>
      </c>
      <c r="W176" s="43">
        <v>1</v>
      </c>
      <c r="X176" s="51">
        <v>0</v>
      </c>
      <c r="Y176" s="51"/>
      <c r="Z176" s="51"/>
      <c r="AA176" s="51"/>
      <c r="AB176" s="43"/>
      <c r="AC176" s="43"/>
      <c r="AD176" s="43"/>
      <c r="AE176" s="43"/>
      <c r="AF176" s="43"/>
      <c r="AG176" s="43"/>
      <c r="AH176" s="43"/>
      <c r="AI176" s="43"/>
      <c r="AJ176" s="43"/>
      <c r="AK176" s="43"/>
      <c r="AL176" s="43"/>
      <c r="AM176" s="162" t="s">
        <v>473</v>
      </c>
      <c r="AN176" s="447"/>
      <c r="AO176" s="447"/>
    </row>
    <row r="177" spans="3:41" ht="29.1">
      <c r="C177" s="64" t="s">
        <v>452</v>
      </c>
      <c r="D177" s="65" t="s">
        <v>476</v>
      </c>
      <c r="E177" s="444" t="s">
        <v>477</v>
      </c>
      <c r="F177" s="64" t="s">
        <v>333</v>
      </c>
      <c r="G177" s="82" t="s">
        <v>333</v>
      </c>
      <c r="H177" s="64" t="s">
        <v>334</v>
      </c>
      <c r="I177" s="64" t="s">
        <v>353</v>
      </c>
      <c r="J177" s="64" t="s">
        <v>455</v>
      </c>
      <c r="K177" s="82" t="s">
        <v>456</v>
      </c>
      <c r="L177" s="43"/>
      <c r="M177" s="43"/>
      <c r="N177" s="43"/>
      <c r="O177" s="43"/>
      <c r="P177" s="43"/>
      <c r="Q177" s="43"/>
      <c r="R177" s="43"/>
      <c r="S177" s="43"/>
      <c r="T177" s="43"/>
      <c r="U177" s="43"/>
      <c r="V177" s="43"/>
      <c r="W177" s="43"/>
      <c r="X177" s="51" t="s">
        <v>467</v>
      </c>
      <c r="Y177" s="51"/>
      <c r="Z177" s="51"/>
      <c r="AA177" s="51"/>
      <c r="AB177" s="43"/>
      <c r="AC177" s="43"/>
      <c r="AD177" s="43"/>
      <c r="AE177" s="43"/>
      <c r="AF177" s="43"/>
      <c r="AG177" s="43"/>
      <c r="AH177" s="43"/>
      <c r="AI177" s="43"/>
      <c r="AJ177" s="43"/>
      <c r="AK177" s="43"/>
      <c r="AL177" s="43"/>
      <c r="AM177" s="162" t="s">
        <v>473</v>
      </c>
      <c r="AN177" s="447"/>
      <c r="AO177" s="447" t="s">
        <v>333</v>
      </c>
    </row>
    <row r="178" spans="3:41" ht="29.1">
      <c r="C178" s="64" t="s">
        <v>452</v>
      </c>
      <c r="D178" s="65" t="s">
        <v>476</v>
      </c>
      <c r="E178" s="444" t="s">
        <v>477</v>
      </c>
      <c r="F178" s="64" t="s">
        <v>333</v>
      </c>
      <c r="G178" s="82" t="s">
        <v>333</v>
      </c>
      <c r="H178" s="64" t="s">
        <v>334</v>
      </c>
      <c r="I178" s="64" t="s">
        <v>353</v>
      </c>
      <c r="J178" s="64" t="s">
        <v>455</v>
      </c>
      <c r="K178" s="82" t="s">
        <v>458</v>
      </c>
      <c r="L178" s="43">
        <v>0</v>
      </c>
      <c r="M178" s="43">
        <v>0</v>
      </c>
      <c r="N178" s="43">
        <v>0</v>
      </c>
      <c r="O178" s="43">
        <v>0</v>
      </c>
      <c r="P178" s="43">
        <v>0</v>
      </c>
      <c r="Q178" s="43">
        <v>0</v>
      </c>
      <c r="R178" s="43">
        <v>0</v>
      </c>
      <c r="S178" s="43">
        <v>0</v>
      </c>
      <c r="T178" s="43">
        <v>0</v>
      </c>
      <c r="U178" s="43">
        <v>0</v>
      </c>
      <c r="V178" s="43">
        <v>0</v>
      </c>
      <c r="W178" s="43">
        <v>0</v>
      </c>
      <c r="X178" s="51">
        <v>0</v>
      </c>
      <c r="Y178" s="51"/>
      <c r="Z178" s="51"/>
      <c r="AA178" s="51"/>
      <c r="AB178" s="43"/>
      <c r="AC178" s="43"/>
      <c r="AD178" s="43"/>
      <c r="AE178" s="43"/>
      <c r="AF178" s="43"/>
      <c r="AG178" s="43"/>
      <c r="AH178" s="43"/>
      <c r="AI178" s="43"/>
      <c r="AJ178" s="43"/>
      <c r="AK178" s="43"/>
      <c r="AL178" s="43"/>
      <c r="AM178" s="162" t="s">
        <v>473</v>
      </c>
      <c r="AN178" s="447"/>
      <c r="AO178" s="447"/>
    </row>
    <row r="179" spans="3:41" ht="29.1">
      <c r="C179" s="64" t="s">
        <v>452</v>
      </c>
      <c r="D179" s="65" t="s">
        <v>476</v>
      </c>
      <c r="E179" s="444" t="s">
        <v>477</v>
      </c>
      <c r="F179" s="64" t="s">
        <v>333</v>
      </c>
      <c r="G179" s="82" t="s">
        <v>333</v>
      </c>
      <c r="H179" s="64" t="s">
        <v>334</v>
      </c>
      <c r="I179" s="64" t="s">
        <v>353</v>
      </c>
      <c r="J179" s="64" t="s">
        <v>455</v>
      </c>
      <c r="K179" s="82" t="s">
        <v>459</v>
      </c>
      <c r="L179" s="43"/>
      <c r="M179" s="43"/>
      <c r="N179" s="43"/>
      <c r="O179" s="43"/>
      <c r="P179" s="43"/>
      <c r="Q179" s="43"/>
      <c r="R179" s="43"/>
      <c r="S179" s="43"/>
      <c r="T179" s="43"/>
      <c r="U179" s="43"/>
      <c r="V179" s="43"/>
      <c r="W179" s="43"/>
      <c r="X179" s="51" t="s">
        <v>467</v>
      </c>
      <c r="Y179" s="51"/>
      <c r="Z179" s="51"/>
      <c r="AA179" s="51"/>
      <c r="AB179" s="43"/>
      <c r="AC179" s="43"/>
      <c r="AD179" s="43"/>
      <c r="AE179" s="43"/>
      <c r="AF179" s="43"/>
      <c r="AG179" s="43"/>
      <c r="AH179" s="43"/>
      <c r="AI179" s="43"/>
      <c r="AJ179" s="43"/>
      <c r="AK179" s="43"/>
      <c r="AL179" s="43"/>
      <c r="AM179" s="162" t="s">
        <v>473</v>
      </c>
      <c r="AN179" s="447"/>
      <c r="AO179" s="447" t="s">
        <v>333</v>
      </c>
    </row>
    <row r="180" spans="3:41" ht="29.1">
      <c r="C180" s="64" t="s">
        <v>452</v>
      </c>
      <c r="D180" s="65" t="s">
        <v>476</v>
      </c>
      <c r="E180" s="444" t="s">
        <v>477</v>
      </c>
      <c r="F180" s="64" t="s">
        <v>333</v>
      </c>
      <c r="G180" s="82" t="s">
        <v>333</v>
      </c>
      <c r="H180" s="64" t="s">
        <v>334</v>
      </c>
      <c r="I180" s="64" t="s">
        <v>353</v>
      </c>
      <c r="J180" s="64" t="s">
        <v>455</v>
      </c>
      <c r="K180" s="82" t="s">
        <v>460</v>
      </c>
      <c r="L180" s="43">
        <v>17</v>
      </c>
      <c r="M180" s="43">
        <v>10</v>
      </c>
      <c r="N180" s="43">
        <v>3</v>
      </c>
      <c r="O180" s="43">
        <v>2</v>
      </c>
      <c r="P180" s="43">
        <v>38</v>
      </c>
      <c r="Q180" s="43">
        <v>82</v>
      </c>
      <c r="R180" s="43">
        <v>37</v>
      </c>
      <c r="S180" s="43">
        <v>3</v>
      </c>
      <c r="T180" s="43">
        <v>26</v>
      </c>
      <c r="U180" s="43">
        <v>48</v>
      </c>
      <c r="V180" s="43">
        <v>26</v>
      </c>
      <c r="W180" s="43">
        <v>0</v>
      </c>
      <c r="X180" s="51">
        <v>78</v>
      </c>
      <c r="Y180" s="51"/>
      <c r="Z180" s="51"/>
      <c r="AA180" s="51"/>
      <c r="AB180" s="43"/>
      <c r="AC180" s="43"/>
      <c r="AD180" s="43"/>
      <c r="AE180" s="43"/>
      <c r="AF180" s="43"/>
      <c r="AG180" s="43"/>
      <c r="AH180" s="43"/>
      <c r="AI180" s="43"/>
      <c r="AJ180" s="43"/>
      <c r="AK180" s="43"/>
      <c r="AL180" s="43"/>
      <c r="AM180" s="162" t="s">
        <v>473</v>
      </c>
      <c r="AN180" s="447"/>
      <c r="AO180" s="447"/>
    </row>
    <row r="181" spans="3:41" ht="29.1">
      <c r="C181" s="64" t="s">
        <v>452</v>
      </c>
      <c r="D181" s="65" t="s">
        <v>478</v>
      </c>
      <c r="E181" s="444" t="s">
        <v>477</v>
      </c>
      <c r="F181" s="64" t="s">
        <v>333</v>
      </c>
      <c r="G181" s="82" t="s">
        <v>333</v>
      </c>
      <c r="H181" s="64" t="s">
        <v>334</v>
      </c>
      <c r="I181" s="64" t="s">
        <v>353</v>
      </c>
      <c r="J181" s="64" t="s">
        <v>462</v>
      </c>
      <c r="K181" s="82" t="s">
        <v>456</v>
      </c>
      <c r="L181" s="43"/>
      <c r="M181" s="43"/>
      <c r="N181" s="43"/>
      <c r="O181" s="43"/>
      <c r="P181" s="43"/>
      <c r="Q181" s="43"/>
      <c r="R181" s="43"/>
      <c r="S181" s="43"/>
      <c r="T181" s="43"/>
      <c r="U181" s="43"/>
      <c r="V181" s="43"/>
      <c r="W181" s="43"/>
      <c r="X181" s="51" t="s">
        <v>467</v>
      </c>
      <c r="Y181" s="51"/>
      <c r="Z181" s="51"/>
      <c r="AA181" s="51"/>
      <c r="AB181" s="43"/>
      <c r="AC181" s="43"/>
      <c r="AD181" s="43"/>
      <c r="AE181" s="43"/>
      <c r="AF181" s="43"/>
      <c r="AG181" s="43"/>
      <c r="AH181" s="43"/>
      <c r="AI181" s="43"/>
      <c r="AJ181" s="43"/>
      <c r="AK181" s="43"/>
      <c r="AL181" s="43"/>
      <c r="AM181" s="162" t="s">
        <v>473</v>
      </c>
      <c r="AN181" s="447"/>
      <c r="AO181" s="447" t="s">
        <v>333</v>
      </c>
    </row>
    <row r="182" spans="3:41" ht="29.1">
      <c r="C182" s="64" t="s">
        <v>452</v>
      </c>
      <c r="D182" s="65" t="s">
        <v>478</v>
      </c>
      <c r="E182" s="444" t="s">
        <v>477</v>
      </c>
      <c r="F182" s="64" t="s">
        <v>333</v>
      </c>
      <c r="G182" s="82" t="s">
        <v>333</v>
      </c>
      <c r="H182" s="64" t="s">
        <v>334</v>
      </c>
      <c r="I182" s="64" t="s">
        <v>353</v>
      </c>
      <c r="J182" s="64" t="s">
        <v>462</v>
      </c>
      <c r="K182" s="82" t="s">
        <v>458</v>
      </c>
      <c r="L182" s="43"/>
      <c r="M182" s="43"/>
      <c r="N182" s="43"/>
      <c r="O182" s="43"/>
      <c r="P182" s="43"/>
      <c r="Q182" s="43"/>
      <c r="R182" s="43"/>
      <c r="S182" s="43"/>
      <c r="T182" s="43"/>
      <c r="U182" s="43"/>
      <c r="V182" s="43"/>
      <c r="W182" s="43"/>
      <c r="X182" s="51" t="s">
        <v>467</v>
      </c>
      <c r="Y182" s="51"/>
      <c r="Z182" s="51"/>
      <c r="AA182" s="51"/>
      <c r="AB182" s="43"/>
      <c r="AC182" s="43"/>
      <c r="AD182" s="43"/>
      <c r="AE182" s="43"/>
      <c r="AF182" s="43"/>
      <c r="AG182" s="43"/>
      <c r="AH182" s="43"/>
      <c r="AI182" s="43"/>
      <c r="AJ182" s="43"/>
      <c r="AK182" s="43"/>
      <c r="AL182" s="43"/>
      <c r="AM182" s="162" t="s">
        <v>473</v>
      </c>
      <c r="AN182" s="447"/>
      <c r="AO182" s="447" t="s">
        <v>333</v>
      </c>
    </row>
    <row r="183" spans="3:41" ht="29.1">
      <c r="C183" s="64" t="s">
        <v>452</v>
      </c>
      <c r="D183" s="65" t="s">
        <v>478</v>
      </c>
      <c r="E183" s="444" t="s">
        <v>477</v>
      </c>
      <c r="F183" s="64" t="s">
        <v>333</v>
      </c>
      <c r="G183" s="82" t="s">
        <v>333</v>
      </c>
      <c r="H183" s="64" t="s">
        <v>334</v>
      </c>
      <c r="I183" s="64" t="s">
        <v>353</v>
      </c>
      <c r="J183" s="64" t="s">
        <v>462</v>
      </c>
      <c r="K183" s="82" t="s">
        <v>459</v>
      </c>
      <c r="L183" s="43"/>
      <c r="M183" s="43"/>
      <c r="N183" s="43"/>
      <c r="O183" s="43"/>
      <c r="P183" s="43"/>
      <c r="Q183" s="43"/>
      <c r="R183" s="43"/>
      <c r="S183" s="43"/>
      <c r="T183" s="43"/>
      <c r="U183" s="43"/>
      <c r="V183" s="43"/>
      <c r="W183" s="43"/>
      <c r="X183" s="51" t="s">
        <v>467</v>
      </c>
      <c r="Y183" s="51"/>
      <c r="Z183" s="51"/>
      <c r="AA183" s="51"/>
      <c r="AB183" s="43"/>
      <c r="AC183" s="43"/>
      <c r="AD183" s="43"/>
      <c r="AE183" s="43"/>
      <c r="AF183" s="43"/>
      <c r="AG183" s="43"/>
      <c r="AH183" s="43"/>
      <c r="AI183" s="43"/>
      <c r="AJ183" s="43"/>
      <c r="AK183" s="43"/>
      <c r="AL183" s="43"/>
      <c r="AM183" s="162" t="s">
        <v>473</v>
      </c>
      <c r="AN183" s="447"/>
      <c r="AO183" s="447" t="s">
        <v>333</v>
      </c>
    </row>
    <row r="184" spans="3:41" ht="29.1">
      <c r="C184" s="64" t="s">
        <v>452</v>
      </c>
      <c r="D184" s="65" t="s">
        <v>478</v>
      </c>
      <c r="E184" s="444" t="s">
        <v>477</v>
      </c>
      <c r="F184" s="64" t="s">
        <v>333</v>
      </c>
      <c r="G184" s="82" t="s">
        <v>333</v>
      </c>
      <c r="H184" s="64" t="s">
        <v>334</v>
      </c>
      <c r="I184" s="64" t="s">
        <v>353</v>
      </c>
      <c r="J184" s="64" t="s">
        <v>462</v>
      </c>
      <c r="K184" s="82" t="s">
        <v>460</v>
      </c>
      <c r="L184" s="43">
        <v>228</v>
      </c>
      <c r="M184" s="43">
        <v>153</v>
      </c>
      <c r="N184" s="43">
        <v>50</v>
      </c>
      <c r="O184" s="43">
        <v>7</v>
      </c>
      <c r="P184" s="43">
        <v>189</v>
      </c>
      <c r="Q184" s="43">
        <v>97</v>
      </c>
      <c r="R184" s="43">
        <v>6</v>
      </c>
      <c r="S184" s="43">
        <v>1</v>
      </c>
      <c r="T184" s="43">
        <v>90</v>
      </c>
      <c r="U184" s="43">
        <v>208</v>
      </c>
      <c r="V184" s="43">
        <v>80</v>
      </c>
      <c r="W184" s="43">
        <v>14</v>
      </c>
      <c r="X184" s="51">
        <v>24</v>
      </c>
      <c r="Y184" s="51"/>
      <c r="Z184" s="51"/>
      <c r="AA184" s="51"/>
      <c r="AB184" s="43"/>
      <c r="AC184" s="43"/>
      <c r="AD184" s="43"/>
      <c r="AE184" s="43"/>
      <c r="AF184" s="43"/>
      <c r="AG184" s="43"/>
      <c r="AH184" s="43"/>
      <c r="AI184" s="43"/>
      <c r="AJ184" s="43"/>
      <c r="AK184" s="43"/>
      <c r="AL184" s="43"/>
      <c r="AM184" s="162" t="s">
        <v>473</v>
      </c>
      <c r="AN184" s="447"/>
      <c r="AO184" s="447"/>
    </row>
    <row r="185" spans="3:41" ht="29.1">
      <c r="C185" s="64" t="s">
        <v>452</v>
      </c>
      <c r="D185" s="65" t="s">
        <v>479</v>
      </c>
      <c r="E185" s="444" t="s">
        <v>477</v>
      </c>
      <c r="F185" s="64" t="s">
        <v>333</v>
      </c>
      <c r="G185" s="82" t="s">
        <v>333</v>
      </c>
      <c r="H185" s="64" t="s">
        <v>334</v>
      </c>
      <c r="I185" s="64" t="s">
        <v>353</v>
      </c>
      <c r="J185" s="64" t="s">
        <v>464</v>
      </c>
      <c r="K185" s="82" t="s">
        <v>456</v>
      </c>
      <c r="L185" s="43">
        <v>0</v>
      </c>
      <c r="M185" s="43">
        <v>2</v>
      </c>
      <c r="N185" s="43">
        <v>3</v>
      </c>
      <c r="O185" s="43">
        <v>0</v>
      </c>
      <c r="P185" s="43">
        <v>0</v>
      </c>
      <c r="Q185" s="43">
        <v>0</v>
      </c>
      <c r="R185" s="43">
        <v>2778</v>
      </c>
      <c r="S185" s="43">
        <v>3797</v>
      </c>
      <c r="T185" s="43">
        <v>2730</v>
      </c>
      <c r="U185" s="43">
        <v>1582</v>
      </c>
      <c r="V185" s="43">
        <v>1854</v>
      </c>
      <c r="W185" s="43">
        <v>245</v>
      </c>
      <c r="X185" s="51">
        <v>22</v>
      </c>
      <c r="Y185" s="51"/>
      <c r="Z185" s="51"/>
      <c r="AA185" s="51"/>
      <c r="AB185" s="43"/>
      <c r="AC185" s="43"/>
      <c r="AD185" s="43"/>
      <c r="AE185" s="43"/>
      <c r="AF185" s="43"/>
      <c r="AG185" s="43"/>
      <c r="AH185" s="43"/>
      <c r="AI185" s="43"/>
      <c r="AJ185" s="43"/>
      <c r="AK185" s="43"/>
      <c r="AL185" s="43"/>
      <c r="AM185" s="162" t="s">
        <v>473</v>
      </c>
      <c r="AN185" s="447"/>
      <c r="AO185" s="447"/>
    </row>
    <row r="186" spans="3:41" ht="29.1">
      <c r="C186" s="64" t="s">
        <v>452</v>
      </c>
      <c r="D186" s="65" t="s">
        <v>479</v>
      </c>
      <c r="E186" s="444" t="s">
        <v>477</v>
      </c>
      <c r="F186" s="64" t="s">
        <v>333</v>
      </c>
      <c r="G186" s="82" t="s">
        <v>333</v>
      </c>
      <c r="H186" s="64" t="s">
        <v>334</v>
      </c>
      <c r="I186" s="64" t="s">
        <v>353</v>
      </c>
      <c r="J186" s="64" t="s">
        <v>464</v>
      </c>
      <c r="K186" s="82" t="s">
        <v>458</v>
      </c>
      <c r="L186" s="43"/>
      <c r="M186" s="43"/>
      <c r="N186" s="43"/>
      <c r="O186" s="43"/>
      <c r="P186" s="43"/>
      <c r="Q186" s="43"/>
      <c r="R186" s="43"/>
      <c r="S186" s="43"/>
      <c r="T186" s="43"/>
      <c r="U186" s="43"/>
      <c r="V186" s="43"/>
      <c r="W186" s="43"/>
      <c r="X186" s="51" t="s">
        <v>467</v>
      </c>
      <c r="Y186" s="51"/>
      <c r="Z186" s="51"/>
      <c r="AA186" s="51"/>
      <c r="AB186" s="43"/>
      <c r="AC186" s="43"/>
      <c r="AD186" s="43"/>
      <c r="AE186" s="43"/>
      <c r="AF186" s="43"/>
      <c r="AG186" s="43"/>
      <c r="AH186" s="43"/>
      <c r="AI186" s="43"/>
      <c r="AJ186" s="43"/>
      <c r="AK186" s="43"/>
      <c r="AL186" s="43"/>
      <c r="AM186" s="162" t="s">
        <v>473</v>
      </c>
      <c r="AN186" s="447"/>
      <c r="AO186" s="447" t="s">
        <v>333</v>
      </c>
    </row>
    <row r="187" spans="3:41" ht="29.1">
      <c r="C187" s="64" t="s">
        <v>452</v>
      </c>
      <c r="D187" s="65" t="s">
        <v>479</v>
      </c>
      <c r="E187" s="444" t="s">
        <v>477</v>
      </c>
      <c r="F187" s="64" t="s">
        <v>333</v>
      </c>
      <c r="G187" s="82" t="s">
        <v>333</v>
      </c>
      <c r="H187" s="64" t="s">
        <v>334</v>
      </c>
      <c r="I187" s="64" t="s">
        <v>353</v>
      </c>
      <c r="J187" s="64" t="s">
        <v>464</v>
      </c>
      <c r="K187" s="82" t="s">
        <v>459</v>
      </c>
      <c r="L187" s="43"/>
      <c r="M187" s="43"/>
      <c r="N187" s="43"/>
      <c r="O187" s="43"/>
      <c r="P187" s="43"/>
      <c r="Q187" s="43"/>
      <c r="R187" s="43"/>
      <c r="S187" s="43"/>
      <c r="T187" s="43"/>
      <c r="U187" s="43"/>
      <c r="V187" s="43"/>
      <c r="W187" s="43"/>
      <c r="X187" s="51" t="s">
        <v>467</v>
      </c>
      <c r="Y187" s="51"/>
      <c r="Z187" s="51"/>
      <c r="AA187" s="51"/>
      <c r="AB187" s="43"/>
      <c r="AC187" s="43"/>
      <c r="AD187" s="43"/>
      <c r="AE187" s="43"/>
      <c r="AF187" s="43"/>
      <c r="AG187" s="43"/>
      <c r="AH187" s="43"/>
      <c r="AI187" s="43"/>
      <c r="AJ187" s="43"/>
      <c r="AK187" s="43"/>
      <c r="AL187" s="43"/>
      <c r="AM187" s="162" t="s">
        <v>473</v>
      </c>
      <c r="AN187" s="447"/>
      <c r="AO187" s="447" t="s">
        <v>333</v>
      </c>
    </row>
    <row r="188" spans="3:41" ht="29.1">
      <c r="C188" s="64" t="s">
        <v>452</v>
      </c>
      <c r="D188" s="65" t="s">
        <v>479</v>
      </c>
      <c r="E188" s="444" t="s">
        <v>477</v>
      </c>
      <c r="F188" s="64" t="s">
        <v>333</v>
      </c>
      <c r="G188" s="82" t="s">
        <v>333</v>
      </c>
      <c r="H188" s="64" t="s">
        <v>334</v>
      </c>
      <c r="I188" s="64" t="s">
        <v>353</v>
      </c>
      <c r="J188" s="64" t="s">
        <v>464</v>
      </c>
      <c r="K188" s="82" t="s">
        <v>460</v>
      </c>
      <c r="L188" s="43">
        <v>0</v>
      </c>
      <c r="M188" s="43">
        <v>0</v>
      </c>
      <c r="N188" s="43">
        <v>0</v>
      </c>
      <c r="O188" s="43">
        <v>2</v>
      </c>
      <c r="P188" s="43">
        <v>33</v>
      </c>
      <c r="Q188" s="43">
        <v>30</v>
      </c>
      <c r="R188" s="43">
        <v>10</v>
      </c>
      <c r="S188" s="43">
        <v>8</v>
      </c>
      <c r="T188" s="43">
        <v>7</v>
      </c>
      <c r="U188" s="43">
        <v>9</v>
      </c>
      <c r="V188" s="43">
        <v>1</v>
      </c>
      <c r="W188" s="43">
        <v>4</v>
      </c>
      <c r="X188" s="51">
        <v>1</v>
      </c>
      <c r="Y188" s="51"/>
      <c r="Z188" s="51"/>
      <c r="AA188" s="51"/>
      <c r="AB188" s="43"/>
      <c r="AC188" s="43"/>
      <c r="AD188" s="43"/>
      <c r="AE188" s="43"/>
      <c r="AF188" s="43"/>
      <c r="AG188" s="43"/>
      <c r="AH188" s="43"/>
      <c r="AI188" s="43"/>
      <c r="AJ188" s="43"/>
      <c r="AK188" s="43"/>
      <c r="AL188" s="43"/>
      <c r="AM188" s="162" t="s">
        <v>473</v>
      </c>
      <c r="AN188" s="447"/>
      <c r="AO188" s="447"/>
    </row>
    <row r="189" spans="3:41" ht="29.1">
      <c r="C189" s="64" t="s">
        <v>452</v>
      </c>
      <c r="D189" s="65" t="s">
        <v>480</v>
      </c>
      <c r="E189" s="444" t="s">
        <v>481</v>
      </c>
      <c r="F189" s="64" t="s">
        <v>333</v>
      </c>
      <c r="G189" s="82" t="s">
        <v>333</v>
      </c>
      <c r="H189" s="64" t="s">
        <v>334</v>
      </c>
      <c r="I189" s="64" t="s">
        <v>353</v>
      </c>
      <c r="J189" s="64" t="s">
        <v>455</v>
      </c>
      <c r="K189" s="82" t="s">
        <v>456</v>
      </c>
      <c r="L189" s="43"/>
      <c r="M189" s="43"/>
      <c r="N189" s="43"/>
      <c r="O189" s="43"/>
      <c r="P189" s="43"/>
      <c r="Q189" s="43"/>
      <c r="R189" s="43"/>
      <c r="S189" s="43"/>
      <c r="T189" s="43"/>
      <c r="U189" s="43"/>
      <c r="V189" s="43"/>
      <c r="W189" s="43"/>
      <c r="X189" s="51" t="s">
        <v>467</v>
      </c>
      <c r="Y189" s="51"/>
      <c r="Z189" s="51"/>
      <c r="AA189" s="51"/>
      <c r="AB189" s="43"/>
      <c r="AC189" s="43"/>
      <c r="AD189" s="43"/>
      <c r="AE189" s="43"/>
      <c r="AF189" s="43"/>
      <c r="AG189" s="43"/>
      <c r="AH189" s="43"/>
      <c r="AI189" s="43"/>
      <c r="AJ189" s="43"/>
      <c r="AK189" s="43"/>
      <c r="AL189" s="43"/>
      <c r="AM189" s="162" t="s">
        <v>473</v>
      </c>
      <c r="AN189" s="447"/>
      <c r="AO189" s="447" t="s">
        <v>333</v>
      </c>
    </row>
    <row r="190" spans="3:41" ht="29.1">
      <c r="C190" s="64" t="s">
        <v>452</v>
      </c>
      <c r="D190" s="65" t="s">
        <v>480</v>
      </c>
      <c r="E190" s="444" t="s">
        <v>481</v>
      </c>
      <c r="F190" s="64" t="s">
        <v>333</v>
      </c>
      <c r="G190" s="82" t="s">
        <v>333</v>
      </c>
      <c r="H190" s="64" t="s">
        <v>334</v>
      </c>
      <c r="I190" s="64" t="s">
        <v>353</v>
      </c>
      <c r="J190" s="64" t="s">
        <v>455</v>
      </c>
      <c r="K190" s="82" t="s">
        <v>458</v>
      </c>
      <c r="L190" s="43"/>
      <c r="M190" s="43"/>
      <c r="N190" s="43"/>
      <c r="O190" s="43"/>
      <c r="P190" s="43"/>
      <c r="Q190" s="43"/>
      <c r="R190" s="43"/>
      <c r="S190" s="43"/>
      <c r="T190" s="43"/>
      <c r="U190" s="43"/>
      <c r="V190" s="43"/>
      <c r="W190" s="43"/>
      <c r="X190" s="51" t="s">
        <v>467</v>
      </c>
      <c r="Y190" s="51"/>
      <c r="Z190" s="51"/>
      <c r="AA190" s="51"/>
      <c r="AB190" s="43"/>
      <c r="AC190" s="43"/>
      <c r="AD190" s="43"/>
      <c r="AE190" s="43"/>
      <c r="AF190" s="43"/>
      <c r="AG190" s="43"/>
      <c r="AH190" s="43"/>
      <c r="AI190" s="43"/>
      <c r="AJ190" s="43"/>
      <c r="AK190" s="43"/>
      <c r="AL190" s="43"/>
      <c r="AM190" s="162" t="s">
        <v>473</v>
      </c>
      <c r="AN190" s="447"/>
      <c r="AO190" s="447" t="s">
        <v>333</v>
      </c>
    </row>
    <row r="191" spans="3:41" ht="29.1">
      <c r="C191" s="64" t="s">
        <v>452</v>
      </c>
      <c r="D191" s="65" t="s">
        <v>480</v>
      </c>
      <c r="E191" s="444" t="s">
        <v>481</v>
      </c>
      <c r="F191" s="64" t="s">
        <v>333</v>
      </c>
      <c r="G191" s="82" t="s">
        <v>333</v>
      </c>
      <c r="H191" s="64" t="s">
        <v>334</v>
      </c>
      <c r="I191" s="64" t="s">
        <v>353</v>
      </c>
      <c r="J191" s="64" t="s">
        <v>455</v>
      </c>
      <c r="K191" s="82" t="s">
        <v>459</v>
      </c>
      <c r="L191" s="43"/>
      <c r="M191" s="43"/>
      <c r="N191" s="43"/>
      <c r="O191" s="43"/>
      <c r="P191" s="43"/>
      <c r="Q191" s="43"/>
      <c r="R191" s="43"/>
      <c r="S191" s="43"/>
      <c r="T191" s="43"/>
      <c r="U191" s="43"/>
      <c r="V191" s="43"/>
      <c r="W191" s="43"/>
      <c r="X191" s="51" t="s">
        <v>467</v>
      </c>
      <c r="Y191" s="51"/>
      <c r="Z191" s="51"/>
      <c r="AA191" s="51"/>
      <c r="AB191" s="43"/>
      <c r="AC191" s="43"/>
      <c r="AD191" s="43"/>
      <c r="AE191" s="43"/>
      <c r="AF191" s="43"/>
      <c r="AG191" s="43"/>
      <c r="AH191" s="43"/>
      <c r="AI191" s="43"/>
      <c r="AJ191" s="43"/>
      <c r="AK191" s="43"/>
      <c r="AL191" s="43"/>
      <c r="AM191" s="162" t="s">
        <v>473</v>
      </c>
      <c r="AN191" s="447"/>
      <c r="AO191" s="447" t="s">
        <v>333</v>
      </c>
    </row>
    <row r="192" spans="3:41" ht="29.1">
      <c r="C192" s="64" t="s">
        <v>452</v>
      </c>
      <c r="D192" s="65" t="s">
        <v>480</v>
      </c>
      <c r="E192" s="444" t="s">
        <v>481</v>
      </c>
      <c r="F192" s="64" t="s">
        <v>333</v>
      </c>
      <c r="G192" s="82" t="s">
        <v>333</v>
      </c>
      <c r="H192" s="64" t="s">
        <v>334</v>
      </c>
      <c r="I192" s="64" t="s">
        <v>353</v>
      </c>
      <c r="J192" s="64" t="s">
        <v>455</v>
      </c>
      <c r="K192" s="82" t="s">
        <v>460</v>
      </c>
      <c r="L192" s="43"/>
      <c r="M192" s="43"/>
      <c r="N192" s="43"/>
      <c r="O192" s="43"/>
      <c r="P192" s="43"/>
      <c r="Q192" s="43"/>
      <c r="R192" s="43"/>
      <c r="S192" s="43"/>
      <c r="T192" s="43"/>
      <c r="U192" s="43"/>
      <c r="V192" s="43"/>
      <c r="W192" s="43"/>
      <c r="X192" s="51" t="s">
        <v>467</v>
      </c>
      <c r="Y192" s="51"/>
      <c r="Z192" s="51"/>
      <c r="AA192" s="51"/>
      <c r="AB192" s="43"/>
      <c r="AC192" s="43"/>
      <c r="AD192" s="43"/>
      <c r="AE192" s="43"/>
      <c r="AF192" s="43"/>
      <c r="AG192" s="43"/>
      <c r="AH192" s="43"/>
      <c r="AI192" s="43"/>
      <c r="AJ192" s="43"/>
      <c r="AK192" s="43"/>
      <c r="AL192" s="43"/>
      <c r="AM192" s="162" t="s">
        <v>473</v>
      </c>
      <c r="AN192" s="447"/>
      <c r="AO192" s="447" t="s">
        <v>333</v>
      </c>
    </row>
    <row r="193" spans="3:41" ht="29.1">
      <c r="C193" s="64" t="s">
        <v>452</v>
      </c>
      <c r="D193" s="65" t="s">
        <v>482</v>
      </c>
      <c r="E193" s="444" t="s">
        <v>481</v>
      </c>
      <c r="F193" s="64" t="s">
        <v>333</v>
      </c>
      <c r="G193" s="82" t="s">
        <v>333</v>
      </c>
      <c r="H193" s="64" t="s">
        <v>334</v>
      </c>
      <c r="I193" s="64" t="s">
        <v>353</v>
      </c>
      <c r="J193" s="64" t="s">
        <v>462</v>
      </c>
      <c r="K193" s="82" t="s">
        <v>456</v>
      </c>
      <c r="L193" s="43"/>
      <c r="M193" s="43"/>
      <c r="N193" s="43"/>
      <c r="O193" s="43"/>
      <c r="P193" s="43"/>
      <c r="Q193" s="43"/>
      <c r="R193" s="43"/>
      <c r="S193" s="43"/>
      <c r="T193" s="43"/>
      <c r="U193" s="43"/>
      <c r="V193" s="43"/>
      <c r="W193" s="43"/>
      <c r="X193" s="51" t="s">
        <v>467</v>
      </c>
      <c r="Y193" s="51"/>
      <c r="Z193" s="51"/>
      <c r="AA193" s="51"/>
      <c r="AB193" s="43"/>
      <c r="AC193" s="43"/>
      <c r="AD193" s="43"/>
      <c r="AE193" s="43"/>
      <c r="AF193" s="43"/>
      <c r="AG193" s="43"/>
      <c r="AH193" s="43"/>
      <c r="AI193" s="43"/>
      <c r="AJ193" s="43"/>
      <c r="AK193" s="43"/>
      <c r="AL193" s="43"/>
      <c r="AM193" s="162" t="s">
        <v>473</v>
      </c>
      <c r="AN193" s="447"/>
      <c r="AO193" s="447" t="s">
        <v>333</v>
      </c>
    </row>
    <row r="194" spans="3:41" ht="29.1">
      <c r="C194" s="64" t="s">
        <v>452</v>
      </c>
      <c r="D194" s="65" t="s">
        <v>482</v>
      </c>
      <c r="E194" s="444" t="s">
        <v>481</v>
      </c>
      <c r="F194" s="64" t="s">
        <v>333</v>
      </c>
      <c r="G194" s="82" t="s">
        <v>333</v>
      </c>
      <c r="H194" s="64" t="s">
        <v>334</v>
      </c>
      <c r="I194" s="64" t="s">
        <v>353</v>
      </c>
      <c r="J194" s="64" t="s">
        <v>462</v>
      </c>
      <c r="K194" s="82" t="s">
        <v>458</v>
      </c>
      <c r="L194" s="43"/>
      <c r="M194" s="43"/>
      <c r="N194" s="43"/>
      <c r="O194" s="43"/>
      <c r="P194" s="43"/>
      <c r="Q194" s="43"/>
      <c r="R194" s="43"/>
      <c r="S194" s="43"/>
      <c r="T194" s="43"/>
      <c r="U194" s="43"/>
      <c r="V194" s="43"/>
      <c r="W194" s="43"/>
      <c r="X194" s="51" t="s">
        <v>467</v>
      </c>
      <c r="Y194" s="51"/>
      <c r="Z194" s="51"/>
      <c r="AA194" s="51"/>
      <c r="AB194" s="43"/>
      <c r="AC194" s="43"/>
      <c r="AD194" s="43"/>
      <c r="AE194" s="43"/>
      <c r="AF194" s="43"/>
      <c r="AG194" s="43"/>
      <c r="AH194" s="43"/>
      <c r="AI194" s="43"/>
      <c r="AJ194" s="43"/>
      <c r="AK194" s="43"/>
      <c r="AL194" s="43"/>
      <c r="AM194" s="162" t="s">
        <v>473</v>
      </c>
      <c r="AN194" s="447"/>
      <c r="AO194" s="447" t="s">
        <v>333</v>
      </c>
    </row>
    <row r="195" spans="3:41" ht="29.1">
      <c r="C195" s="64" t="s">
        <v>452</v>
      </c>
      <c r="D195" s="65" t="s">
        <v>482</v>
      </c>
      <c r="E195" s="444" t="s">
        <v>481</v>
      </c>
      <c r="F195" s="64" t="s">
        <v>333</v>
      </c>
      <c r="G195" s="82" t="s">
        <v>333</v>
      </c>
      <c r="H195" s="64" t="s">
        <v>334</v>
      </c>
      <c r="I195" s="64" t="s">
        <v>353</v>
      </c>
      <c r="J195" s="64" t="s">
        <v>462</v>
      </c>
      <c r="K195" s="82" t="s">
        <v>459</v>
      </c>
      <c r="L195" s="43"/>
      <c r="M195" s="43"/>
      <c r="N195" s="43"/>
      <c r="O195" s="43"/>
      <c r="P195" s="43"/>
      <c r="Q195" s="43"/>
      <c r="R195" s="43"/>
      <c r="S195" s="43"/>
      <c r="T195" s="43"/>
      <c r="U195" s="43"/>
      <c r="V195" s="43"/>
      <c r="W195" s="43"/>
      <c r="X195" s="51" t="s">
        <v>467</v>
      </c>
      <c r="Y195" s="51"/>
      <c r="Z195" s="51"/>
      <c r="AA195" s="51"/>
      <c r="AB195" s="43"/>
      <c r="AC195" s="43"/>
      <c r="AD195" s="43"/>
      <c r="AE195" s="43"/>
      <c r="AF195" s="43"/>
      <c r="AG195" s="43"/>
      <c r="AH195" s="43"/>
      <c r="AI195" s="43"/>
      <c r="AJ195" s="43"/>
      <c r="AK195" s="43"/>
      <c r="AL195" s="43"/>
      <c r="AM195" s="162" t="s">
        <v>473</v>
      </c>
      <c r="AN195" s="447"/>
      <c r="AO195" s="447" t="s">
        <v>333</v>
      </c>
    </row>
    <row r="196" spans="3:41" ht="29.1">
      <c r="C196" s="64" t="s">
        <v>452</v>
      </c>
      <c r="D196" s="65" t="s">
        <v>482</v>
      </c>
      <c r="E196" s="444" t="s">
        <v>481</v>
      </c>
      <c r="F196" s="64" t="s">
        <v>333</v>
      </c>
      <c r="G196" s="82" t="s">
        <v>333</v>
      </c>
      <c r="H196" s="64" t="s">
        <v>334</v>
      </c>
      <c r="I196" s="64" t="s">
        <v>353</v>
      </c>
      <c r="J196" s="64" t="s">
        <v>462</v>
      </c>
      <c r="K196" s="82" t="s">
        <v>460</v>
      </c>
      <c r="L196" s="43"/>
      <c r="M196" s="43"/>
      <c r="N196" s="43"/>
      <c r="O196" s="43"/>
      <c r="P196" s="43"/>
      <c r="Q196" s="43"/>
      <c r="R196" s="43"/>
      <c r="S196" s="43"/>
      <c r="T196" s="43"/>
      <c r="U196" s="43"/>
      <c r="V196" s="43"/>
      <c r="W196" s="43"/>
      <c r="X196" s="51" t="s">
        <v>467</v>
      </c>
      <c r="Y196" s="51"/>
      <c r="Z196" s="51"/>
      <c r="AA196" s="51"/>
      <c r="AB196" s="43"/>
      <c r="AC196" s="43"/>
      <c r="AD196" s="43"/>
      <c r="AE196" s="43"/>
      <c r="AF196" s="43"/>
      <c r="AG196" s="43"/>
      <c r="AH196" s="43"/>
      <c r="AI196" s="43"/>
      <c r="AJ196" s="43"/>
      <c r="AK196" s="43"/>
      <c r="AL196" s="43"/>
      <c r="AM196" s="162" t="s">
        <v>473</v>
      </c>
      <c r="AN196" s="447"/>
      <c r="AO196" s="447" t="s">
        <v>333</v>
      </c>
    </row>
    <row r="197" spans="3:41" ht="29.1">
      <c r="C197" s="64" t="s">
        <v>452</v>
      </c>
      <c r="D197" s="65" t="s">
        <v>483</v>
      </c>
      <c r="E197" s="444" t="s">
        <v>481</v>
      </c>
      <c r="F197" s="64" t="s">
        <v>333</v>
      </c>
      <c r="G197" s="82" t="s">
        <v>333</v>
      </c>
      <c r="H197" s="64" t="s">
        <v>334</v>
      </c>
      <c r="I197" s="64" t="s">
        <v>353</v>
      </c>
      <c r="J197" s="64" t="s">
        <v>464</v>
      </c>
      <c r="K197" s="82" t="s">
        <v>456</v>
      </c>
      <c r="L197" s="43"/>
      <c r="M197" s="43"/>
      <c r="N197" s="43"/>
      <c r="O197" s="43"/>
      <c r="P197" s="43"/>
      <c r="Q197" s="43"/>
      <c r="R197" s="43"/>
      <c r="S197" s="43"/>
      <c r="T197" s="43"/>
      <c r="U197" s="43"/>
      <c r="V197" s="43"/>
      <c r="W197" s="43"/>
      <c r="X197" s="51" t="s">
        <v>467</v>
      </c>
      <c r="Y197" s="51"/>
      <c r="Z197" s="51"/>
      <c r="AA197" s="51"/>
      <c r="AB197" s="43"/>
      <c r="AC197" s="43"/>
      <c r="AD197" s="43"/>
      <c r="AE197" s="43"/>
      <c r="AF197" s="43"/>
      <c r="AG197" s="43"/>
      <c r="AH197" s="43"/>
      <c r="AI197" s="43"/>
      <c r="AJ197" s="43"/>
      <c r="AK197" s="43"/>
      <c r="AL197" s="43"/>
      <c r="AM197" s="162" t="s">
        <v>473</v>
      </c>
      <c r="AN197" s="447"/>
      <c r="AO197" s="447" t="s">
        <v>333</v>
      </c>
    </row>
    <row r="198" spans="3:41" ht="29.1">
      <c r="C198" s="64" t="s">
        <v>452</v>
      </c>
      <c r="D198" s="65" t="s">
        <v>483</v>
      </c>
      <c r="E198" s="444" t="s">
        <v>481</v>
      </c>
      <c r="F198" s="64" t="s">
        <v>333</v>
      </c>
      <c r="G198" s="82" t="s">
        <v>333</v>
      </c>
      <c r="H198" s="64" t="s">
        <v>334</v>
      </c>
      <c r="I198" s="64" t="s">
        <v>353</v>
      </c>
      <c r="J198" s="64" t="s">
        <v>464</v>
      </c>
      <c r="K198" s="82" t="s">
        <v>458</v>
      </c>
      <c r="L198" s="43"/>
      <c r="M198" s="43"/>
      <c r="N198" s="43"/>
      <c r="O198" s="43"/>
      <c r="P198" s="43"/>
      <c r="Q198" s="43"/>
      <c r="R198" s="43"/>
      <c r="S198" s="43"/>
      <c r="T198" s="43"/>
      <c r="U198" s="43"/>
      <c r="V198" s="43"/>
      <c r="W198" s="43"/>
      <c r="X198" s="51" t="s">
        <v>467</v>
      </c>
      <c r="Y198" s="51"/>
      <c r="Z198" s="51"/>
      <c r="AA198" s="51"/>
      <c r="AB198" s="43"/>
      <c r="AC198" s="43"/>
      <c r="AD198" s="43"/>
      <c r="AE198" s="43"/>
      <c r="AF198" s="43"/>
      <c r="AG198" s="43"/>
      <c r="AH198" s="43"/>
      <c r="AI198" s="43"/>
      <c r="AJ198" s="43"/>
      <c r="AK198" s="43"/>
      <c r="AL198" s="43"/>
      <c r="AM198" s="162" t="s">
        <v>473</v>
      </c>
      <c r="AN198" s="447"/>
      <c r="AO198" s="447" t="s">
        <v>333</v>
      </c>
    </row>
    <row r="199" spans="3:41" ht="29.1">
      <c r="C199" s="64" t="s">
        <v>452</v>
      </c>
      <c r="D199" s="65" t="s">
        <v>483</v>
      </c>
      <c r="E199" s="444" t="s">
        <v>481</v>
      </c>
      <c r="F199" s="64" t="s">
        <v>333</v>
      </c>
      <c r="G199" s="82" t="s">
        <v>333</v>
      </c>
      <c r="H199" s="64" t="s">
        <v>334</v>
      </c>
      <c r="I199" s="64" t="s">
        <v>353</v>
      </c>
      <c r="J199" s="64" t="s">
        <v>464</v>
      </c>
      <c r="K199" s="82" t="s">
        <v>459</v>
      </c>
      <c r="L199" s="43"/>
      <c r="M199" s="43"/>
      <c r="N199" s="43"/>
      <c r="O199" s="43"/>
      <c r="P199" s="43"/>
      <c r="Q199" s="43"/>
      <c r="R199" s="43"/>
      <c r="S199" s="43"/>
      <c r="T199" s="43"/>
      <c r="U199" s="43"/>
      <c r="V199" s="43"/>
      <c r="W199" s="43"/>
      <c r="X199" s="51" t="s">
        <v>467</v>
      </c>
      <c r="Y199" s="51"/>
      <c r="Z199" s="51"/>
      <c r="AA199" s="51"/>
      <c r="AB199" s="43"/>
      <c r="AC199" s="43"/>
      <c r="AD199" s="43"/>
      <c r="AE199" s="43"/>
      <c r="AF199" s="43"/>
      <c r="AG199" s="43"/>
      <c r="AH199" s="43"/>
      <c r="AI199" s="43"/>
      <c r="AJ199" s="43"/>
      <c r="AK199" s="43"/>
      <c r="AL199" s="43"/>
      <c r="AM199" s="162" t="s">
        <v>473</v>
      </c>
      <c r="AN199" s="447"/>
      <c r="AO199" s="447" t="s">
        <v>333</v>
      </c>
    </row>
    <row r="200" spans="3:41" ht="29.1">
      <c r="C200" s="64" t="s">
        <v>452</v>
      </c>
      <c r="D200" s="65" t="s">
        <v>483</v>
      </c>
      <c r="E200" s="444" t="s">
        <v>481</v>
      </c>
      <c r="F200" s="64" t="s">
        <v>333</v>
      </c>
      <c r="G200" s="82" t="s">
        <v>333</v>
      </c>
      <c r="H200" s="64" t="s">
        <v>334</v>
      </c>
      <c r="I200" s="64" t="s">
        <v>353</v>
      </c>
      <c r="J200" s="64" t="s">
        <v>464</v>
      </c>
      <c r="K200" s="82" t="s">
        <v>460</v>
      </c>
      <c r="L200" s="43"/>
      <c r="M200" s="43"/>
      <c r="N200" s="43"/>
      <c r="O200" s="43"/>
      <c r="P200" s="43"/>
      <c r="Q200" s="43"/>
      <c r="R200" s="43"/>
      <c r="S200" s="43"/>
      <c r="T200" s="43"/>
      <c r="U200" s="43"/>
      <c r="V200" s="43"/>
      <c r="W200" s="43"/>
      <c r="X200" s="51" t="s">
        <v>467</v>
      </c>
      <c r="Y200" s="51"/>
      <c r="Z200" s="51"/>
      <c r="AA200" s="51"/>
      <c r="AB200" s="43"/>
      <c r="AC200" s="43"/>
      <c r="AD200" s="43"/>
      <c r="AE200" s="43"/>
      <c r="AF200" s="43"/>
      <c r="AG200" s="43"/>
      <c r="AH200" s="43"/>
      <c r="AI200" s="43"/>
      <c r="AJ200" s="43"/>
      <c r="AK200" s="43"/>
      <c r="AL200" s="43"/>
      <c r="AM200" s="162" t="s">
        <v>473</v>
      </c>
      <c r="AN200" s="447"/>
      <c r="AO200" s="447" t="s">
        <v>333</v>
      </c>
    </row>
    <row r="201" spans="3:41" ht="29.1">
      <c r="C201" s="64" t="s">
        <v>452</v>
      </c>
      <c r="D201" s="65" t="s">
        <v>484</v>
      </c>
      <c r="E201" s="444" t="s">
        <v>454</v>
      </c>
      <c r="F201" s="64" t="s">
        <v>333</v>
      </c>
      <c r="G201" s="82" t="s">
        <v>333</v>
      </c>
      <c r="H201" s="64" t="s">
        <v>339</v>
      </c>
      <c r="I201" s="64" t="s">
        <v>353</v>
      </c>
      <c r="J201" s="64" t="s">
        <v>455</v>
      </c>
      <c r="K201" s="82" t="s">
        <v>456</v>
      </c>
      <c r="L201" s="43"/>
      <c r="M201" s="43"/>
      <c r="N201" s="43"/>
      <c r="O201" s="43"/>
      <c r="P201" s="43"/>
      <c r="Q201" s="43"/>
      <c r="R201" s="43"/>
      <c r="S201" s="43"/>
      <c r="T201" s="43"/>
      <c r="U201" s="43"/>
      <c r="V201" s="43"/>
      <c r="W201" s="43"/>
      <c r="X201" s="51"/>
      <c r="Y201" s="51"/>
      <c r="Z201" s="51"/>
      <c r="AA201" s="51"/>
      <c r="AB201" s="43"/>
      <c r="AC201" s="43"/>
      <c r="AD201" s="43"/>
      <c r="AE201" s="43"/>
      <c r="AF201" s="43"/>
      <c r="AG201" s="43"/>
      <c r="AH201" s="43"/>
      <c r="AI201" s="43"/>
      <c r="AJ201" s="43"/>
      <c r="AK201" s="43"/>
      <c r="AL201" s="43"/>
      <c r="AM201" s="162" t="s">
        <v>457</v>
      </c>
      <c r="AN201" s="447"/>
      <c r="AO201" s="447" t="s">
        <v>333</v>
      </c>
    </row>
    <row r="202" spans="3:41" ht="29.1">
      <c r="C202" s="64" t="s">
        <v>452</v>
      </c>
      <c r="D202" s="65" t="s">
        <v>484</v>
      </c>
      <c r="E202" s="444" t="s">
        <v>454</v>
      </c>
      <c r="F202" s="64" t="s">
        <v>333</v>
      </c>
      <c r="G202" s="82" t="s">
        <v>333</v>
      </c>
      <c r="H202" s="64" t="s">
        <v>339</v>
      </c>
      <c r="I202" s="64" t="s">
        <v>353</v>
      </c>
      <c r="J202" s="64" t="s">
        <v>455</v>
      </c>
      <c r="K202" s="82" t="s">
        <v>458</v>
      </c>
      <c r="L202" s="43">
        <v>0</v>
      </c>
      <c r="M202" s="43">
        <v>0</v>
      </c>
      <c r="N202" s="43">
        <v>0</v>
      </c>
      <c r="O202" s="43">
        <v>0</v>
      </c>
      <c r="P202" s="43">
        <v>607</v>
      </c>
      <c r="Q202" s="43">
        <v>814</v>
      </c>
      <c r="R202" s="43">
        <v>420</v>
      </c>
      <c r="S202" s="43">
        <v>0</v>
      </c>
      <c r="T202" s="43">
        <v>555</v>
      </c>
      <c r="U202" s="43">
        <v>54</v>
      </c>
      <c r="V202" s="43">
        <v>33</v>
      </c>
      <c r="W202" s="43">
        <v>0</v>
      </c>
      <c r="X202" s="51">
        <v>689</v>
      </c>
      <c r="Y202" s="51"/>
      <c r="Z202" s="51"/>
      <c r="AA202" s="51"/>
      <c r="AB202" s="43"/>
      <c r="AC202" s="43"/>
      <c r="AD202" s="43"/>
      <c r="AE202" s="43"/>
      <c r="AF202" s="43"/>
      <c r="AG202" s="43"/>
      <c r="AH202" s="43"/>
      <c r="AI202" s="43"/>
      <c r="AJ202" s="43"/>
      <c r="AK202" s="43"/>
      <c r="AL202" s="43"/>
      <c r="AM202" s="162" t="s">
        <v>457</v>
      </c>
      <c r="AN202" s="447"/>
      <c r="AO202" s="447"/>
    </row>
    <row r="203" spans="3:41" ht="29.1">
      <c r="C203" s="64" t="s">
        <v>452</v>
      </c>
      <c r="D203" s="65" t="s">
        <v>484</v>
      </c>
      <c r="E203" s="444" t="s">
        <v>454</v>
      </c>
      <c r="F203" s="64" t="s">
        <v>333</v>
      </c>
      <c r="G203" s="82" t="s">
        <v>333</v>
      </c>
      <c r="H203" s="64" t="s">
        <v>339</v>
      </c>
      <c r="I203" s="64" t="s">
        <v>353</v>
      </c>
      <c r="J203" s="64" t="s">
        <v>455</v>
      </c>
      <c r="K203" s="82" t="s">
        <v>459</v>
      </c>
      <c r="L203" s="43"/>
      <c r="M203" s="43"/>
      <c r="N203" s="43"/>
      <c r="O203" s="43"/>
      <c r="P203" s="43"/>
      <c r="Q203" s="43"/>
      <c r="R203" s="43"/>
      <c r="S203" s="43"/>
      <c r="T203" s="43"/>
      <c r="U203" s="43"/>
      <c r="V203" s="43"/>
      <c r="W203" s="43"/>
      <c r="X203" s="51"/>
      <c r="Y203" s="51"/>
      <c r="Z203" s="51"/>
      <c r="AA203" s="51"/>
      <c r="AB203" s="43"/>
      <c r="AC203" s="43"/>
      <c r="AD203" s="43"/>
      <c r="AE203" s="43"/>
      <c r="AF203" s="43"/>
      <c r="AG203" s="43"/>
      <c r="AH203" s="43"/>
      <c r="AI203" s="43"/>
      <c r="AJ203" s="43"/>
      <c r="AK203" s="43"/>
      <c r="AL203" s="43"/>
      <c r="AM203" s="162" t="s">
        <v>457</v>
      </c>
      <c r="AN203" s="447"/>
      <c r="AO203" s="447" t="s">
        <v>333</v>
      </c>
    </row>
    <row r="204" spans="3:41" ht="29.1">
      <c r="C204" s="64" t="s">
        <v>452</v>
      </c>
      <c r="D204" s="65" t="s">
        <v>484</v>
      </c>
      <c r="E204" s="444" t="s">
        <v>454</v>
      </c>
      <c r="F204" s="64" t="s">
        <v>333</v>
      </c>
      <c r="G204" s="82" t="s">
        <v>333</v>
      </c>
      <c r="H204" s="64" t="s">
        <v>339</v>
      </c>
      <c r="I204" s="64" t="s">
        <v>353</v>
      </c>
      <c r="J204" s="64" t="s">
        <v>455</v>
      </c>
      <c r="K204" s="82" t="s">
        <v>460</v>
      </c>
      <c r="L204" s="43">
        <v>1875</v>
      </c>
      <c r="M204" s="43">
        <v>4082</v>
      </c>
      <c r="N204" s="43">
        <v>979</v>
      </c>
      <c r="O204" s="43">
        <v>20</v>
      </c>
      <c r="P204" s="43">
        <v>13537</v>
      </c>
      <c r="Q204" s="43">
        <v>15352</v>
      </c>
      <c r="R204" s="43">
        <v>8120</v>
      </c>
      <c r="S204" s="43">
        <v>369</v>
      </c>
      <c r="T204" s="43">
        <v>16643</v>
      </c>
      <c r="U204" s="43">
        <v>11540</v>
      </c>
      <c r="V204" s="43">
        <v>10442</v>
      </c>
      <c r="W204" s="43">
        <v>35</v>
      </c>
      <c r="X204" s="51">
        <v>12316</v>
      </c>
      <c r="Y204" s="51"/>
      <c r="Z204" s="51"/>
      <c r="AA204" s="51"/>
      <c r="AB204" s="43"/>
      <c r="AC204" s="43"/>
      <c r="AD204" s="43"/>
      <c r="AE204" s="43"/>
      <c r="AF204" s="43"/>
      <c r="AG204" s="43"/>
      <c r="AH204" s="43"/>
      <c r="AI204" s="43"/>
      <c r="AJ204" s="43"/>
      <c r="AK204" s="43"/>
      <c r="AL204" s="43"/>
      <c r="AM204" s="162" t="s">
        <v>457</v>
      </c>
      <c r="AN204" s="447"/>
      <c r="AO204" s="447"/>
    </row>
    <row r="205" spans="3:41" ht="29.1">
      <c r="C205" s="64" t="s">
        <v>452</v>
      </c>
      <c r="D205" s="65" t="s">
        <v>485</v>
      </c>
      <c r="E205" s="444" t="s">
        <v>454</v>
      </c>
      <c r="F205" s="64" t="s">
        <v>333</v>
      </c>
      <c r="G205" s="82" t="s">
        <v>333</v>
      </c>
      <c r="H205" s="64" t="s">
        <v>339</v>
      </c>
      <c r="I205" s="64" t="s">
        <v>353</v>
      </c>
      <c r="J205" s="64" t="s">
        <v>462</v>
      </c>
      <c r="K205" s="82" t="s">
        <v>456</v>
      </c>
      <c r="L205" s="43"/>
      <c r="M205" s="43"/>
      <c r="N205" s="43"/>
      <c r="O205" s="43"/>
      <c r="P205" s="43"/>
      <c r="Q205" s="43"/>
      <c r="R205" s="43"/>
      <c r="S205" s="43"/>
      <c r="T205" s="43"/>
      <c r="U205" s="43"/>
      <c r="V205" s="43"/>
      <c r="W205" s="43"/>
      <c r="X205" s="51"/>
      <c r="Y205" s="51"/>
      <c r="Z205" s="51"/>
      <c r="AA205" s="51"/>
      <c r="AB205" s="43"/>
      <c r="AC205" s="43"/>
      <c r="AD205" s="43"/>
      <c r="AE205" s="43"/>
      <c r="AF205" s="43"/>
      <c r="AG205" s="43"/>
      <c r="AH205" s="43"/>
      <c r="AI205" s="43"/>
      <c r="AJ205" s="43"/>
      <c r="AK205" s="43"/>
      <c r="AL205" s="43"/>
      <c r="AM205" s="162" t="s">
        <v>457</v>
      </c>
      <c r="AN205" s="447"/>
      <c r="AO205" s="447" t="s">
        <v>333</v>
      </c>
    </row>
    <row r="206" spans="3:41" ht="29.1">
      <c r="C206" s="64" t="s">
        <v>452</v>
      </c>
      <c r="D206" s="65" t="s">
        <v>485</v>
      </c>
      <c r="E206" s="444" t="s">
        <v>454</v>
      </c>
      <c r="F206" s="64" t="s">
        <v>333</v>
      </c>
      <c r="G206" s="82" t="s">
        <v>333</v>
      </c>
      <c r="H206" s="64" t="s">
        <v>339</v>
      </c>
      <c r="I206" s="64" t="s">
        <v>353</v>
      </c>
      <c r="J206" s="64" t="s">
        <v>462</v>
      </c>
      <c r="K206" s="82" t="s">
        <v>458</v>
      </c>
      <c r="L206" s="43"/>
      <c r="M206" s="43"/>
      <c r="N206" s="43"/>
      <c r="O206" s="43"/>
      <c r="P206" s="43"/>
      <c r="Q206" s="43"/>
      <c r="R206" s="43"/>
      <c r="S206" s="43"/>
      <c r="T206" s="43"/>
      <c r="U206" s="43"/>
      <c r="V206" s="43"/>
      <c r="W206" s="43"/>
      <c r="X206" s="51"/>
      <c r="Y206" s="51"/>
      <c r="Z206" s="51"/>
      <c r="AA206" s="51"/>
      <c r="AB206" s="43"/>
      <c r="AC206" s="43"/>
      <c r="AD206" s="43"/>
      <c r="AE206" s="43"/>
      <c r="AF206" s="43"/>
      <c r="AG206" s="43"/>
      <c r="AH206" s="43"/>
      <c r="AI206" s="43"/>
      <c r="AJ206" s="43"/>
      <c r="AK206" s="43"/>
      <c r="AL206" s="43"/>
      <c r="AM206" s="162" t="s">
        <v>457</v>
      </c>
      <c r="AN206" s="447"/>
      <c r="AO206" s="447" t="s">
        <v>333</v>
      </c>
    </row>
    <row r="207" spans="3:41" ht="29.1">
      <c r="C207" s="64" t="s">
        <v>452</v>
      </c>
      <c r="D207" s="65" t="s">
        <v>485</v>
      </c>
      <c r="E207" s="444" t="s">
        <v>454</v>
      </c>
      <c r="F207" s="64" t="s">
        <v>333</v>
      </c>
      <c r="G207" s="82" t="s">
        <v>333</v>
      </c>
      <c r="H207" s="64" t="s">
        <v>339</v>
      </c>
      <c r="I207" s="64" t="s">
        <v>353</v>
      </c>
      <c r="J207" s="64" t="s">
        <v>462</v>
      </c>
      <c r="K207" s="82" t="s">
        <v>459</v>
      </c>
      <c r="L207" s="43"/>
      <c r="M207" s="43"/>
      <c r="N207" s="43"/>
      <c r="O207" s="43"/>
      <c r="P207" s="43"/>
      <c r="Q207" s="43"/>
      <c r="R207" s="43"/>
      <c r="S207" s="43"/>
      <c r="T207" s="43"/>
      <c r="U207" s="43"/>
      <c r="V207" s="43"/>
      <c r="W207" s="43"/>
      <c r="X207" s="51"/>
      <c r="Y207" s="51"/>
      <c r="Z207" s="51"/>
      <c r="AA207" s="51"/>
      <c r="AB207" s="43"/>
      <c r="AC207" s="43"/>
      <c r="AD207" s="43"/>
      <c r="AE207" s="43"/>
      <c r="AF207" s="43"/>
      <c r="AG207" s="43"/>
      <c r="AH207" s="43"/>
      <c r="AI207" s="43"/>
      <c r="AJ207" s="43"/>
      <c r="AK207" s="43"/>
      <c r="AL207" s="43"/>
      <c r="AM207" s="162" t="s">
        <v>457</v>
      </c>
      <c r="AN207" s="447"/>
      <c r="AO207" s="447" t="s">
        <v>333</v>
      </c>
    </row>
    <row r="208" spans="3:41" ht="29.1">
      <c r="C208" s="64" t="s">
        <v>452</v>
      </c>
      <c r="D208" s="65" t="s">
        <v>485</v>
      </c>
      <c r="E208" s="444" t="s">
        <v>454</v>
      </c>
      <c r="F208" s="64" t="s">
        <v>333</v>
      </c>
      <c r="G208" s="82" t="s">
        <v>333</v>
      </c>
      <c r="H208" s="64" t="s">
        <v>339</v>
      </c>
      <c r="I208" s="64" t="s">
        <v>353</v>
      </c>
      <c r="J208" s="64" t="s">
        <v>462</v>
      </c>
      <c r="K208" s="82" t="s">
        <v>460</v>
      </c>
      <c r="L208" s="43">
        <v>15308</v>
      </c>
      <c r="M208" s="43">
        <v>4269</v>
      </c>
      <c r="N208" s="43">
        <v>1091</v>
      </c>
      <c r="O208" s="43">
        <v>4</v>
      </c>
      <c r="P208" s="43">
        <v>17460</v>
      </c>
      <c r="Q208" s="43">
        <v>3486</v>
      </c>
      <c r="R208" s="43">
        <v>2229</v>
      </c>
      <c r="S208" s="43">
        <v>1714</v>
      </c>
      <c r="T208" s="43">
        <v>17765</v>
      </c>
      <c r="U208" s="43">
        <v>1873</v>
      </c>
      <c r="V208" s="43">
        <v>220</v>
      </c>
      <c r="W208" s="43">
        <v>18</v>
      </c>
      <c r="X208" s="51">
        <v>1680</v>
      </c>
      <c r="Y208" s="51"/>
      <c r="Z208" s="51"/>
      <c r="AA208" s="51"/>
      <c r="AB208" s="43"/>
      <c r="AC208" s="43"/>
      <c r="AD208" s="43"/>
      <c r="AE208" s="43"/>
      <c r="AF208" s="43"/>
      <c r="AG208" s="43"/>
      <c r="AH208" s="43"/>
      <c r="AI208" s="43"/>
      <c r="AJ208" s="43"/>
      <c r="AK208" s="43"/>
      <c r="AL208" s="43"/>
      <c r="AM208" s="162" t="s">
        <v>457</v>
      </c>
      <c r="AN208" s="447"/>
      <c r="AO208" s="447"/>
    </row>
    <row r="209" spans="3:41" ht="29.1">
      <c r="C209" s="64" t="s">
        <v>452</v>
      </c>
      <c r="D209" s="65" t="s">
        <v>486</v>
      </c>
      <c r="E209" s="444" t="s">
        <v>454</v>
      </c>
      <c r="F209" s="64" t="s">
        <v>333</v>
      </c>
      <c r="G209" s="82" t="s">
        <v>333</v>
      </c>
      <c r="H209" s="64" t="s">
        <v>339</v>
      </c>
      <c r="I209" s="64" t="s">
        <v>353</v>
      </c>
      <c r="J209" s="64" t="s">
        <v>464</v>
      </c>
      <c r="K209" s="82" t="s">
        <v>456</v>
      </c>
      <c r="L209" s="43">
        <v>0</v>
      </c>
      <c r="M209" s="43">
        <v>0</v>
      </c>
      <c r="N209" s="43">
        <v>0</v>
      </c>
      <c r="O209" s="43">
        <v>0</v>
      </c>
      <c r="P209" s="43">
        <v>0</v>
      </c>
      <c r="Q209" s="43">
        <v>0</v>
      </c>
      <c r="R209" s="43">
        <v>36</v>
      </c>
      <c r="S209" s="43">
        <v>328</v>
      </c>
      <c r="T209" s="43">
        <v>49</v>
      </c>
      <c r="U209" s="43">
        <v>16</v>
      </c>
      <c r="V209" s="43">
        <v>0</v>
      </c>
      <c r="W209" s="43">
        <v>475</v>
      </c>
      <c r="X209" s="51">
        <v>562</v>
      </c>
      <c r="Y209" s="51"/>
      <c r="Z209" s="51"/>
      <c r="AA209" s="51"/>
      <c r="AB209" s="43"/>
      <c r="AC209" s="43"/>
      <c r="AD209" s="43"/>
      <c r="AE209" s="43"/>
      <c r="AF209" s="43"/>
      <c r="AG209" s="43"/>
      <c r="AH209" s="43"/>
      <c r="AI209" s="43"/>
      <c r="AJ209" s="43"/>
      <c r="AK209" s="43"/>
      <c r="AL209" s="43"/>
      <c r="AM209" s="162" t="s">
        <v>457</v>
      </c>
      <c r="AN209" s="447"/>
      <c r="AO209" s="447"/>
    </row>
    <row r="210" spans="3:41" ht="29.1">
      <c r="C210" s="64" t="s">
        <v>452</v>
      </c>
      <c r="D210" s="65" t="s">
        <v>486</v>
      </c>
      <c r="E210" s="444" t="s">
        <v>454</v>
      </c>
      <c r="F210" s="64" t="s">
        <v>333</v>
      </c>
      <c r="G210" s="82" t="s">
        <v>333</v>
      </c>
      <c r="H210" s="64" t="s">
        <v>339</v>
      </c>
      <c r="I210" s="64" t="s">
        <v>353</v>
      </c>
      <c r="J210" s="64" t="s">
        <v>464</v>
      </c>
      <c r="K210" s="82" t="s">
        <v>458</v>
      </c>
      <c r="L210" s="43"/>
      <c r="M210" s="43"/>
      <c r="N210" s="43"/>
      <c r="O210" s="43"/>
      <c r="P210" s="43"/>
      <c r="Q210" s="43"/>
      <c r="R210" s="43"/>
      <c r="S210" s="43"/>
      <c r="T210" s="43"/>
      <c r="U210" s="43"/>
      <c r="V210" s="43"/>
      <c r="W210" s="43"/>
      <c r="X210" s="51"/>
      <c r="Y210" s="51"/>
      <c r="Z210" s="51"/>
      <c r="AA210" s="51"/>
      <c r="AB210" s="43"/>
      <c r="AC210" s="43"/>
      <c r="AD210" s="43"/>
      <c r="AE210" s="43"/>
      <c r="AF210" s="43"/>
      <c r="AG210" s="43"/>
      <c r="AH210" s="43"/>
      <c r="AI210" s="43"/>
      <c r="AJ210" s="43"/>
      <c r="AK210" s="43"/>
      <c r="AL210" s="43"/>
      <c r="AM210" s="162" t="s">
        <v>457</v>
      </c>
      <c r="AN210" s="447"/>
      <c r="AO210" s="447" t="s">
        <v>333</v>
      </c>
    </row>
    <row r="211" spans="3:41" ht="29.1">
      <c r="C211" s="64" t="s">
        <v>452</v>
      </c>
      <c r="D211" s="65" t="s">
        <v>486</v>
      </c>
      <c r="E211" s="444" t="s">
        <v>454</v>
      </c>
      <c r="F211" s="64" t="s">
        <v>333</v>
      </c>
      <c r="G211" s="82" t="s">
        <v>333</v>
      </c>
      <c r="H211" s="64" t="s">
        <v>339</v>
      </c>
      <c r="I211" s="64" t="s">
        <v>353</v>
      </c>
      <c r="J211" s="64" t="s">
        <v>464</v>
      </c>
      <c r="K211" s="82" t="s">
        <v>459</v>
      </c>
      <c r="L211" s="43"/>
      <c r="M211" s="43"/>
      <c r="N211" s="43"/>
      <c r="O211" s="43"/>
      <c r="P211" s="43"/>
      <c r="Q211" s="43"/>
      <c r="R211" s="43"/>
      <c r="S211" s="43"/>
      <c r="T211" s="43"/>
      <c r="U211" s="43"/>
      <c r="V211" s="43"/>
      <c r="W211" s="43"/>
      <c r="X211" s="51"/>
      <c r="Y211" s="51"/>
      <c r="Z211" s="51"/>
      <c r="AA211" s="51"/>
      <c r="AB211" s="43"/>
      <c r="AC211" s="43"/>
      <c r="AD211" s="43"/>
      <c r="AE211" s="43"/>
      <c r="AF211" s="43"/>
      <c r="AG211" s="43"/>
      <c r="AH211" s="43"/>
      <c r="AI211" s="43"/>
      <c r="AJ211" s="43"/>
      <c r="AK211" s="43"/>
      <c r="AL211" s="43"/>
      <c r="AM211" s="162" t="s">
        <v>457</v>
      </c>
      <c r="AN211" s="447"/>
      <c r="AO211" s="447" t="s">
        <v>333</v>
      </c>
    </row>
    <row r="212" spans="3:41" ht="29.1">
      <c r="C212" s="64" t="s">
        <v>452</v>
      </c>
      <c r="D212" s="65" t="s">
        <v>486</v>
      </c>
      <c r="E212" s="444" t="s">
        <v>454</v>
      </c>
      <c r="F212" s="64" t="s">
        <v>333</v>
      </c>
      <c r="G212" s="82" t="s">
        <v>333</v>
      </c>
      <c r="H212" s="64" t="s">
        <v>339</v>
      </c>
      <c r="I212" s="64" t="s">
        <v>353</v>
      </c>
      <c r="J212" s="64" t="s">
        <v>464</v>
      </c>
      <c r="K212" s="82" t="s">
        <v>460</v>
      </c>
      <c r="L212" s="43">
        <v>1</v>
      </c>
      <c r="M212" s="43">
        <v>0</v>
      </c>
      <c r="N212" s="43">
        <v>2800</v>
      </c>
      <c r="O212" s="43">
        <v>3841</v>
      </c>
      <c r="P212" s="43">
        <v>2991</v>
      </c>
      <c r="Q212" s="43">
        <v>741</v>
      </c>
      <c r="R212" s="43">
        <v>52</v>
      </c>
      <c r="S212" s="43">
        <v>113</v>
      </c>
      <c r="T212" s="43">
        <v>2018</v>
      </c>
      <c r="U212" s="43">
        <v>715</v>
      </c>
      <c r="V212" s="43">
        <v>641</v>
      </c>
      <c r="W212" s="43">
        <v>2249</v>
      </c>
      <c r="X212" s="51">
        <v>2351</v>
      </c>
      <c r="Y212" s="51"/>
      <c r="Z212" s="51"/>
      <c r="AA212" s="51"/>
      <c r="AB212" s="43"/>
      <c r="AC212" s="43"/>
      <c r="AD212" s="43"/>
      <c r="AE212" s="43"/>
      <c r="AF212" s="43"/>
      <c r="AG212" s="43"/>
      <c r="AH212" s="43"/>
      <c r="AI212" s="43"/>
      <c r="AJ212" s="43"/>
      <c r="AK212" s="43"/>
      <c r="AL212" s="43"/>
      <c r="AM212" s="162" t="s">
        <v>457</v>
      </c>
      <c r="AN212" s="447"/>
      <c r="AO212" s="447"/>
    </row>
    <row r="213" spans="3:41" ht="29.1">
      <c r="C213" s="64" t="s">
        <v>452</v>
      </c>
      <c r="D213" s="65" t="s">
        <v>487</v>
      </c>
      <c r="E213" s="444" t="s">
        <v>466</v>
      </c>
      <c r="F213" s="64" t="s">
        <v>333</v>
      </c>
      <c r="G213" s="82" t="s">
        <v>333</v>
      </c>
      <c r="H213" s="64" t="s">
        <v>339</v>
      </c>
      <c r="I213" s="64" t="s">
        <v>353</v>
      </c>
      <c r="J213" s="64" t="s">
        <v>455</v>
      </c>
      <c r="K213" s="82" t="s">
        <v>456</v>
      </c>
      <c r="L213" s="43"/>
      <c r="M213" s="43"/>
      <c r="N213" s="43"/>
      <c r="O213" s="43"/>
      <c r="P213" s="43"/>
      <c r="Q213" s="43"/>
      <c r="R213" s="43"/>
      <c r="S213" s="43"/>
      <c r="T213" s="43"/>
      <c r="U213" s="43"/>
      <c r="V213" s="43"/>
      <c r="W213" s="43"/>
      <c r="X213" s="51" t="s">
        <v>467</v>
      </c>
      <c r="Y213" s="51"/>
      <c r="Z213" s="51"/>
      <c r="AA213" s="51"/>
      <c r="AB213" s="43"/>
      <c r="AC213" s="43"/>
      <c r="AD213" s="43"/>
      <c r="AE213" s="43"/>
      <c r="AF213" s="43"/>
      <c r="AG213" s="43"/>
      <c r="AH213" s="43"/>
      <c r="AI213" s="43"/>
      <c r="AJ213" s="43"/>
      <c r="AK213" s="43"/>
      <c r="AL213" s="43"/>
      <c r="AM213" s="162" t="s">
        <v>468</v>
      </c>
      <c r="AN213" s="447"/>
      <c r="AO213" s="447" t="s">
        <v>333</v>
      </c>
    </row>
    <row r="214" spans="3:41" ht="29.1">
      <c r="C214" s="64" t="s">
        <v>452</v>
      </c>
      <c r="D214" s="65" t="s">
        <v>487</v>
      </c>
      <c r="E214" s="444" t="s">
        <v>466</v>
      </c>
      <c r="F214" s="64" t="s">
        <v>333</v>
      </c>
      <c r="G214" s="82" t="s">
        <v>333</v>
      </c>
      <c r="H214" s="64" t="s">
        <v>339</v>
      </c>
      <c r="I214" s="64" t="s">
        <v>353</v>
      </c>
      <c r="J214" s="64" t="s">
        <v>455</v>
      </c>
      <c r="K214" s="82" t="s">
        <v>458</v>
      </c>
      <c r="L214" s="43">
        <v>0</v>
      </c>
      <c r="M214" s="43">
        <v>0</v>
      </c>
      <c r="N214" s="43">
        <v>0</v>
      </c>
      <c r="O214" s="43">
        <v>0</v>
      </c>
      <c r="P214" s="43">
        <v>27.71</v>
      </c>
      <c r="Q214" s="43">
        <v>39.75</v>
      </c>
      <c r="R214" s="43">
        <v>14.75</v>
      </c>
      <c r="S214" s="43">
        <v>0</v>
      </c>
      <c r="T214" s="43">
        <v>30.6</v>
      </c>
      <c r="U214" s="43">
        <v>3.1</v>
      </c>
      <c r="V214" s="43">
        <v>1.86</v>
      </c>
      <c r="W214" s="43">
        <v>0</v>
      </c>
      <c r="X214" s="51">
        <v>32.75</v>
      </c>
      <c r="Y214" s="51"/>
      <c r="Z214" s="51"/>
      <c r="AA214" s="51"/>
      <c r="AB214" s="43"/>
      <c r="AC214" s="43"/>
      <c r="AD214" s="43"/>
      <c r="AE214" s="43"/>
      <c r="AF214" s="43"/>
      <c r="AG214" s="43"/>
      <c r="AH214" s="43"/>
      <c r="AI214" s="43"/>
      <c r="AJ214" s="43"/>
      <c r="AK214" s="43"/>
      <c r="AL214" s="43"/>
      <c r="AM214" s="162" t="s">
        <v>468</v>
      </c>
      <c r="AN214" s="447"/>
      <c r="AO214" s="447"/>
    </row>
    <row r="215" spans="3:41" ht="29.1">
      <c r="C215" s="64" t="s">
        <v>452</v>
      </c>
      <c r="D215" s="65" t="s">
        <v>487</v>
      </c>
      <c r="E215" s="444" t="s">
        <v>466</v>
      </c>
      <c r="F215" s="64" t="s">
        <v>333</v>
      </c>
      <c r="G215" s="82" t="s">
        <v>333</v>
      </c>
      <c r="H215" s="64" t="s">
        <v>339</v>
      </c>
      <c r="I215" s="64" t="s">
        <v>353</v>
      </c>
      <c r="J215" s="64" t="s">
        <v>455</v>
      </c>
      <c r="K215" s="82" t="s">
        <v>459</v>
      </c>
      <c r="L215" s="43"/>
      <c r="M215" s="43"/>
      <c r="N215" s="43"/>
      <c r="O215" s="43"/>
      <c r="P215" s="43"/>
      <c r="Q215" s="43"/>
      <c r="R215" s="43"/>
      <c r="S215" s="43"/>
      <c r="T215" s="43"/>
      <c r="U215" s="43"/>
      <c r="V215" s="43"/>
      <c r="W215" s="43"/>
      <c r="X215" s="51" t="s">
        <v>467</v>
      </c>
      <c r="Y215" s="51"/>
      <c r="Z215" s="51"/>
      <c r="AA215" s="51"/>
      <c r="AB215" s="43"/>
      <c r="AC215" s="43"/>
      <c r="AD215" s="43"/>
      <c r="AE215" s="43"/>
      <c r="AF215" s="43"/>
      <c r="AG215" s="43"/>
      <c r="AH215" s="43"/>
      <c r="AI215" s="43"/>
      <c r="AJ215" s="43"/>
      <c r="AK215" s="43"/>
      <c r="AL215" s="43"/>
      <c r="AM215" s="162" t="s">
        <v>468</v>
      </c>
      <c r="AN215" s="447"/>
      <c r="AO215" s="447" t="s">
        <v>333</v>
      </c>
    </row>
    <row r="216" spans="3:41" ht="29.1">
      <c r="C216" s="64" t="s">
        <v>452</v>
      </c>
      <c r="D216" s="65" t="s">
        <v>487</v>
      </c>
      <c r="E216" s="444" t="s">
        <v>466</v>
      </c>
      <c r="F216" s="64" t="s">
        <v>333</v>
      </c>
      <c r="G216" s="82" t="s">
        <v>333</v>
      </c>
      <c r="H216" s="64" t="s">
        <v>339</v>
      </c>
      <c r="I216" s="64" t="s">
        <v>353</v>
      </c>
      <c r="J216" s="64" t="s">
        <v>455</v>
      </c>
      <c r="K216" s="82" t="s">
        <v>460</v>
      </c>
      <c r="L216" s="43">
        <v>64.92</v>
      </c>
      <c r="M216" s="43">
        <v>179.62</v>
      </c>
      <c r="N216" s="43">
        <v>38.159999999999997</v>
      </c>
      <c r="O216" s="43">
        <v>1.3</v>
      </c>
      <c r="P216" s="43">
        <v>548.08000000000004</v>
      </c>
      <c r="Q216" s="43">
        <v>630.78</v>
      </c>
      <c r="R216" s="43">
        <v>322.38</v>
      </c>
      <c r="S216" s="43">
        <v>11.2</v>
      </c>
      <c r="T216" s="43">
        <v>662.24</v>
      </c>
      <c r="U216" s="43">
        <v>486.32</v>
      </c>
      <c r="V216" s="43">
        <v>415.99</v>
      </c>
      <c r="W216" s="43">
        <v>1.83</v>
      </c>
      <c r="X216" s="51">
        <v>507.02</v>
      </c>
      <c r="Y216" s="51"/>
      <c r="Z216" s="51"/>
      <c r="AA216" s="51"/>
      <c r="AB216" s="43"/>
      <c r="AC216" s="43"/>
      <c r="AD216" s="43"/>
      <c r="AE216" s="43"/>
      <c r="AF216" s="43"/>
      <c r="AG216" s="43"/>
      <c r="AH216" s="43"/>
      <c r="AI216" s="43"/>
      <c r="AJ216" s="43"/>
      <c r="AK216" s="43"/>
      <c r="AL216" s="43"/>
      <c r="AM216" s="162" t="s">
        <v>468</v>
      </c>
      <c r="AN216" s="448"/>
      <c r="AO216" s="448"/>
    </row>
    <row r="217" spans="3:41" ht="29.1">
      <c r="C217" s="64" t="s">
        <v>452</v>
      </c>
      <c r="D217" s="65" t="s">
        <v>488</v>
      </c>
      <c r="E217" s="444" t="s">
        <v>466</v>
      </c>
      <c r="F217" s="64" t="s">
        <v>333</v>
      </c>
      <c r="G217" s="82" t="s">
        <v>333</v>
      </c>
      <c r="H217" s="64" t="s">
        <v>339</v>
      </c>
      <c r="I217" s="64" t="s">
        <v>353</v>
      </c>
      <c r="J217" s="64" t="s">
        <v>462</v>
      </c>
      <c r="K217" s="82" t="s">
        <v>456</v>
      </c>
      <c r="L217" s="43"/>
      <c r="M217" s="43"/>
      <c r="N217" s="43"/>
      <c r="O217" s="43"/>
      <c r="P217" s="43"/>
      <c r="Q217" s="43"/>
      <c r="R217" s="43"/>
      <c r="S217" s="43"/>
      <c r="T217" s="43"/>
      <c r="U217" s="43"/>
      <c r="V217" s="43"/>
      <c r="W217" s="43"/>
      <c r="X217" s="51" t="s">
        <v>467</v>
      </c>
      <c r="Y217" s="51"/>
      <c r="Z217" s="51"/>
      <c r="AA217" s="51"/>
      <c r="AB217" s="43"/>
      <c r="AC217" s="43"/>
      <c r="AD217" s="43"/>
      <c r="AE217" s="43"/>
      <c r="AF217" s="43"/>
      <c r="AG217" s="43"/>
      <c r="AH217" s="43"/>
      <c r="AI217" s="43"/>
      <c r="AJ217" s="43"/>
      <c r="AK217" s="43"/>
      <c r="AL217" s="43"/>
      <c r="AM217" s="162" t="s">
        <v>468</v>
      </c>
      <c r="AN217" s="448"/>
      <c r="AO217" s="448" t="s">
        <v>333</v>
      </c>
    </row>
    <row r="218" spans="3:41" ht="29.1">
      <c r="C218" s="64" t="s">
        <v>452</v>
      </c>
      <c r="D218" s="65" t="s">
        <v>488</v>
      </c>
      <c r="E218" s="444" t="s">
        <v>466</v>
      </c>
      <c r="F218" s="64" t="s">
        <v>333</v>
      </c>
      <c r="G218" s="82" t="s">
        <v>333</v>
      </c>
      <c r="H218" s="64" t="s">
        <v>339</v>
      </c>
      <c r="I218" s="64" t="s">
        <v>353</v>
      </c>
      <c r="J218" s="64" t="s">
        <v>462</v>
      </c>
      <c r="K218" s="82" t="s">
        <v>458</v>
      </c>
      <c r="L218" s="43"/>
      <c r="M218" s="43"/>
      <c r="N218" s="43"/>
      <c r="O218" s="43"/>
      <c r="P218" s="43"/>
      <c r="Q218" s="43"/>
      <c r="R218" s="43"/>
      <c r="S218" s="43"/>
      <c r="T218" s="43"/>
      <c r="U218" s="43"/>
      <c r="V218" s="43"/>
      <c r="W218" s="43"/>
      <c r="X218" s="51" t="s">
        <v>467</v>
      </c>
      <c r="Y218" s="51"/>
      <c r="Z218" s="51"/>
      <c r="AA218" s="51"/>
      <c r="AB218" s="43"/>
      <c r="AC218" s="43"/>
      <c r="AD218" s="43"/>
      <c r="AE218" s="43"/>
      <c r="AF218" s="43"/>
      <c r="AG218" s="43"/>
      <c r="AH218" s="43"/>
      <c r="AI218" s="43"/>
      <c r="AJ218" s="43"/>
      <c r="AK218" s="43"/>
      <c r="AL218" s="43"/>
      <c r="AM218" s="162" t="s">
        <v>468</v>
      </c>
      <c r="AN218" s="448"/>
      <c r="AO218" s="448" t="s">
        <v>333</v>
      </c>
    </row>
    <row r="219" spans="3:41" ht="29.1">
      <c r="C219" s="64" t="s">
        <v>452</v>
      </c>
      <c r="D219" s="65" t="s">
        <v>488</v>
      </c>
      <c r="E219" s="444" t="s">
        <v>466</v>
      </c>
      <c r="F219" s="64" t="s">
        <v>333</v>
      </c>
      <c r="G219" s="82" t="s">
        <v>333</v>
      </c>
      <c r="H219" s="64" t="s">
        <v>339</v>
      </c>
      <c r="I219" s="64" t="s">
        <v>353</v>
      </c>
      <c r="J219" s="64" t="s">
        <v>462</v>
      </c>
      <c r="K219" s="82" t="s">
        <v>459</v>
      </c>
      <c r="L219" s="43"/>
      <c r="M219" s="43"/>
      <c r="N219" s="43"/>
      <c r="O219" s="43"/>
      <c r="P219" s="43"/>
      <c r="Q219" s="43"/>
      <c r="R219" s="43"/>
      <c r="S219" s="43"/>
      <c r="T219" s="43"/>
      <c r="U219" s="43"/>
      <c r="V219" s="43"/>
      <c r="W219" s="43"/>
      <c r="X219" s="51" t="s">
        <v>467</v>
      </c>
      <c r="Y219" s="51"/>
      <c r="Z219" s="51"/>
      <c r="AA219" s="51"/>
      <c r="AB219" s="43"/>
      <c r="AC219" s="43"/>
      <c r="AD219" s="43"/>
      <c r="AE219" s="43"/>
      <c r="AF219" s="43"/>
      <c r="AG219" s="43"/>
      <c r="AH219" s="43"/>
      <c r="AI219" s="43"/>
      <c r="AJ219" s="43"/>
      <c r="AK219" s="43"/>
      <c r="AL219" s="43"/>
      <c r="AM219" s="162" t="s">
        <v>468</v>
      </c>
      <c r="AN219" s="448"/>
      <c r="AO219" s="448" t="s">
        <v>333</v>
      </c>
    </row>
    <row r="220" spans="3:41" ht="29.1">
      <c r="C220" s="64" t="s">
        <v>452</v>
      </c>
      <c r="D220" s="65" t="s">
        <v>488</v>
      </c>
      <c r="E220" s="444" t="s">
        <v>466</v>
      </c>
      <c r="F220" s="64" t="s">
        <v>333</v>
      </c>
      <c r="G220" s="82" t="s">
        <v>333</v>
      </c>
      <c r="H220" s="64" t="s">
        <v>339</v>
      </c>
      <c r="I220" s="64" t="s">
        <v>353</v>
      </c>
      <c r="J220" s="64" t="s">
        <v>462</v>
      </c>
      <c r="K220" s="82" t="s">
        <v>460</v>
      </c>
      <c r="L220" s="43">
        <v>607.4</v>
      </c>
      <c r="M220" s="43">
        <v>178.86</v>
      </c>
      <c r="N220" s="43">
        <v>42.28</v>
      </c>
      <c r="O220" s="43">
        <v>0.13</v>
      </c>
      <c r="P220" s="43">
        <v>619.97</v>
      </c>
      <c r="Q220" s="43">
        <v>145.71</v>
      </c>
      <c r="R220" s="43">
        <v>86.29</v>
      </c>
      <c r="S220" s="43">
        <v>61.33</v>
      </c>
      <c r="T220" s="43">
        <v>653.69000000000005</v>
      </c>
      <c r="U220" s="43">
        <v>78.55</v>
      </c>
      <c r="V220" s="43">
        <v>8.34</v>
      </c>
      <c r="W220" s="43">
        <v>0.85</v>
      </c>
      <c r="X220" s="51">
        <v>68.06</v>
      </c>
      <c r="Y220" s="51"/>
      <c r="Z220" s="51"/>
      <c r="AA220" s="51"/>
      <c r="AB220" s="43"/>
      <c r="AC220" s="43"/>
      <c r="AD220" s="43"/>
      <c r="AE220" s="43"/>
      <c r="AF220" s="43"/>
      <c r="AG220" s="43"/>
      <c r="AH220" s="43"/>
      <c r="AI220" s="43"/>
      <c r="AJ220" s="43"/>
      <c r="AK220" s="43"/>
      <c r="AL220" s="43"/>
      <c r="AM220" s="162" t="s">
        <v>468</v>
      </c>
      <c r="AN220" s="448"/>
      <c r="AO220" s="448"/>
    </row>
    <row r="221" spans="3:41" ht="29.1">
      <c r="C221" s="64" t="s">
        <v>452</v>
      </c>
      <c r="D221" s="65" t="s">
        <v>489</v>
      </c>
      <c r="E221" s="444" t="s">
        <v>466</v>
      </c>
      <c r="F221" s="64" t="s">
        <v>333</v>
      </c>
      <c r="G221" s="82" t="s">
        <v>333</v>
      </c>
      <c r="H221" s="64" t="s">
        <v>339</v>
      </c>
      <c r="I221" s="64" t="s">
        <v>353</v>
      </c>
      <c r="J221" s="64" t="s">
        <v>464</v>
      </c>
      <c r="K221" s="82" t="s">
        <v>456</v>
      </c>
      <c r="L221" s="43">
        <v>0</v>
      </c>
      <c r="M221" s="43">
        <v>0</v>
      </c>
      <c r="N221" s="43">
        <v>0</v>
      </c>
      <c r="O221" s="43">
        <v>0</v>
      </c>
      <c r="P221" s="43">
        <v>0</v>
      </c>
      <c r="Q221" s="43">
        <v>0</v>
      </c>
      <c r="R221" s="43">
        <v>0</v>
      </c>
      <c r="S221" s="43">
        <v>20.23</v>
      </c>
      <c r="T221" s="43">
        <v>3.46</v>
      </c>
      <c r="U221" s="43">
        <v>0.74</v>
      </c>
      <c r="V221" s="43">
        <v>0</v>
      </c>
      <c r="W221" s="43">
        <v>23.04</v>
      </c>
      <c r="X221" s="51">
        <v>22.83</v>
      </c>
      <c r="Y221" s="51"/>
      <c r="Z221" s="51"/>
      <c r="AA221" s="51"/>
      <c r="AB221" s="43"/>
      <c r="AC221" s="43"/>
      <c r="AD221" s="43"/>
      <c r="AE221" s="43"/>
      <c r="AF221" s="43"/>
      <c r="AG221" s="43"/>
      <c r="AH221" s="43"/>
      <c r="AI221" s="43"/>
      <c r="AJ221" s="43"/>
      <c r="AK221" s="43"/>
      <c r="AL221" s="43"/>
      <c r="AM221" s="162" t="s">
        <v>468</v>
      </c>
      <c r="AN221" s="448"/>
      <c r="AO221" s="448"/>
    </row>
    <row r="222" spans="3:41" ht="29.1">
      <c r="C222" s="64" t="s">
        <v>452</v>
      </c>
      <c r="D222" s="65" t="s">
        <v>489</v>
      </c>
      <c r="E222" s="444" t="s">
        <v>466</v>
      </c>
      <c r="F222" s="64" t="s">
        <v>333</v>
      </c>
      <c r="G222" s="82" t="s">
        <v>333</v>
      </c>
      <c r="H222" s="64" t="s">
        <v>339</v>
      </c>
      <c r="I222" s="64" t="s">
        <v>353</v>
      </c>
      <c r="J222" s="64" t="s">
        <v>464</v>
      </c>
      <c r="K222" s="82" t="s">
        <v>458</v>
      </c>
      <c r="L222" s="43"/>
      <c r="M222" s="43"/>
      <c r="N222" s="43"/>
      <c r="O222" s="43"/>
      <c r="P222" s="43"/>
      <c r="Q222" s="43"/>
      <c r="R222" s="43"/>
      <c r="S222" s="43"/>
      <c r="T222" s="43"/>
      <c r="U222" s="43"/>
      <c r="V222" s="43"/>
      <c r="W222" s="43"/>
      <c r="X222" s="51" t="s">
        <v>467</v>
      </c>
      <c r="Y222" s="51"/>
      <c r="Z222" s="51"/>
      <c r="AA222" s="51"/>
      <c r="AB222" s="43"/>
      <c r="AC222" s="43"/>
      <c r="AD222" s="43"/>
      <c r="AE222" s="43"/>
      <c r="AF222" s="43"/>
      <c r="AG222" s="43"/>
      <c r="AH222" s="43"/>
      <c r="AI222" s="43"/>
      <c r="AJ222" s="43"/>
      <c r="AK222" s="43"/>
      <c r="AL222" s="43"/>
      <c r="AM222" s="162" t="s">
        <v>468</v>
      </c>
      <c r="AN222" s="448"/>
      <c r="AO222" s="448" t="s">
        <v>333</v>
      </c>
    </row>
    <row r="223" spans="3:41" ht="29.1">
      <c r="C223" s="64" t="s">
        <v>452</v>
      </c>
      <c r="D223" s="65" t="s">
        <v>489</v>
      </c>
      <c r="E223" s="444" t="s">
        <v>466</v>
      </c>
      <c r="F223" s="64" t="s">
        <v>333</v>
      </c>
      <c r="G223" s="82" t="s">
        <v>333</v>
      </c>
      <c r="H223" s="64" t="s">
        <v>339</v>
      </c>
      <c r="I223" s="64" t="s">
        <v>353</v>
      </c>
      <c r="J223" s="64" t="s">
        <v>464</v>
      </c>
      <c r="K223" s="82" t="s">
        <v>459</v>
      </c>
      <c r="L223" s="43"/>
      <c r="M223" s="43"/>
      <c r="N223" s="43"/>
      <c r="O223" s="43"/>
      <c r="P223" s="43"/>
      <c r="Q223" s="43"/>
      <c r="R223" s="43"/>
      <c r="S223" s="43"/>
      <c r="T223" s="43"/>
      <c r="U223" s="43"/>
      <c r="V223" s="43"/>
      <c r="W223" s="43"/>
      <c r="X223" s="51" t="s">
        <v>467</v>
      </c>
      <c r="Y223" s="51"/>
      <c r="Z223" s="51"/>
      <c r="AA223" s="51"/>
      <c r="AB223" s="43"/>
      <c r="AC223" s="43"/>
      <c r="AD223" s="43"/>
      <c r="AE223" s="43"/>
      <c r="AF223" s="43"/>
      <c r="AG223" s="43"/>
      <c r="AH223" s="43"/>
      <c r="AI223" s="43"/>
      <c r="AJ223" s="43"/>
      <c r="AK223" s="43"/>
      <c r="AL223" s="43"/>
      <c r="AM223" s="162" t="s">
        <v>468</v>
      </c>
      <c r="AN223" s="448"/>
      <c r="AO223" s="448" t="s">
        <v>333</v>
      </c>
    </row>
    <row r="224" spans="3:41" ht="29.1">
      <c r="C224" s="64" t="s">
        <v>452</v>
      </c>
      <c r="D224" s="65" t="s">
        <v>489</v>
      </c>
      <c r="E224" s="444" t="s">
        <v>466</v>
      </c>
      <c r="F224" s="64" t="s">
        <v>333</v>
      </c>
      <c r="G224" s="82" t="s">
        <v>333</v>
      </c>
      <c r="H224" s="64" t="s">
        <v>339</v>
      </c>
      <c r="I224" s="64" t="s">
        <v>353</v>
      </c>
      <c r="J224" s="64" t="s">
        <v>464</v>
      </c>
      <c r="K224" s="82" t="s">
        <v>460</v>
      </c>
      <c r="L224" s="43">
        <v>0</v>
      </c>
      <c r="M224" s="43">
        <v>0</v>
      </c>
      <c r="N224" s="43">
        <v>98.42</v>
      </c>
      <c r="O224" s="43">
        <v>101.2</v>
      </c>
      <c r="P224" s="43">
        <v>107.55</v>
      </c>
      <c r="Q224" s="43">
        <v>26.25</v>
      </c>
      <c r="R224" s="43">
        <v>0.68</v>
      </c>
      <c r="S224" s="43">
        <v>3.89</v>
      </c>
      <c r="T224" s="43">
        <v>103.6</v>
      </c>
      <c r="U224" s="43">
        <v>29.13</v>
      </c>
      <c r="V224" s="43">
        <v>28.69</v>
      </c>
      <c r="W224" s="43">
        <v>94.09</v>
      </c>
      <c r="X224" s="51">
        <v>0.03</v>
      </c>
      <c r="Y224" s="51"/>
      <c r="Z224" s="51"/>
      <c r="AA224" s="51"/>
      <c r="AB224" s="43"/>
      <c r="AC224" s="43"/>
      <c r="AD224" s="43"/>
      <c r="AE224" s="43"/>
      <c r="AF224" s="43"/>
      <c r="AG224" s="43"/>
      <c r="AH224" s="43"/>
      <c r="AI224" s="43"/>
      <c r="AJ224" s="43"/>
      <c r="AK224" s="43"/>
      <c r="AL224" s="43"/>
      <c r="AM224" s="162" t="s">
        <v>468</v>
      </c>
      <c r="AN224" s="448"/>
      <c r="AO224" s="448"/>
    </row>
    <row r="225" spans="3:41" ht="29.1">
      <c r="C225" s="64" t="s">
        <v>452</v>
      </c>
      <c r="D225" s="65" t="s">
        <v>490</v>
      </c>
      <c r="E225" s="444" t="s">
        <v>472</v>
      </c>
      <c r="F225" s="64" t="s">
        <v>333</v>
      </c>
      <c r="G225" s="82" t="s">
        <v>333</v>
      </c>
      <c r="H225" s="64" t="s">
        <v>339</v>
      </c>
      <c r="I225" s="64" t="s">
        <v>353</v>
      </c>
      <c r="J225" s="64" t="s">
        <v>455</v>
      </c>
      <c r="K225" s="82" t="s">
        <v>456</v>
      </c>
      <c r="L225" s="43"/>
      <c r="M225" s="43"/>
      <c r="N225" s="43"/>
      <c r="O225" s="43"/>
      <c r="P225" s="43"/>
      <c r="Q225" s="43"/>
      <c r="R225" s="43"/>
      <c r="S225" s="43"/>
      <c r="T225" s="43"/>
      <c r="U225" s="43"/>
      <c r="V225" s="43"/>
      <c r="W225" s="43"/>
      <c r="X225" s="51" t="s">
        <v>467</v>
      </c>
      <c r="Y225" s="51"/>
      <c r="Z225" s="51"/>
      <c r="AA225" s="51"/>
      <c r="AB225" s="43"/>
      <c r="AC225" s="43"/>
      <c r="AD225" s="43"/>
      <c r="AE225" s="43"/>
      <c r="AF225" s="43"/>
      <c r="AG225" s="43"/>
      <c r="AH225" s="43"/>
      <c r="AI225" s="43"/>
      <c r="AJ225" s="43"/>
      <c r="AK225" s="43"/>
      <c r="AL225" s="43"/>
      <c r="AM225" s="162" t="s">
        <v>473</v>
      </c>
      <c r="AN225" s="448"/>
      <c r="AO225" s="448" t="s">
        <v>333</v>
      </c>
    </row>
    <row r="226" spans="3:41" ht="29.1">
      <c r="C226" s="64" t="s">
        <v>452</v>
      </c>
      <c r="D226" s="65" t="s">
        <v>490</v>
      </c>
      <c r="E226" s="444" t="s">
        <v>472</v>
      </c>
      <c r="F226" s="64" t="s">
        <v>333</v>
      </c>
      <c r="G226" s="82" t="s">
        <v>333</v>
      </c>
      <c r="H226" s="64" t="s">
        <v>339</v>
      </c>
      <c r="I226" s="64" t="s">
        <v>353</v>
      </c>
      <c r="J226" s="64" t="s">
        <v>455</v>
      </c>
      <c r="K226" s="82" t="s">
        <v>458</v>
      </c>
      <c r="L226" s="43">
        <v>0</v>
      </c>
      <c r="M226" s="43">
        <v>0</v>
      </c>
      <c r="N226" s="43">
        <v>0</v>
      </c>
      <c r="O226" s="43">
        <v>0</v>
      </c>
      <c r="P226" s="43">
        <v>0</v>
      </c>
      <c r="Q226" s="43">
        <v>0</v>
      </c>
      <c r="R226" s="43">
        <v>0</v>
      </c>
      <c r="S226" s="43">
        <v>0</v>
      </c>
      <c r="T226" s="43">
        <v>0</v>
      </c>
      <c r="U226" s="43">
        <v>0</v>
      </c>
      <c r="V226" s="43">
        <v>0</v>
      </c>
      <c r="W226" s="43">
        <v>0</v>
      </c>
      <c r="X226" s="51">
        <v>0</v>
      </c>
      <c r="Y226" s="51"/>
      <c r="Z226" s="51"/>
      <c r="AA226" s="51"/>
      <c r="AB226" s="43"/>
      <c r="AC226" s="43"/>
      <c r="AD226" s="43"/>
      <c r="AE226" s="43"/>
      <c r="AF226" s="43"/>
      <c r="AG226" s="43"/>
      <c r="AH226" s="43"/>
      <c r="AI226" s="43"/>
      <c r="AJ226" s="43"/>
      <c r="AK226" s="43"/>
      <c r="AL226" s="43"/>
      <c r="AM226" s="162" t="s">
        <v>473</v>
      </c>
      <c r="AN226" s="448"/>
      <c r="AO226" s="448"/>
    </row>
    <row r="227" spans="3:41" ht="29.1">
      <c r="C227" s="64" t="s">
        <v>452</v>
      </c>
      <c r="D227" s="65" t="s">
        <v>490</v>
      </c>
      <c r="E227" s="444" t="s">
        <v>472</v>
      </c>
      <c r="F227" s="64" t="s">
        <v>333</v>
      </c>
      <c r="G227" s="82" t="s">
        <v>333</v>
      </c>
      <c r="H227" s="64" t="s">
        <v>339</v>
      </c>
      <c r="I227" s="64" t="s">
        <v>353</v>
      </c>
      <c r="J227" s="64" t="s">
        <v>455</v>
      </c>
      <c r="K227" s="82" t="s">
        <v>459</v>
      </c>
      <c r="L227" s="43"/>
      <c r="M227" s="43"/>
      <c r="N227" s="43"/>
      <c r="O227" s="43"/>
      <c r="P227" s="43"/>
      <c r="Q227" s="43"/>
      <c r="R227" s="43"/>
      <c r="S227" s="43"/>
      <c r="T227" s="43"/>
      <c r="U227" s="43"/>
      <c r="V227" s="43"/>
      <c r="W227" s="43"/>
      <c r="X227" s="51" t="s">
        <v>467</v>
      </c>
      <c r="Y227" s="51"/>
      <c r="Z227" s="51"/>
      <c r="AA227" s="51"/>
      <c r="AB227" s="43"/>
      <c r="AC227" s="43"/>
      <c r="AD227" s="43"/>
      <c r="AE227" s="43"/>
      <c r="AF227" s="43"/>
      <c r="AG227" s="43"/>
      <c r="AH227" s="43"/>
      <c r="AI227" s="43"/>
      <c r="AJ227" s="43"/>
      <c r="AK227" s="43"/>
      <c r="AL227" s="43"/>
      <c r="AM227" s="162" t="s">
        <v>473</v>
      </c>
      <c r="AN227" s="448"/>
      <c r="AO227" s="448" t="s">
        <v>333</v>
      </c>
    </row>
    <row r="228" spans="3:41" ht="29.1">
      <c r="C228" s="64" t="s">
        <v>452</v>
      </c>
      <c r="D228" s="65" t="s">
        <v>490</v>
      </c>
      <c r="E228" s="444" t="s">
        <v>472</v>
      </c>
      <c r="F228" s="64" t="s">
        <v>333</v>
      </c>
      <c r="G228" s="82" t="s">
        <v>333</v>
      </c>
      <c r="H228" s="64" t="s">
        <v>339</v>
      </c>
      <c r="I228" s="64" t="s">
        <v>353</v>
      </c>
      <c r="J228" s="64" t="s">
        <v>455</v>
      </c>
      <c r="K228" s="82" t="s">
        <v>460</v>
      </c>
      <c r="L228" s="43">
        <v>0</v>
      </c>
      <c r="M228" s="43">
        <v>0</v>
      </c>
      <c r="N228" s="43">
        <v>0</v>
      </c>
      <c r="O228" s="43">
        <v>0</v>
      </c>
      <c r="P228" s="43">
        <v>1</v>
      </c>
      <c r="Q228" s="43">
        <v>3</v>
      </c>
      <c r="R228" s="43">
        <v>0</v>
      </c>
      <c r="S228" s="43">
        <v>0</v>
      </c>
      <c r="T228" s="43">
        <v>0</v>
      </c>
      <c r="U228" s="43">
        <v>1</v>
      </c>
      <c r="V228" s="43">
        <v>0</v>
      </c>
      <c r="W228" s="43">
        <v>0</v>
      </c>
      <c r="X228" s="51">
        <v>0</v>
      </c>
      <c r="Y228" s="51"/>
      <c r="Z228" s="51"/>
      <c r="AA228" s="51"/>
      <c r="AB228" s="43"/>
      <c r="AC228" s="43"/>
      <c r="AD228" s="43"/>
      <c r="AE228" s="43"/>
      <c r="AF228" s="43"/>
      <c r="AG228" s="43"/>
      <c r="AH228" s="43"/>
      <c r="AI228" s="43"/>
      <c r="AJ228" s="43"/>
      <c r="AK228" s="43"/>
      <c r="AL228" s="43"/>
      <c r="AM228" s="162" t="s">
        <v>473</v>
      </c>
      <c r="AN228" s="448"/>
      <c r="AO228" s="449"/>
    </row>
    <row r="229" spans="3:41" ht="29.1">
      <c r="C229" s="64" t="s">
        <v>452</v>
      </c>
      <c r="D229" s="65" t="s">
        <v>491</v>
      </c>
      <c r="E229" s="444" t="s">
        <v>472</v>
      </c>
      <c r="F229" s="64" t="s">
        <v>333</v>
      </c>
      <c r="G229" s="82" t="s">
        <v>333</v>
      </c>
      <c r="H229" s="64" t="s">
        <v>339</v>
      </c>
      <c r="I229" s="64" t="s">
        <v>353</v>
      </c>
      <c r="J229" s="64" t="s">
        <v>462</v>
      </c>
      <c r="K229" s="82" t="s">
        <v>456</v>
      </c>
      <c r="L229" s="43"/>
      <c r="M229" s="43"/>
      <c r="N229" s="43"/>
      <c r="O229" s="43"/>
      <c r="P229" s="43"/>
      <c r="Q229" s="43"/>
      <c r="R229" s="43"/>
      <c r="S229" s="43"/>
      <c r="T229" s="43"/>
      <c r="U229" s="43"/>
      <c r="V229" s="43"/>
      <c r="W229" s="43"/>
      <c r="X229" s="51" t="s">
        <v>467</v>
      </c>
      <c r="Y229" s="51"/>
      <c r="Z229" s="51"/>
      <c r="AA229" s="51"/>
      <c r="AB229" s="43"/>
      <c r="AC229" s="43"/>
      <c r="AD229" s="43"/>
      <c r="AE229" s="43"/>
      <c r="AF229" s="43"/>
      <c r="AG229" s="43"/>
      <c r="AH229" s="43"/>
      <c r="AI229" s="43"/>
      <c r="AJ229" s="43"/>
      <c r="AK229" s="43"/>
      <c r="AL229" s="43"/>
      <c r="AM229" s="162" t="s">
        <v>473</v>
      </c>
      <c r="AN229" s="448"/>
      <c r="AO229" s="448" t="s">
        <v>333</v>
      </c>
    </row>
    <row r="230" spans="3:41" ht="29.1">
      <c r="C230" s="64" t="s">
        <v>452</v>
      </c>
      <c r="D230" s="65" t="s">
        <v>491</v>
      </c>
      <c r="E230" s="444" t="s">
        <v>472</v>
      </c>
      <c r="F230" s="64" t="s">
        <v>333</v>
      </c>
      <c r="G230" s="82" t="s">
        <v>333</v>
      </c>
      <c r="H230" s="64" t="s">
        <v>339</v>
      </c>
      <c r="I230" s="64" t="s">
        <v>353</v>
      </c>
      <c r="J230" s="64" t="s">
        <v>462</v>
      </c>
      <c r="K230" s="82" t="s">
        <v>458</v>
      </c>
      <c r="L230" s="43"/>
      <c r="M230" s="43"/>
      <c r="N230" s="43"/>
      <c r="O230" s="43"/>
      <c r="P230" s="43"/>
      <c r="Q230" s="43"/>
      <c r="R230" s="43"/>
      <c r="S230" s="43"/>
      <c r="T230" s="43"/>
      <c r="U230" s="43"/>
      <c r="V230" s="43"/>
      <c r="W230" s="43"/>
      <c r="X230" s="51" t="s">
        <v>467</v>
      </c>
      <c r="Y230" s="51"/>
      <c r="Z230" s="51"/>
      <c r="AA230" s="51"/>
      <c r="AB230" s="43"/>
      <c r="AC230" s="43"/>
      <c r="AD230" s="43"/>
      <c r="AE230" s="43"/>
      <c r="AF230" s="43"/>
      <c r="AG230" s="43"/>
      <c r="AH230" s="43"/>
      <c r="AI230" s="43"/>
      <c r="AJ230" s="43"/>
      <c r="AK230" s="43"/>
      <c r="AL230" s="43"/>
      <c r="AM230" s="162" t="s">
        <v>473</v>
      </c>
      <c r="AN230" s="448"/>
      <c r="AO230" s="448" t="s">
        <v>333</v>
      </c>
    </row>
    <row r="231" spans="3:41" ht="29.1">
      <c r="C231" s="64" t="s">
        <v>452</v>
      </c>
      <c r="D231" s="65" t="s">
        <v>491</v>
      </c>
      <c r="E231" s="444" t="s">
        <v>472</v>
      </c>
      <c r="F231" s="64" t="s">
        <v>333</v>
      </c>
      <c r="G231" s="82" t="s">
        <v>333</v>
      </c>
      <c r="H231" s="64" t="s">
        <v>339</v>
      </c>
      <c r="I231" s="64" t="s">
        <v>353</v>
      </c>
      <c r="J231" s="64" t="s">
        <v>462</v>
      </c>
      <c r="K231" s="82" t="s">
        <v>459</v>
      </c>
      <c r="L231" s="43"/>
      <c r="M231" s="43"/>
      <c r="N231" s="43"/>
      <c r="O231" s="43"/>
      <c r="P231" s="43"/>
      <c r="Q231" s="43"/>
      <c r="R231" s="43"/>
      <c r="S231" s="43"/>
      <c r="T231" s="43"/>
      <c r="U231" s="43"/>
      <c r="V231" s="43"/>
      <c r="W231" s="43"/>
      <c r="X231" s="51" t="s">
        <v>467</v>
      </c>
      <c r="Y231" s="51"/>
      <c r="Z231" s="51"/>
      <c r="AA231" s="51"/>
      <c r="AB231" s="43"/>
      <c r="AC231" s="43"/>
      <c r="AD231" s="43"/>
      <c r="AE231" s="43"/>
      <c r="AF231" s="43"/>
      <c r="AG231" s="43"/>
      <c r="AH231" s="43"/>
      <c r="AI231" s="43"/>
      <c r="AJ231" s="43"/>
      <c r="AK231" s="43"/>
      <c r="AL231" s="43"/>
      <c r="AM231" s="162" t="s">
        <v>473</v>
      </c>
      <c r="AN231" s="448"/>
      <c r="AO231" s="449" t="s">
        <v>333</v>
      </c>
    </row>
    <row r="232" spans="3:41" ht="29.1">
      <c r="C232" s="64" t="s">
        <v>452</v>
      </c>
      <c r="D232" s="65" t="s">
        <v>491</v>
      </c>
      <c r="E232" s="444" t="s">
        <v>472</v>
      </c>
      <c r="F232" s="64" t="s">
        <v>333</v>
      </c>
      <c r="G232" s="82" t="s">
        <v>333</v>
      </c>
      <c r="H232" s="64" t="s">
        <v>339</v>
      </c>
      <c r="I232" s="64" t="s">
        <v>353</v>
      </c>
      <c r="J232" s="64" t="s">
        <v>462</v>
      </c>
      <c r="K232" s="82" t="s">
        <v>460</v>
      </c>
      <c r="L232" s="43">
        <v>4</v>
      </c>
      <c r="M232" s="43">
        <v>4</v>
      </c>
      <c r="N232" s="43">
        <v>0</v>
      </c>
      <c r="O232" s="43">
        <v>0</v>
      </c>
      <c r="P232" s="43">
        <v>0</v>
      </c>
      <c r="Q232" s="43">
        <v>0</v>
      </c>
      <c r="R232" s="43">
        <v>0</v>
      </c>
      <c r="S232" s="43">
        <v>0</v>
      </c>
      <c r="T232" s="43">
        <v>2</v>
      </c>
      <c r="U232" s="43">
        <v>0</v>
      </c>
      <c r="V232" s="43">
        <v>0</v>
      </c>
      <c r="W232" s="43">
        <v>0</v>
      </c>
      <c r="X232" s="51">
        <v>5</v>
      </c>
      <c r="Y232" s="51"/>
      <c r="Z232" s="51"/>
      <c r="AA232" s="51"/>
      <c r="AB232" s="43"/>
      <c r="AC232" s="43"/>
      <c r="AD232" s="43"/>
      <c r="AE232" s="43"/>
      <c r="AF232" s="43"/>
      <c r="AG232" s="43"/>
      <c r="AH232" s="43"/>
      <c r="AI232" s="43"/>
      <c r="AJ232" s="43"/>
      <c r="AK232" s="43"/>
      <c r="AL232" s="43"/>
      <c r="AM232" s="162" t="s">
        <v>473</v>
      </c>
      <c r="AN232" s="448"/>
      <c r="AO232" s="448"/>
    </row>
    <row r="233" spans="3:41" ht="29.1">
      <c r="C233" s="64" t="s">
        <v>452</v>
      </c>
      <c r="D233" s="65" t="s">
        <v>492</v>
      </c>
      <c r="E233" s="444" t="s">
        <v>472</v>
      </c>
      <c r="F233" s="64" t="s">
        <v>333</v>
      </c>
      <c r="G233" s="82" t="s">
        <v>333</v>
      </c>
      <c r="H233" s="64" t="s">
        <v>339</v>
      </c>
      <c r="I233" s="64" t="s">
        <v>353</v>
      </c>
      <c r="J233" s="64" t="s">
        <v>464</v>
      </c>
      <c r="K233" s="82" t="s">
        <v>456</v>
      </c>
      <c r="L233" s="43">
        <v>27</v>
      </c>
      <c r="M233" s="43">
        <v>32</v>
      </c>
      <c r="N233" s="43">
        <v>11</v>
      </c>
      <c r="O233" s="43">
        <v>2</v>
      </c>
      <c r="P233" s="43">
        <v>0</v>
      </c>
      <c r="Q233" s="43">
        <v>0</v>
      </c>
      <c r="R233" s="43">
        <v>1</v>
      </c>
      <c r="S233" s="43">
        <v>10</v>
      </c>
      <c r="T233" s="43">
        <v>0</v>
      </c>
      <c r="U233" s="43">
        <v>0</v>
      </c>
      <c r="V233" s="43">
        <v>1</v>
      </c>
      <c r="W233" s="43">
        <v>1</v>
      </c>
      <c r="X233" s="51">
        <v>3</v>
      </c>
      <c r="Y233" s="51"/>
      <c r="Z233" s="51"/>
      <c r="AA233" s="51"/>
      <c r="AB233" s="43"/>
      <c r="AC233" s="43"/>
      <c r="AD233" s="43"/>
      <c r="AE233" s="43"/>
      <c r="AF233" s="43"/>
      <c r="AG233" s="43"/>
      <c r="AH233" s="43"/>
      <c r="AI233" s="43"/>
      <c r="AJ233" s="43"/>
      <c r="AK233" s="43"/>
      <c r="AL233" s="43"/>
      <c r="AM233" s="162" t="s">
        <v>473</v>
      </c>
      <c r="AN233" s="448"/>
      <c r="AO233" s="448"/>
    </row>
    <row r="234" spans="3:41" ht="29.1">
      <c r="C234" s="64" t="s">
        <v>452</v>
      </c>
      <c r="D234" s="65" t="s">
        <v>492</v>
      </c>
      <c r="E234" s="444" t="s">
        <v>472</v>
      </c>
      <c r="F234" s="64" t="s">
        <v>333</v>
      </c>
      <c r="G234" s="82" t="s">
        <v>333</v>
      </c>
      <c r="H234" s="64" t="s">
        <v>339</v>
      </c>
      <c r="I234" s="64" t="s">
        <v>353</v>
      </c>
      <c r="J234" s="64" t="s">
        <v>464</v>
      </c>
      <c r="K234" s="82" t="s">
        <v>458</v>
      </c>
      <c r="L234" s="43"/>
      <c r="M234" s="43"/>
      <c r="N234" s="43"/>
      <c r="O234" s="43"/>
      <c r="P234" s="43"/>
      <c r="Q234" s="43"/>
      <c r="R234" s="43"/>
      <c r="S234" s="43"/>
      <c r="T234" s="43"/>
      <c r="U234" s="43"/>
      <c r="V234" s="43"/>
      <c r="W234" s="43"/>
      <c r="X234" s="51" t="s">
        <v>467</v>
      </c>
      <c r="Y234" s="51"/>
      <c r="Z234" s="51"/>
      <c r="AA234" s="51"/>
      <c r="AB234" s="43"/>
      <c r="AC234" s="43"/>
      <c r="AD234" s="43"/>
      <c r="AE234" s="43"/>
      <c r="AF234" s="43"/>
      <c r="AG234" s="43"/>
      <c r="AH234" s="43"/>
      <c r="AI234" s="43"/>
      <c r="AJ234" s="43"/>
      <c r="AK234" s="43"/>
      <c r="AL234" s="43"/>
      <c r="AM234" s="162" t="s">
        <v>473</v>
      </c>
      <c r="AN234" s="448"/>
      <c r="AO234" s="448" t="s">
        <v>333</v>
      </c>
    </row>
    <row r="235" spans="3:41" ht="29.1">
      <c r="C235" s="64" t="s">
        <v>452</v>
      </c>
      <c r="D235" s="65" t="s">
        <v>492</v>
      </c>
      <c r="E235" s="444" t="s">
        <v>472</v>
      </c>
      <c r="F235" s="64" t="s">
        <v>333</v>
      </c>
      <c r="G235" s="82" t="s">
        <v>333</v>
      </c>
      <c r="H235" s="64" t="s">
        <v>339</v>
      </c>
      <c r="I235" s="64" t="s">
        <v>353</v>
      </c>
      <c r="J235" s="64" t="s">
        <v>464</v>
      </c>
      <c r="K235" s="82" t="s">
        <v>459</v>
      </c>
      <c r="L235" s="43"/>
      <c r="M235" s="43"/>
      <c r="N235" s="43"/>
      <c r="O235" s="43"/>
      <c r="P235" s="43"/>
      <c r="Q235" s="43"/>
      <c r="R235" s="43"/>
      <c r="S235" s="43"/>
      <c r="T235" s="43"/>
      <c r="U235" s="43"/>
      <c r="V235" s="43"/>
      <c r="W235" s="43"/>
      <c r="X235" s="51" t="s">
        <v>467</v>
      </c>
      <c r="Y235" s="51"/>
      <c r="Z235" s="51"/>
      <c r="AA235" s="51"/>
      <c r="AB235" s="43"/>
      <c r="AC235" s="43"/>
      <c r="AD235" s="43"/>
      <c r="AE235" s="43"/>
      <c r="AF235" s="43"/>
      <c r="AG235" s="43"/>
      <c r="AH235" s="43"/>
      <c r="AI235" s="43"/>
      <c r="AJ235" s="43"/>
      <c r="AK235" s="43"/>
      <c r="AL235" s="43"/>
      <c r="AM235" s="162" t="s">
        <v>473</v>
      </c>
      <c r="AN235" s="448"/>
      <c r="AO235" s="448" t="s">
        <v>333</v>
      </c>
    </row>
    <row r="236" spans="3:41" ht="29.1">
      <c r="C236" s="64" t="s">
        <v>452</v>
      </c>
      <c r="D236" s="65" t="s">
        <v>492</v>
      </c>
      <c r="E236" s="444" t="s">
        <v>472</v>
      </c>
      <c r="F236" s="64" t="s">
        <v>333</v>
      </c>
      <c r="G236" s="82" t="s">
        <v>333</v>
      </c>
      <c r="H236" s="64" t="s">
        <v>339</v>
      </c>
      <c r="I236" s="64" t="s">
        <v>353</v>
      </c>
      <c r="J236" s="64" t="s">
        <v>464</v>
      </c>
      <c r="K236" s="82" t="s">
        <v>460</v>
      </c>
      <c r="L236" s="43">
        <v>0</v>
      </c>
      <c r="M236" s="43">
        <v>0</v>
      </c>
      <c r="N236" s="43">
        <v>0</v>
      </c>
      <c r="O236" s="43">
        <v>0</v>
      </c>
      <c r="P236" s="43">
        <v>1</v>
      </c>
      <c r="Q236" s="43">
        <v>2</v>
      </c>
      <c r="R236" s="43">
        <v>0</v>
      </c>
      <c r="S236" s="43">
        <v>0</v>
      </c>
      <c r="T236" s="43">
        <v>0</v>
      </c>
      <c r="U236" s="43">
        <v>0</v>
      </c>
      <c r="V236" s="43">
        <v>0</v>
      </c>
      <c r="W236" s="43">
        <v>0</v>
      </c>
      <c r="X236" s="51">
        <v>0</v>
      </c>
      <c r="Y236" s="51"/>
      <c r="Z236" s="51"/>
      <c r="AA236" s="51"/>
      <c r="AB236" s="43"/>
      <c r="AC236" s="43"/>
      <c r="AD236" s="43"/>
      <c r="AE236" s="43"/>
      <c r="AF236" s="43"/>
      <c r="AG236" s="43"/>
      <c r="AH236" s="43"/>
      <c r="AI236" s="43"/>
      <c r="AJ236" s="43"/>
      <c r="AK236" s="43"/>
      <c r="AL236" s="43"/>
      <c r="AM236" s="162" t="s">
        <v>473</v>
      </c>
      <c r="AN236" s="448"/>
      <c r="AO236" s="448"/>
    </row>
    <row r="237" spans="3:41" ht="29.1">
      <c r="C237" s="64" t="s">
        <v>452</v>
      </c>
      <c r="D237" s="65" t="s">
        <v>493</v>
      </c>
      <c r="E237" s="444" t="s">
        <v>477</v>
      </c>
      <c r="F237" s="64" t="s">
        <v>333</v>
      </c>
      <c r="G237" s="82" t="s">
        <v>333</v>
      </c>
      <c r="H237" s="64" t="s">
        <v>339</v>
      </c>
      <c r="I237" s="64" t="s">
        <v>353</v>
      </c>
      <c r="J237" s="64" t="s">
        <v>455</v>
      </c>
      <c r="K237" s="82" t="s">
        <v>456</v>
      </c>
      <c r="L237" s="43"/>
      <c r="M237" s="43"/>
      <c r="N237" s="43"/>
      <c r="O237" s="43"/>
      <c r="P237" s="43"/>
      <c r="Q237" s="43"/>
      <c r="R237" s="43"/>
      <c r="S237" s="43"/>
      <c r="T237" s="43"/>
      <c r="U237" s="43"/>
      <c r="V237" s="43"/>
      <c r="W237" s="43"/>
      <c r="X237" s="51" t="s">
        <v>467</v>
      </c>
      <c r="Y237" s="51"/>
      <c r="Z237" s="51"/>
      <c r="AA237" s="51"/>
      <c r="AB237" s="43"/>
      <c r="AC237" s="43"/>
      <c r="AD237" s="43"/>
      <c r="AE237" s="43"/>
      <c r="AF237" s="43"/>
      <c r="AG237" s="43"/>
      <c r="AH237" s="43"/>
      <c r="AI237" s="43"/>
      <c r="AJ237" s="43"/>
      <c r="AK237" s="43"/>
      <c r="AL237" s="43"/>
      <c r="AM237" s="162" t="s">
        <v>473</v>
      </c>
      <c r="AN237" s="448"/>
      <c r="AO237" s="448" t="s">
        <v>333</v>
      </c>
    </row>
    <row r="238" spans="3:41" ht="29.1">
      <c r="C238" s="64" t="s">
        <v>452</v>
      </c>
      <c r="D238" s="65" t="s">
        <v>493</v>
      </c>
      <c r="E238" s="444" t="s">
        <v>477</v>
      </c>
      <c r="F238" s="64" t="s">
        <v>333</v>
      </c>
      <c r="G238" s="82" t="s">
        <v>333</v>
      </c>
      <c r="H238" s="64" t="s">
        <v>339</v>
      </c>
      <c r="I238" s="64" t="s">
        <v>353</v>
      </c>
      <c r="J238" s="64" t="s">
        <v>455</v>
      </c>
      <c r="K238" s="82" t="s">
        <v>458</v>
      </c>
      <c r="L238" s="43">
        <v>0</v>
      </c>
      <c r="M238" s="43">
        <v>0</v>
      </c>
      <c r="N238" s="43">
        <v>0</v>
      </c>
      <c r="O238" s="43">
        <v>0</v>
      </c>
      <c r="P238" s="43">
        <v>0</v>
      </c>
      <c r="Q238" s="43">
        <v>0</v>
      </c>
      <c r="R238" s="43">
        <v>0</v>
      </c>
      <c r="S238" s="43">
        <v>0</v>
      </c>
      <c r="T238" s="43">
        <v>0</v>
      </c>
      <c r="U238" s="43">
        <v>0</v>
      </c>
      <c r="V238" s="43">
        <v>0</v>
      </c>
      <c r="W238" s="43">
        <v>0</v>
      </c>
      <c r="X238" s="51">
        <v>0</v>
      </c>
      <c r="Y238" s="51"/>
      <c r="Z238" s="51"/>
      <c r="AA238" s="51"/>
      <c r="AB238" s="43"/>
      <c r="AC238" s="43"/>
      <c r="AD238" s="43"/>
      <c r="AE238" s="43"/>
      <c r="AF238" s="43"/>
      <c r="AG238" s="43"/>
      <c r="AH238" s="43"/>
      <c r="AI238" s="43"/>
      <c r="AJ238" s="43"/>
      <c r="AK238" s="43"/>
      <c r="AL238" s="43"/>
      <c r="AM238" s="162" t="s">
        <v>473</v>
      </c>
      <c r="AN238" s="448"/>
      <c r="AO238" s="448"/>
    </row>
    <row r="239" spans="3:41" ht="29.1">
      <c r="C239" s="64" t="s">
        <v>452</v>
      </c>
      <c r="D239" s="65" t="s">
        <v>493</v>
      </c>
      <c r="E239" s="444" t="s">
        <v>477</v>
      </c>
      <c r="F239" s="64" t="s">
        <v>333</v>
      </c>
      <c r="G239" s="82" t="s">
        <v>333</v>
      </c>
      <c r="H239" s="64" t="s">
        <v>339</v>
      </c>
      <c r="I239" s="64" t="s">
        <v>353</v>
      </c>
      <c r="J239" s="64" t="s">
        <v>455</v>
      </c>
      <c r="K239" s="82" t="s">
        <v>459</v>
      </c>
      <c r="L239" s="43"/>
      <c r="M239" s="43"/>
      <c r="N239" s="43"/>
      <c r="O239" s="43"/>
      <c r="P239" s="43"/>
      <c r="Q239" s="43"/>
      <c r="R239" s="43"/>
      <c r="S239" s="43"/>
      <c r="T239" s="43"/>
      <c r="U239" s="43"/>
      <c r="V239" s="43"/>
      <c r="W239" s="43"/>
      <c r="X239" s="51" t="s">
        <v>467</v>
      </c>
      <c r="Y239" s="51"/>
      <c r="Z239" s="51"/>
      <c r="AA239" s="51"/>
      <c r="AB239" s="43"/>
      <c r="AC239" s="43"/>
      <c r="AD239" s="43"/>
      <c r="AE239" s="43"/>
      <c r="AF239" s="43"/>
      <c r="AG239" s="43"/>
      <c r="AH239" s="43"/>
      <c r="AI239" s="43"/>
      <c r="AJ239" s="43"/>
      <c r="AK239" s="43"/>
      <c r="AL239" s="43"/>
      <c r="AM239" s="162" t="s">
        <v>473</v>
      </c>
      <c r="AN239" s="448"/>
      <c r="AO239" s="448" t="s">
        <v>333</v>
      </c>
    </row>
    <row r="240" spans="3:41" ht="29.1">
      <c r="C240" s="64" t="s">
        <v>452</v>
      </c>
      <c r="D240" s="65" t="s">
        <v>493</v>
      </c>
      <c r="E240" s="444" t="s">
        <v>477</v>
      </c>
      <c r="F240" s="64" t="s">
        <v>333</v>
      </c>
      <c r="G240" s="82" t="s">
        <v>333</v>
      </c>
      <c r="H240" s="64" t="s">
        <v>339</v>
      </c>
      <c r="I240" s="64" t="s">
        <v>353</v>
      </c>
      <c r="J240" s="64" t="s">
        <v>455</v>
      </c>
      <c r="K240" s="82" t="s">
        <v>460</v>
      </c>
      <c r="L240" s="43">
        <v>2</v>
      </c>
      <c r="M240" s="43">
        <v>19</v>
      </c>
      <c r="N240" s="43">
        <v>1</v>
      </c>
      <c r="O240" s="43">
        <v>0</v>
      </c>
      <c r="P240" s="43">
        <v>25</v>
      </c>
      <c r="Q240" s="43">
        <v>30</v>
      </c>
      <c r="R240" s="43">
        <v>13</v>
      </c>
      <c r="S240" s="43">
        <v>0</v>
      </c>
      <c r="T240" s="43">
        <v>20</v>
      </c>
      <c r="U240" s="43">
        <v>14</v>
      </c>
      <c r="V240" s="43">
        <v>4</v>
      </c>
      <c r="W240" s="43">
        <v>0</v>
      </c>
      <c r="X240" s="51">
        <v>21</v>
      </c>
      <c r="Y240" s="51"/>
      <c r="Z240" s="51"/>
      <c r="AA240" s="51"/>
      <c r="AB240" s="43"/>
      <c r="AC240" s="43"/>
      <c r="AD240" s="43"/>
      <c r="AE240" s="43"/>
      <c r="AF240" s="43"/>
      <c r="AG240" s="43"/>
      <c r="AH240" s="43"/>
      <c r="AI240" s="43"/>
      <c r="AJ240" s="43"/>
      <c r="AK240" s="43"/>
      <c r="AL240" s="43"/>
      <c r="AM240" s="162" t="s">
        <v>473</v>
      </c>
      <c r="AN240" s="448"/>
      <c r="AO240" s="448"/>
    </row>
    <row r="241" spans="3:41" ht="29.1">
      <c r="C241" s="64" t="s">
        <v>452</v>
      </c>
      <c r="D241" s="65" t="s">
        <v>494</v>
      </c>
      <c r="E241" s="444" t="s">
        <v>477</v>
      </c>
      <c r="F241" s="64" t="s">
        <v>333</v>
      </c>
      <c r="G241" s="82" t="s">
        <v>333</v>
      </c>
      <c r="H241" s="64" t="s">
        <v>339</v>
      </c>
      <c r="I241" s="64" t="s">
        <v>353</v>
      </c>
      <c r="J241" s="64" t="s">
        <v>462</v>
      </c>
      <c r="K241" s="82" t="s">
        <v>456</v>
      </c>
      <c r="L241" s="43"/>
      <c r="M241" s="43"/>
      <c r="N241" s="43"/>
      <c r="O241" s="43"/>
      <c r="P241" s="43"/>
      <c r="Q241" s="43"/>
      <c r="R241" s="43"/>
      <c r="S241" s="43"/>
      <c r="T241" s="43"/>
      <c r="U241" s="43"/>
      <c r="V241" s="43"/>
      <c r="W241" s="43"/>
      <c r="X241" s="51" t="s">
        <v>467</v>
      </c>
      <c r="Y241" s="51"/>
      <c r="Z241" s="51"/>
      <c r="AA241" s="51"/>
      <c r="AB241" s="43"/>
      <c r="AC241" s="43"/>
      <c r="AD241" s="43"/>
      <c r="AE241" s="43"/>
      <c r="AF241" s="43"/>
      <c r="AG241" s="43"/>
      <c r="AH241" s="43"/>
      <c r="AI241" s="43"/>
      <c r="AJ241" s="43"/>
      <c r="AK241" s="43"/>
      <c r="AL241" s="43"/>
      <c r="AM241" s="162" t="s">
        <v>473</v>
      </c>
      <c r="AN241" s="448"/>
      <c r="AO241" s="448" t="s">
        <v>333</v>
      </c>
    </row>
    <row r="242" spans="3:41" ht="29.1">
      <c r="C242" s="64" t="s">
        <v>452</v>
      </c>
      <c r="D242" s="65" t="s">
        <v>494</v>
      </c>
      <c r="E242" s="444" t="s">
        <v>477</v>
      </c>
      <c r="F242" s="64" t="s">
        <v>333</v>
      </c>
      <c r="G242" s="82" t="s">
        <v>333</v>
      </c>
      <c r="H242" s="64" t="s">
        <v>339</v>
      </c>
      <c r="I242" s="64" t="s">
        <v>353</v>
      </c>
      <c r="J242" s="64" t="s">
        <v>462</v>
      </c>
      <c r="K242" s="82" t="s">
        <v>458</v>
      </c>
      <c r="L242" s="43"/>
      <c r="M242" s="43"/>
      <c r="N242" s="43"/>
      <c r="O242" s="43"/>
      <c r="P242" s="43"/>
      <c r="Q242" s="43"/>
      <c r="R242" s="43"/>
      <c r="S242" s="43"/>
      <c r="T242" s="43"/>
      <c r="U242" s="43"/>
      <c r="V242" s="43"/>
      <c r="W242" s="43"/>
      <c r="X242" s="51" t="s">
        <v>467</v>
      </c>
      <c r="Y242" s="51"/>
      <c r="Z242" s="51"/>
      <c r="AA242" s="51"/>
      <c r="AB242" s="43"/>
      <c r="AC242" s="43"/>
      <c r="AD242" s="43"/>
      <c r="AE242" s="43"/>
      <c r="AF242" s="43"/>
      <c r="AG242" s="43"/>
      <c r="AH242" s="43"/>
      <c r="AI242" s="43"/>
      <c r="AJ242" s="43"/>
      <c r="AK242" s="43"/>
      <c r="AL242" s="43"/>
      <c r="AM242" s="162" t="s">
        <v>473</v>
      </c>
      <c r="AN242" s="448"/>
      <c r="AO242" s="448" t="s">
        <v>333</v>
      </c>
    </row>
    <row r="243" spans="3:41" ht="29.1">
      <c r="C243" s="64" t="s">
        <v>452</v>
      </c>
      <c r="D243" s="65" t="s">
        <v>494</v>
      </c>
      <c r="E243" s="444" t="s">
        <v>477</v>
      </c>
      <c r="F243" s="64" t="s">
        <v>333</v>
      </c>
      <c r="G243" s="82" t="s">
        <v>333</v>
      </c>
      <c r="H243" s="64" t="s">
        <v>339</v>
      </c>
      <c r="I243" s="64" t="s">
        <v>353</v>
      </c>
      <c r="J243" s="64" t="s">
        <v>462</v>
      </c>
      <c r="K243" s="82" t="s">
        <v>459</v>
      </c>
      <c r="L243" s="43"/>
      <c r="M243" s="43"/>
      <c r="N243" s="43"/>
      <c r="O243" s="43"/>
      <c r="P243" s="43"/>
      <c r="Q243" s="43"/>
      <c r="R243" s="43"/>
      <c r="S243" s="43"/>
      <c r="T243" s="43"/>
      <c r="U243" s="43"/>
      <c r="V243" s="43"/>
      <c r="W243" s="43"/>
      <c r="X243" s="51" t="s">
        <v>467</v>
      </c>
      <c r="Y243" s="51"/>
      <c r="Z243" s="51"/>
      <c r="AA243" s="51"/>
      <c r="AB243" s="43"/>
      <c r="AC243" s="43"/>
      <c r="AD243" s="43"/>
      <c r="AE243" s="43"/>
      <c r="AF243" s="43"/>
      <c r="AG243" s="43"/>
      <c r="AH243" s="43"/>
      <c r="AI243" s="43"/>
      <c r="AJ243" s="43"/>
      <c r="AK243" s="43"/>
      <c r="AL243" s="43"/>
      <c r="AM243" s="162" t="s">
        <v>473</v>
      </c>
      <c r="AN243" s="448"/>
      <c r="AO243" s="449" t="s">
        <v>333</v>
      </c>
    </row>
    <row r="244" spans="3:41" ht="29.1">
      <c r="C244" s="64" t="s">
        <v>452</v>
      </c>
      <c r="D244" s="65" t="s">
        <v>494</v>
      </c>
      <c r="E244" s="444" t="s">
        <v>477</v>
      </c>
      <c r="F244" s="64" t="s">
        <v>333</v>
      </c>
      <c r="G244" s="82" t="s">
        <v>333</v>
      </c>
      <c r="H244" s="64" t="s">
        <v>339</v>
      </c>
      <c r="I244" s="64" t="s">
        <v>353</v>
      </c>
      <c r="J244" s="64" t="s">
        <v>462</v>
      </c>
      <c r="K244" s="82" t="s">
        <v>460</v>
      </c>
      <c r="L244" s="43">
        <v>324</v>
      </c>
      <c r="M244" s="43">
        <v>96</v>
      </c>
      <c r="N244" s="43">
        <v>17</v>
      </c>
      <c r="O244" s="43">
        <v>0</v>
      </c>
      <c r="P244" s="43">
        <v>273</v>
      </c>
      <c r="Q244" s="43">
        <v>72</v>
      </c>
      <c r="R244" s="43">
        <v>12</v>
      </c>
      <c r="S244" s="43">
        <v>23</v>
      </c>
      <c r="T244" s="43">
        <v>123</v>
      </c>
      <c r="U244" s="43">
        <v>25</v>
      </c>
      <c r="V244" s="43">
        <v>11</v>
      </c>
      <c r="W244" s="43">
        <v>1</v>
      </c>
      <c r="X244" s="51">
        <v>16</v>
      </c>
      <c r="Y244" s="51"/>
      <c r="Z244" s="51"/>
      <c r="AA244" s="51"/>
      <c r="AB244" s="43"/>
      <c r="AC244" s="43"/>
      <c r="AD244" s="43"/>
      <c r="AE244" s="43"/>
      <c r="AF244" s="43"/>
      <c r="AG244" s="43"/>
      <c r="AH244" s="43"/>
      <c r="AI244" s="43"/>
      <c r="AJ244" s="43"/>
      <c r="AK244" s="43"/>
      <c r="AL244" s="43"/>
      <c r="AM244" s="162" t="s">
        <v>473</v>
      </c>
      <c r="AN244" s="448"/>
      <c r="AO244" s="448"/>
    </row>
    <row r="245" spans="3:41" ht="29.1">
      <c r="C245" s="64" t="s">
        <v>452</v>
      </c>
      <c r="D245" s="65" t="s">
        <v>495</v>
      </c>
      <c r="E245" s="444" t="s">
        <v>477</v>
      </c>
      <c r="F245" s="64" t="s">
        <v>333</v>
      </c>
      <c r="G245" s="82" t="s">
        <v>333</v>
      </c>
      <c r="H245" s="64" t="s">
        <v>339</v>
      </c>
      <c r="I245" s="64" t="s">
        <v>353</v>
      </c>
      <c r="J245" s="64" t="s">
        <v>464</v>
      </c>
      <c r="K245" s="82" t="s">
        <v>456</v>
      </c>
      <c r="L245" s="43">
        <v>3308</v>
      </c>
      <c r="M245" s="43">
        <v>2201</v>
      </c>
      <c r="N245" s="43">
        <v>803</v>
      </c>
      <c r="O245" s="43">
        <v>152</v>
      </c>
      <c r="P245" s="43">
        <v>0</v>
      </c>
      <c r="Q245" s="43">
        <v>2</v>
      </c>
      <c r="R245" s="43">
        <v>4</v>
      </c>
      <c r="S245" s="43">
        <v>133</v>
      </c>
      <c r="T245" s="43">
        <v>16</v>
      </c>
      <c r="U245" s="43">
        <v>11</v>
      </c>
      <c r="V245" s="43">
        <v>3</v>
      </c>
      <c r="W245" s="43">
        <v>93</v>
      </c>
      <c r="X245" s="51">
        <v>131</v>
      </c>
      <c r="Y245" s="51"/>
      <c r="Z245" s="51"/>
      <c r="AA245" s="51"/>
      <c r="AB245" s="43"/>
      <c r="AC245" s="43"/>
      <c r="AD245" s="43"/>
      <c r="AE245" s="43"/>
      <c r="AF245" s="43"/>
      <c r="AG245" s="43"/>
      <c r="AH245" s="43"/>
      <c r="AI245" s="43"/>
      <c r="AJ245" s="43"/>
      <c r="AK245" s="43"/>
      <c r="AL245" s="43"/>
      <c r="AM245" s="162" t="s">
        <v>473</v>
      </c>
      <c r="AN245" s="448"/>
      <c r="AO245" s="448"/>
    </row>
    <row r="246" spans="3:41" ht="29.1">
      <c r="C246" s="64" t="s">
        <v>452</v>
      </c>
      <c r="D246" s="65" t="s">
        <v>495</v>
      </c>
      <c r="E246" s="444" t="s">
        <v>477</v>
      </c>
      <c r="F246" s="64" t="s">
        <v>333</v>
      </c>
      <c r="G246" s="82" t="s">
        <v>333</v>
      </c>
      <c r="H246" s="64" t="s">
        <v>339</v>
      </c>
      <c r="I246" s="64" t="s">
        <v>353</v>
      </c>
      <c r="J246" s="64" t="s">
        <v>464</v>
      </c>
      <c r="K246" s="82" t="s">
        <v>458</v>
      </c>
      <c r="L246" s="43"/>
      <c r="M246" s="43"/>
      <c r="N246" s="43"/>
      <c r="O246" s="43"/>
      <c r="P246" s="43"/>
      <c r="Q246" s="43"/>
      <c r="R246" s="43"/>
      <c r="S246" s="43"/>
      <c r="T246" s="43"/>
      <c r="U246" s="43"/>
      <c r="V246" s="43"/>
      <c r="W246" s="43"/>
      <c r="X246" s="51" t="s">
        <v>467</v>
      </c>
      <c r="Y246" s="51"/>
      <c r="Z246" s="51"/>
      <c r="AA246" s="51"/>
      <c r="AB246" s="43"/>
      <c r="AC246" s="43"/>
      <c r="AD246" s="43"/>
      <c r="AE246" s="43"/>
      <c r="AF246" s="43"/>
      <c r="AG246" s="43"/>
      <c r="AH246" s="43"/>
      <c r="AI246" s="43"/>
      <c r="AJ246" s="43"/>
      <c r="AK246" s="43"/>
      <c r="AL246" s="43"/>
      <c r="AM246" s="162" t="s">
        <v>473</v>
      </c>
      <c r="AN246" s="448"/>
      <c r="AO246" s="449" t="s">
        <v>333</v>
      </c>
    </row>
    <row r="247" spans="3:41" ht="29.1">
      <c r="C247" s="64" t="s">
        <v>452</v>
      </c>
      <c r="D247" s="65" t="s">
        <v>495</v>
      </c>
      <c r="E247" s="444" t="s">
        <v>477</v>
      </c>
      <c r="F247" s="64" t="s">
        <v>333</v>
      </c>
      <c r="G247" s="82" t="s">
        <v>333</v>
      </c>
      <c r="H247" s="64" t="s">
        <v>339</v>
      </c>
      <c r="I247" s="64" t="s">
        <v>353</v>
      </c>
      <c r="J247" s="64" t="s">
        <v>464</v>
      </c>
      <c r="K247" s="82" t="s">
        <v>459</v>
      </c>
      <c r="L247" s="43"/>
      <c r="M247" s="43"/>
      <c r="N247" s="43"/>
      <c r="O247" s="43"/>
      <c r="P247" s="43"/>
      <c r="Q247" s="43"/>
      <c r="R247" s="43"/>
      <c r="S247" s="43"/>
      <c r="T247" s="43"/>
      <c r="U247" s="43"/>
      <c r="V247" s="43"/>
      <c r="W247" s="43"/>
      <c r="X247" s="51" t="s">
        <v>467</v>
      </c>
      <c r="Y247" s="51"/>
      <c r="Z247" s="51"/>
      <c r="AA247" s="51"/>
      <c r="AB247" s="43"/>
      <c r="AC247" s="43"/>
      <c r="AD247" s="43"/>
      <c r="AE247" s="43"/>
      <c r="AF247" s="43"/>
      <c r="AG247" s="43"/>
      <c r="AH247" s="43"/>
      <c r="AI247" s="43"/>
      <c r="AJ247" s="43"/>
      <c r="AK247" s="43"/>
      <c r="AL247" s="43"/>
      <c r="AM247" s="162" t="s">
        <v>473</v>
      </c>
      <c r="AN247" s="448"/>
      <c r="AO247" s="448" t="s">
        <v>333</v>
      </c>
    </row>
    <row r="248" spans="3:41" ht="29.1">
      <c r="C248" s="64" t="s">
        <v>452</v>
      </c>
      <c r="D248" s="65" t="s">
        <v>495</v>
      </c>
      <c r="E248" s="444" t="s">
        <v>477</v>
      </c>
      <c r="F248" s="64" t="s">
        <v>333</v>
      </c>
      <c r="G248" s="82" t="s">
        <v>333</v>
      </c>
      <c r="H248" s="64" t="s">
        <v>339</v>
      </c>
      <c r="I248" s="64" t="s">
        <v>353</v>
      </c>
      <c r="J248" s="64" t="s">
        <v>464</v>
      </c>
      <c r="K248" s="82" t="s">
        <v>460</v>
      </c>
      <c r="L248" s="43">
        <v>0</v>
      </c>
      <c r="M248" s="43">
        <v>0</v>
      </c>
      <c r="N248" s="43">
        <v>17</v>
      </c>
      <c r="O248" s="43">
        <v>42</v>
      </c>
      <c r="P248" s="43">
        <v>21</v>
      </c>
      <c r="Q248" s="43">
        <v>2</v>
      </c>
      <c r="R248" s="43">
        <v>0</v>
      </c>
      <c r="S248" s="43">
        <v>0</v>
      </c>
      <c r="T248" s="43">
        <v>0</v>
      </c>
      <c r="U248" s="43">
        <v>3</v>
      </c>
      <c r="V248" s="43">
        <v>0</v>
      </c>
      <c r="W248" s="43">
        <v>0</v>
      </c>
      <c r="X248" s="51">
        <v>0</v>
      </c>
      <c r="Y248" s="51"/>
      <c r="Z248" s="51"/>
      <c r="AA248" s="51"/>
      <c r="AB248" s="43"/>
      <c r="AC248" s="43"/>
      <c r="AD248" s="43"/>
      <c r="AE248" s="43"/>
      <c r="AF248" s="43"/>
      <c r="AG248" s="43"/>
      <c r="AH248" s="43"/>
      <c r="AI248" s="43"/>
      <c r="AJ248" s="43"/>
      <c r="AK248" s="43"/>
      <c r="AL248" s="43"/>
      <c r="AM248" s="162" t="s">
        <v>473</v>
      </c>
      <c r="AN248" s="448"/>
      <c r="AO248" s="448"/>
    </row>
    <row r="249" spans="3:41" ht="29.1">
      <c r="C249" s="64" t="s">
        <v>452</v>
      </c>
      <c r="D249" s="65" t="s">
        <v>496</v>
      </c>
      <c r="E249" s="444" t="s">
        <v>481</v>
      </c>
      <c r="F249" s="64" t="s">
        <v>333</v>
      </c>
      <c r="G249" s="82" t="s">
        <v>333</v>
      </c>
      <c r="H249" s="64" t="s">
        <v>339</v>
      </c>
      <c r="I249" s="64" t="s">
        <v>353</v>
      </c>
      <c r="J249" s="64" t="s">
        <v>455</v>
      </c>
      <c r="K249" s="82" t="s">
        <v>456</v>
      </c>
      <c r="L249" s="43"/>
      <c r="M249" s="43"/>
      <c r="N249" s="43"/>
      <c r="O249" s="43"/>
      <c r="P249" s="43"/>
      <c r="Q249" s="43"/>
      <c r="R249" s="43"/>
      <c r="S249" s="43"/>
      <c r="T249" s="43"/>
      <c r="U249" s="43"/>
      <c r="V249" s="43"/>
      <c r="W249" s="43"/>
      <c r="X249" s="51" t="s">
        <v>467</v>
      </c>
      <c r="Y249" s="51"/>
      <c r="Z249" s="51"/>
      <c r="AA249" s="51"/>
      <c r="AB249" s="43"/>
      <c r="AC249" s="43"/>
      <c r="AD249" s="43"/>
      <c r="AE249" s="43"/>
      <c r="AF249" s="43"/>
      <c r="AG249" s="43"/>
      <c r="AH249" s="43"/>
      <c r="AI249" s="43"/>
      <c r="AJ249" s="43"/>
      <c r="AK249" s="43"/>
      <c r="AL249" s="43"/>
      <c r="AM249" s="162" t="s">
        <v>473</v>
      </c>
      <c r="AN249" s="448"/>
      <c r="AO249" s="448" t="s">
        <v>333</v>
      </c>
    </row>
    <row r="250" spans="3:41" ht="29.1">
      <c r="C250" s="64" t="s">
        <v>452</v>
      </c>
      <c r="D250" s="65" t="s">
        <v>496</v>
      </c>
      <c r="E250" s="444" t="s">
        <v>481</v>
      </c>
      <c r="F250" s="64" t="s">
        <v>333</v>
      </c>
      <c r="G250" s="82" t="s">
        <v>333</v>
      </c>
      <c r="H250" s="64" t="s">
        <v>339</v>
      </c>
      <c r="I250" s="64" t="s">
        <v>353</v>
      </c>
      <c r="J250" s="64" t="s">
        <v>455</v>
      </c>
      <c r="K250" s="82" t="s">
        <v>458</v>
      </c>
      <c r="L250" s="43"/>
      <c r="M250" s="43"/>
      <c r="N250" s="43"/>
      <c r="O250" s="43"/>
      <c r="P250" s="43"/>
      <c r="Q250" s="43"/>
      <c r="R250" s="43"/>
      <c r="S250" s="43"/>
      <c r="T250" s="43"/>
      <c r="U250" s="43"/>
      <c r="V250" s="43"/>
      <c r="W250" s="43"/>
      <c r="X250" s="51" t="s">
        <v>467</v>
      </c>
      <c r="Y250" s="51"/>
      <c r="Z250" s="51"/>
      <c r="AA250" s="51"/>
      <c r="AB250" s="43"/>
      <c r="AC250" s="43"/>
      <c r="AD250" s="43"/>
      <c r="AE250" s="43"/>
      <c r="AF250" s="43"/>
      <c r="AG250" s="43"/>
      <c r="AH250" s="43"/>
      <c r="AI250" s="43"/>
      <c r="AJ250" s="43"/>
      <c r="AK250" s="43"/>
      <c r="AL250" s="43"/>
      <c r="AM250" s="162" t="s">
        <v>473</v>
      </c>
      <c r="AN250" s="448"/>
      <c r="AO250" s="448" t="s">
        <v>333</v>
      </c>
    </row>
    <row r="251" spans="3:41" ht="29.1">
      <c r="C251" s="64" t="s">
        <v>452</v>
      </c>
      <c r="D251" s="65" t="s">
        <v>496</v>
      </c>
      <c r="E251" s="444" t="s">
        <v>481</v>
      </c>
      <c r="F251" s="64" t="s">
        <v>333</v>
      </c>
      <c r="G251" s="82" t="s">
        <v>333</v>
      </c>
      <c r="H251" s="64" t="s">
        <v>339</v>
      </c>
      <c r="I251" s="64" t="s">
        <v>353</v>
      </c>
      <c r="J251" s="64" t="s">
        <v>455</v>
      </c>
      <c r="K251" s="82" t="s">
        <v>459</v>
      </c>
      <c r="L251" s="43"/>
      <c r="M251" s="43"/>
      <c r="N251" s="43"/>
      <c r="O251" s="43"/>
      <c r="P251" s="43"/>
      <c r="Q251" s="43"/>
      <c r="R251" s="43"/>
      <c r="S251" s="43"/>
      <c r="T251" s="43"/>
      <c r="U251" s="43"/>
      <c r="V251" s="43"/>
      <c r="W251" s="43"/>
      <c r="X251" s="51" t="s">
        <v>467</v>
      </c>
      <c r="Y251" s="51"/>
      <c r="Z251" s="51"/>
      <c r="AA251" s="51"/>
      <c r="AB251" s="43"/>
      <c r="AC251" s="43"/>
      <c r="AD251" s="43"/>
      <c r="AE251" s="43"/>
      <c r="AF251" s="43"/>
      <c r="AG251" s="43"/>
      <c r="AH251" s="43"/>
      <c r="AI251" s="43"/>
      <c r="AJ251" s="43"/>
      <c r="AK251" s="43"/>
      <c r="AL251" s="43"/>
      <c r="AM251" s="162" t="s">
        <v>473</v>
      </c>
      <c r="AN251" s="448"/>
      <c r="AO251" s="448" t="s">
        <v>333</v>
      </c>
    </row>
    <row r="252" spans="3:41" ht="29.1">
      <c r="C252" s="64" t="s">
        <v>452</v>
      </c>
      <c r="D252" s="65" t="s">
        <v>496</v>
      </c>
      <c r="E252" s="444" t="s">
        <v>481</v>
      </c>
      <c r="F252" s="64" t="s">
        <v>333</v>
      </c>
      <c r="G252" s="82" t="s">
        <v>333</v>
      </c>
      <c r="H252" s="64" t="s">
        <v>339</v>
      </c>
      <c r="I252" s="64" t="s">
        <v>353</v>
      </c>
      <c r="J252" s="64" t="s">
        <v>455</v>
      </c>
      <c r="K252" s="82" t="s">
        <v>460</v>
      </c>
      <c r="L252" s="43"/>
      <c r="M252" s="43"/>
      <c r="N252" s="43"/>
      <c r="O252" s="43"/>
      <c r="P252" s="43"/>
      <c r="Q252" s="43"/>
      <c r="R252" s="43"/>
      <c r="S252" s="43"/>
      <c r="T252" s="43"/>
      <c r="U252" s="43"/>
      <c r="V252" s="43"/>
      <c r="W252" s="43"/>
      <c r="X252" s="51" t="s">
        <v>467</v>
      </c>
      <c r="Y252" s="51"/>
      <c r="Z252" s="51"/>
      <c r="AA252" s="51"/>
      <c r="AB252" s="43"/>
      <c r="AC252" s="43"/>
      <c r="AD252" s="43"/>
      <c r="AE252" s="43"/>
      <c r="AF252" s="43"/>
      <c r="AG252" s="43"/>
      <c r="AH252" s="43"/>
      <c r="AI252" s="43"/>
      <c r="AJ252" s="43"/>
      <c r="AK252" s="43"/>
      <c r="AL252" s="43"/>
      <c r="AM252" s="162" t="s">
        <v>473</v>
      </c>
      <c r="AN252" s="448"/>
      <c r="AO252" s="448" t="s">
        <v>333</v>
      </c>
    </row>
    <row r="253" spans="3:41" ht="29.1">
      <c r="C253" s="64" t="s">
        <v>452</v>
      </c>
      <c r="D253" s="65" t="s">
        <v>497</v>
      </c>
      <c r="E253" s="444" t="s">
        <v>481</v>
      </c>
      <c r="F253" s="64" t="s">
        <v>333</v>
      </c>
      <c r="G253" s="82" t="s">
        <v>333</v>
      </c>
      <c r="H253" s="64" t="s">
        <v>339</v>
      </c>
      <c r="I253" s="64" t="s">
        <v>353</v>
      </c>
      <c r="J253" s="64" t="s">
        <v>462</v>
      </c>
      <c r="K253" s="82" t="s">
        <v>456</v>
      </c>
      <c r="L253" s="43"/>
      <c r="M253" s="43"/>
      <c r="N253" s="43"/>
      <c r="O253" s="43"/>
      <c r="P253" s="43"/>
      <c r="Q253" s="43"/>
      <c r="R253" s="43"/>
      <c r="S253" s="43"/>
      <c r="T253" s="43"/>
      <c r="U253" s="43"/>
      <c r="V253" s="43"/>
      <c r="W253" s="43"/>
      <c r="X253" s="51" t="s">
        <v>467</v>
      </c>
      <c r="Y253" s="51"/>
      <c r="Z253" s="51"/>
      <c r="AA253" s="51"/>
      <c r="AB253" s="43"/>
      <c r="AC253" s="43"/>
      <c r="AD253" s="43"/>
      <c r="AE253" s="43"/>
      <c r="AF253" s="43"/>
      <c r="AG253" s="43"/>
      <c r="AH253" s="43"/>
      <c r="AI253" s="43"/>
      <c r="AJ253" s="43"/>
      <c r="AK253" s="43"/>
      <c r="AL253" s="43"/>
      <c r="AM253" s="162" t="s">
        <v>473</v>
      </c>
      <c r="AN253" s="448"/>
      <c r="AO253" s="448" t="s">
        <v>333</v>
      </c>
    </row>
    <row r="254" spans="3:41" ht="29.1">
      <c r="C254" s="64" t="s">
        <v>452</v>
      </c>
      <c r="D254" s="65" t="s">
        <v>497</v>
      </c>
      <c r="E254" s="444" t="s">
        <v>481</v>
      </c>
      <c r="F254" s="64" t="s">
        <v>333</v>
      </c>
      <c r="G254" s="82" t="s">
        <v>333</v>
      </c>
      <c r="H254" s="64" t="s">
        <v>339</v>
      </c>
      <c r="I254" s="64" t="s">
        <v>353</v>
      </c>
      <c r="J254" s="64" t="s">
        <v>462</v>
      </c>
      <c r="K254" s="82" t="s">
        <v>458</v>
      </c>
      <c r="L254" s="43"/>
      <c r="M254" s="43"/>
      <c r="N254" s="43"/>
      <c r="O254" s="43"/>
      <c r="P254" s="43"/>
      <c r="Q254" s="43"/>
      <c r="R254" s="43"/>
      <c r="S254" s="43"/>
      <c r="T254" s="43"/>
      <c r="U254" s="43"/>
      <c r="V254" s="43"/>
      <c r="W254" s="43"/>
      <c r="X254" s="51" t="s">
        <v>467</v>
      </c>
      <c r="Y254" s="51"/>
      <c r="Z254" s="51"/>
      <c r="AA254" s="51"/>
      <c r="AB254" s="43"/>
      <c r="AC254" s="43"/>
      <c r="AD254" s="43"/>
      <c r="AE254" s="43"/>
      <c r="AF254" s="43"/>
      <c r="AG254" s="43"/>
      <c r="AH254" s="43"/>
      <c r="AI254" s="43"/>
      <c r="AJ254" s="43"/>
      <c r="AK254" s="43"/>
      <c r="AL254" s="43"/>
      <c r="AM254" s="162" t="s">
        <v>473</v>
      </c>
      <c r="AN254" s="448"/>
      <c r="AO254" s="448" t="s">
        <v>333</v>
      </c>
    </row>
    <row r="255" spans="3:41" ht="29.1">
      <c r="C255" s="64" t="s">
        <v>452</v>
      </c>
      <c r="D255" s="65" t="s">
        <v>497</v>
      </c>
      <c r="E255" s="444" t="s">
        <v>481</v>
      </c>
      <c r="F255" s="64" t="s">
        <v>333</v>
      </c>
      <c r="G255" s="82" t="s">
        <v>333</v>
      </c>
      <c r="H255" s="64" t="s">
        <v>339</v>
      </c>
      <c r="I255" s="64" t="s">
        <v>353</v>
      </c>
      <c r="J255" s="64" t="s">
        <v>462</v>
      </c>
      <c r="K255" s="82" t="s">
        <v>459</v>
      </c>
      <c r="L255" s="43"/>
      <c r="M255" s="43"/>
      <c r="N255" s="43"/>
      <c r="O255" s="43"/>
      <c r="P255" s="43"/>
      <c r="Q255" s="43"/>
      <c r="R255" s="43"/>
      <c r="S255" s="43"/>
      <c r="T255" s="43"/>
      <c r="U255" s="43"/>
      <c r="V255" s="43"/>
      <c r="W255" s="43"/>
      <c r="X255" s="51" t="s">
        <v>467</v>
      </c>
      <c r="Y255" s="51"/>
      <c r="Z255" s="51"/>
      <c r="AA255" s="51"/>
      <c r="AB255" s="43"/>
      <c r="AC255" s="43"/>
      <c r="AD255" s="43"/>
      <c r="AE255" s="43"/>
      <c r="AF255" s="43"/>
      <c r="AG255" s="43"/>
      <c r="AH255" s="43"/>
      <c r="AI255" s="43"/>
      <c r="AJ255" s="43"/>
      <c r="AK255" s="43"/>
      <c r="AL255" s="43"/>
      <c r="AM255" s="162" t="s">
        <v>473</v>
      </c>
      <c r="AN255" s="448"/>
      <c r="AO255" s="448" t="s">
        <v>333</v>
      </c>
    </row>
    <row r="256" spans="3:41" ht="29.1">
      <c r="C256" s="64" t="s">
        <v>452</v>
      </c>
      <c r="D256" s="65" t="s">
        <v>497</v>
      </c>
      <c r="E256" s="444" t="s">
        <v>481</v>
      </c>
      <c r="F256" s="64" t="s">
        <v>333</v>
      </c>
      <c r="G256" s="82" t="s">
        <v>333</v>
      </c>
      <c r="H256" s="64" t="s">
        <v>339</v>
      </c>
      <c r="I256" s="64" t="s">
        <v>353</v>
      </c>
      <c r="J256" s="64" t="s">
        <v>462</v>
      </c>
      <c r="K256" s="82" t="s">
        <v>460</v>
      </c>
      <c r="L256" s="43"/>
      <c r="M256" s="43"/>
      <c r="N256" s="43"/>
      <c r="O256" s="43"/>
      <c r="P256" s="43"/>
      <c r="Q256" s="43"/>
      <c r="R256" s="43"/>
      <c r="S256" s="43"/>
      <c r="T256" s="43"/>
      <c r="U256" s="43"/>
      <c r="V256" s="43"/>
      <c r="W256" s="43"/>
      <c r="X256" s="51" t="s">
        <v>467</v>
      </c>
      <c r="Y256" s="51"/>
      <c r="Z256" s="51"/>
      <c r="AA256" s="51"/>
      <c r="AB256" s="43"/>
      <c r="AC256" s="43"/>
      <c r="AD256" s="43"/>
      <c r="AE256" s="43"/>
      <c r="AF256" s="43"/>
      <c r="AG256" s="43"/>
      <c r="AH256" s="43"/>
      <c r="AI256" s="43"/>
      <c r="AJ256" s="43"/>
      <c r="AK256" s="43"/>
      <c r="AL256" s="43"/>
      <c r="AM256" s="162" t="s">
        <v>473</v>
      </c>
      <c r="AN256" s="448"/>
      <c r="AO256" s="448" t="s">
        <v>333</v>
      </c>
    </row>
    <row r="257" spans="3:41" ht="29.1">
      <c r="C257" s="64" t="s">
        <v>452</v>
      </c>
      <c r="D257" s="65" t="s">
        <v>498</v>
      </c>
      <c r="E257" s="444" t="s">
        <v>481</v>
      </c>
      <c r="F257" s="64" t="s">
        <v>333</v>
      </c>
      <c r="G257" s="82" t="s">
        <v>333</v>
      </c>
      <c r="H257" s="64" t="s">
        <v>339</v>
      </c>
      <c r="I257" s="64" t="s">
        <v>353</v>
      </c>
      <c r="J257" s="64" t="s">
        <v>464</v>
      </c>
      <c r="K257" s="82" t="s">
        <v>456</v>
      </c>
      <c r="L257" s="43"/>
      <c r="M257" s="43"/>
      <c r="N257" s="43"/>
      <c r="O257" s="43"/>
      <c r="P257" s="43"/>
      <c r="Q257" s="43"/>
      <c r="R257" s="43"/>
      <c r="S257" s="43"/>
      <c r="T257" s="43"/>
      <c r="U257" s="43"/>
      <c r="V257" s="43"/>
      <c r="W257" s="43"/>
      <c r="X257" s="51" t="s">
        <v>467</v>
      </c>
      <c r="Y257" s="51"/>
      <c r="Z257" s="51"/>
      <c r="AA257" s="51"/>
      <c r="AB257" s="43"/>
      <c r="AC257" s="43"/>
      <c r="AD257" s="43"/>
      <c r="AE257" s="43"/>
      <c r="AF257" s="43"/>
      <c r="AG257" s="43"/>
      <c r="AH257" s="43"/>
      <c r="AI257" s="43"/>
      <c r="AJ257" s="43"/>
      <c r="AK257" s="43"/>
      <c r="AL257" s="43"/>
      <c r="AM257" s="162" t="s">
        <v>473</v>
      </c>
      <c r="AN257" s="448"/>
      <c r="AO257" s="448" t="s">
        <v>333</v>
      </c>
    </row>
    <row r="258" spans="3:41" ht="29.1">
      <c r="C258" s="64" t="s">
        <v>452</v>
      </c>
      <c r="D258" s="65" t="s">
        <v>498</v>
      </c>
      <c r="E258" s="444" t="s">
        <v>481</v>
      </c>
      <c r="F258" s="64" t="s">
        <v>333</v>
      </c>
      <c r="G258" s="82" t="s">
        <v>333</v>
      </c>
      <c r="H258" s="64" t="s">
        <v>339</v>
      </c>
      <c r="I258" s="64" t="s">
        <v>353</v>
      </c>
      <c r="J258" s="64" t="s">
        <v>464</v>
      </c>
      <c r="K258" s="82" t="s">
        <v>458</v>
      </c>
      <c r="L258" s="43"/>
      <c r="M258" s="43"/>
      <c r="N258" s="43"/>
      <c r="O258" s="43"/>
      <c r="P258" s="43"/>
      <c r="Q258" s="43"/>
      <c r="R258" s="43"/>
      <c r="S258" s="43"/>
      <c r="T258" s="43"/>
      <c r="U258" s="43"/>
      <c r="V258" s="43"/>
      <c r="W258" s="43"/>
      <c r="X258" s="51" t="s">
        <v>467</v>
      </c>
      <c r="Y258" s="51"/>
      <c r="Z258" s="51"/>
      <c r="AA258" s="51"/>
      <c r="AB258" s="43"/>
      <c r="AC258" s="43"/>
      <c r="AD258" s="43"/>
      <c r="AE258" s="43"/>
      <c r="AF258" s="43"/>
      <c r="AG258" s="43"/>
      <c r="AH258" s="43"/>
      <c r="AI258" s="43"/>
      <c r="AJ258" s="43"/>
      <c r="AK258" s="43"/>
      <c r="AL258" s="43"/>
      <c r="AM258" s="162" t="s">
        <v>473</v>
      </c>
      <c r="AN258" s="448"/>
      <c r="AO258" s="449" t="s">
        <v>333</v>
      </c>
    </row>
    <row r="259" spans="3:41" ht="29.1">
      <c r="C259" s="64" t="s">
        <v>452</v>
      </c>
      <c r="D259" s="65" t="s">
        <v>498</v>
      </c>
      <c r="E259" s="444" t="s">
        <v>481</v>
      </c>
      <c r="F259" s="64" t="s">
        <v>333</v>
      </c>
      <c r="G259" s="82" t="s">
        <v>333</v>
      </c>
      <c r="H259" s="64" t="s">
        <v>339</v>
      </c>
      <c r="I259" s="64" t="s">
        <v>353</v>
      </c>
      <c r="J259" s="64" t="s">
        <v>464</v>
      </c>
      <c r="K259" s="82" t="s">
        <v>459</v>
      </c>
      <c r="L259" s="43"/>
      <c r="M259" s="43"/>
      <c r="N259" s="43"/>
      <c r="O259" s="43"/>
      <c r="P259" s="43"/>
      <c r="Q259" s="43"/>
      <c r="R259" s="43"/>
      <c r="S259" s="43"/>
      <c r="T259" s="43"/>
      <c r="U259" s="43"/>
      <c r="V259" s="43"/>
      <c r="W259" s="43"/>
      <c r="X259" s="51" t="s">
        <v>467</v>
      </c>
      <c r="Y259" s="51"/>
      <c r="Z259" s="51"/>
      <c r="AA259" s="51"/>
      <c r="AB259" s="43"/>
      <c r="AC259" s="43"/>
      <c r="AD259" s="43"/>
      <c r="AE259" s="43"/>
      <c r="AF259" s="43"/>
      <c r="AG259" s="43"/>
      <c r="AH259" s="43"/>
      <c r="AI259" s="43"/>
      <c r="AJ259" s="43"/>
      <c r="AK259" s="43"/>
      <c r="AL259" s="43"/>
      <c r="AM259" s="162" t="s">
        <v>473</v>
      </c>
      <c r="AN259" s="448"/>
      <c r="AO259" s="448" t="s">
        <v>333</v>
      </c>
    </row>
    <row r="260" spans="3:41" ht="29.1">
      <c r="C260" s="64" t="s">
        <v>452</v>
      </c>
      <c r="D260" s="65" t="s">
        <v>498</v>
      </c>
      <c r="E260" s="444" t="s">
        <v>481</v>
      </c>
      <c r="F260" s="64" t="s">
        <v>333</v>
      </c>
      <c r="G260" s="82" t="s">
        <v>333</v>
      </c>
      <c r="H260" s="64" t="s">
        <v>339</v>
      </c>
      <c r="I260" s="64" t="s">
        <v>353</v>
      </c>
      <c r="J260" s="64" t="s">
        <v>464</v>
      </c>
      <c r="K260" s="82" t="s">
        <v>460</v>
      </c>
      <c r="L260" s="43"/>
      <c r="M260" s="43"/>
      <c r="N260" s="43"/>
      <c r="O260" s="43"/>
      <c r="P260" s="43"/>
      <c r="Q260" s="43"/>
      <c r="R260" s="43"/>
      <c r="S260" s="43"/>
      <c r="T260" s="43"/>
      <c r="U260" s="43"/>
      <c r="V260" s="43"/>
      <c r="W260" s="43"/>
      <c r="X260" s="51" t="s">
        <v>467</v>
      </c>
      <c r="Y260" s="51"/>
      <c r="Z260" s="51"/>
      <c r="AA260" s="51"/>
      <c r="AB260" s="43"/>
      <c r="AC260" s="43"/>
      <c r="AD260" s="43"/>
      <c r="AE260" s="43"/>
      <c r="AF260" s="43"/>
      <c r="AG260" s="43"/>
      <c r="AH260" s="43"/>
      <c r="AI260" s="43"/>
      <c r="AJ260" s="43"/>
      <c r="AK260" s="43"/>
      <c r="AL260" s="43"/>
      <c r="AM260" s="162" t="s">
        <v>473</v>
      </c>
      <c r="AN260" s="448"/>
      <c r="AO260" s="448" t="s">
        <v>333</v>
      </c>
    </row>
    <row r="261" spans="3:41" ht="29.1">
      <c r="C261" s="64" t="s">
        <v>452</v>
      </c>
      <c r="D261" s="65" t="s">
        <v>499</v>
      </c>
      <c r="E261" s="444" t="s">
        <v>454</v>
      </c>
      <c r="F261" s="64" t="s">
        <v>333</v>
      </c>
      <c r="G261" s="82" t="s">
        <v>333</v>
      </c>
      <c r="H261" s="64" t="s">
        <v>500</v>
      </c>
      <c r="I261" s="64" t="s">
        <v>353</v>
      </c>
      <c r="J261" s="64" t="s">
        <v>455</v>
      </c>
      <c r="K261" s="82" t="s">
        <v>456</v>
      </c>
      <c r="L261" s="43"/>
      <c r="M261" s="43"/>
      <c r="N261" s="43"/>
      <c r="O261" s="43"/>
      <c r="P261" s="43"/>
      <c r="Q261" s="43"/>
      <c r="R261" s="43"/>
      <c r="S261" s="43"/>
      <c r="T261" s="43"/>
      <c r="U261" s="43"/>
      <c r="V261" s="43"/>
      <c r="W261" s="43"/>
      <c r="X261" s="51"/>
      <c r="Y261" s="51"/>
      <c r="Z261" s="51"/>
      <c r="AA261" s="51"/>
      <c r="AB261" s="43"/>
      <c r="AC261" s="43"/>
      <c r="AD261" s="43"/>
      <c r="AE261" s="43"/>
      <c r="AF261" s="43"/>
      <c r="AG261" s="43"/>
      <c r="AH261" s="43"/>
      <c r="AI261" s="43"/>
      <c r="AJ261" s="43"/>
      <c r="AK261" s="43"/>
      <c r="AL261" s="43"/>
      <c r="AM261" s="162" t="s">
        <v>457</v>
      </c>
      <c r="AN261" s="448"/>
      <c r="AO261" s="449" t="s">
        <v>333</v>
      </c>
    </row>
    <row r="262" spans="3:41" ht="29.1">
      <c r="C262" s="64" t="s">
        <v>452</v>
      </c>
      <c r="D262" s="65" t="s">
        <v>499</v>
      </c>
      <c r="E262" s="444" t="s">
        <v>454</v>
      </c>
      <c r="F262" s="64" t="s">
        <v>333</v>
      </c>
      <c r="G262" s="82" t="s">
        <v>333</v>
      </c>
      <c r="H262" s="64" t="s">
        <v>500</v>
      </c>
      <c r="I262" s="64" t="s">
        <v>353</v>
      </c>
      <c r="J262" s="64" t="s">
        <v>455</v>
      </c>
      <c r="K262" s="82" t="s">
        <v>458</v>
      </c>
      <c r="L262" s="43">
        <v>0</v>
      </c>
      <c r="M262" s="43">
        <v>0</v>
      </c>
      <c r="N262" s="43">
        <v>0</v>
      </c>
      <c r="O262" s="43">
        <v>0</v>
      </c>
      <c r="P262" s="43">
        <v>1</v>
      </c>
      <c r="Q262" s="43">
        <v>1</v>
      </c>
      <c r="R262" s="43">
        <v>0</v>
      </c>
      <c r="S262" s="43">
        <v>0</v>
      </c>
      <c r="T262" s="43">
        <v>2</v>
      </c>
      <c r="U262" s="43">
        <v>0</v>
      </c>
      <c r="V262" s="43">
        <v>0</v>
      </c>
      <c r="W262" s="43">
        <v>0</v>
      </c>
      <c r="X262" s="51">
        <v>1</v>
      </c>
      <c r="Y262" s="51"/>
      <c r="Z262" s="51"/>
      <c r="AA262" s="51"/>
      <c r="AB262" s="43"/>
      <c r="AC262" s="43"/>
      <c r="AD262" s="43"/>
      <c r="AE262" s="43"/>
      <c r="AF262" s="43"/>
      <c r="AG262" s="43"/>
      <c r="AH262" s="43"/>
      <c r="AI262" s="43"/>
      <c r="AJ262" s="43"/>
      <c r="AK262" s="43"/>
      <c r="AL262" s="43"/>
      <c r="AM262" s="162" t="s">
        <v>457</v>
      </c>
      <c r="AN262" s="448"/>
      <c r="AO262" s="448"/>
    </row>
    <row r="263" spans="3:41" ht="29.1">
      <c r="C263" s="64" t="s">
        <v>452</v>
      </c>
      <c r="D263" s="65" t="s">
        <v>499</v>
      </c>
      <c r="E263" s="444" t="s">
        <v>454</v>
      </c>
      <c r="F263" s="64" t="s">
        <v>333</v>
      </c>
      <c r="G263" s="82" t="s">
        <v>333</v>
      </c>
      <c r="H263" s="64" t="s">
        <v>500</v>
      </c>
      <c r="I263" s="64" t="s">
        <v>353</v>
      </c>
      <c r="J263" s="64" t="s">
        <v>455</v>
      </c>
      <c r="K263" s="82" t="s">
        <v>459</v>
      </c>
      <c r="L263" s="43"/>
      <c r="M263" s="43"/>
      <c r="N263" s="43"/>
      <c r="O263" s="43"/>
      <c r="P263" s="43"/>
      <c r="Q263" s="43"/>
      <c r="R263" s="43"/>
      <c r="S263" s="43"/>
      <c r="T263" s="43"/>
      <c r="U263" s="43"/>
      <c r="V263" s="43"/>
      <c r="W263" s="43"/>
      <c r="X263" s="51"/>
      <c r="Y263" s="51"/>
      <c r="Z263" s="51"/>
      <c r="AA263" s="51"/>
      <c r="AB263" s="43"/>
      <c r="AC263" s="43"/>
      <c r="AD263" s="43"/>
      <c r="AE263" s="43"/>
      <c r="AF263" s="43"/>
      <c r="AG263" s="43"/>
      <c r="AH263" s="43"/>
      <c r="AI263" s="43"/>
      <c r="AJ263" s="43"/>
      <c r="AK263" s="43"/>
      <c r="AL263" s="43"/>
      <c r="AM263" s="162" t="s">
        <v>457</v>
      </c>
      <c r="AN263" s="448"/>
      <c r="AO263" s="448" t="s">
        <v>333</v>
      </c>
    </row>
    <row r="264" spans="3:41" ht="29.1">
      <c r="C264" s="64" t="s">
        <v>452</v>
      </c>
      <c r="D264" s="65" t="s">
        <v>499</v>
      </c>
      <c r="E264" s="444" t="s">
        <v>454</v>
      </c>
      <c r="F264" s="64" t="s">
        <v>333</v>
      </c>
      <c r="G264" s="82" t="s">
        <v>333</v>
      </c>
      <c r="H264" s="64" t="s">
        <v>500</v>
      </c>
      <c r="I264" s="64" t="s">
        <v>353</v>
      </c>
      <c r="J264" s="64" t="s">
        <v>455</v>
      </c>
      <c r="K264" s="82" t="s">
        <v>460</v>
      </c>
      <c r="L264" s="43">
        <v>28120</v>
      </c>
      <c r="M264" s="43">
        <v>27542</v>
      </c>
      <c r="N264" s="43">
        <v>24343</v>
      </c>
      <c r="O264" s="43">
        <v>16661</v>
      </c>
      <c r="P264" s="43">
        <v>43821</v>
      </c>
      <c r="Q264" s="43">
        <v>43511</v>
      </c>
      <c r="R264" s="43">
        <v>40872</v>
      </c>
      <c r="S264" s="43">
        <v>9114</v>
      </c>
      <c r="T264" s="43">
        <v>43334</v>
      </c>
      <c r="U264" s="43">
        <v>41600</v>
      </c>
      <c r="V264" s="43">
        <v>46951</v>
      </c>
      <c r="W264" s="43">
        <v>5104</v>
      </c>
      <c r="X264" s="51">
        <v>36445</v>
      </c>
      <c r="Y264" s="51"/>
      <c r="Z264" s="51"/>
      <c r="AA264" s="51"/>
      <c r="AB264" s="43"/>
      <c r="AC264" s="43"/>
      <c r="AD264" s="43"/>
      <c r="AE264" s="43"/>
      <c r="AF264" s="43"/>
      <c r="AG264" s="43"/>
      <c r="AH264" s="43"/>
      <c r="AI264" s="43"/>
      <c r="AJ264" s="43"/>
      <c r="AK264" s="43"/>
      <c r="AL264" s="43"/>
      <c r="AM264" s="162" t="s">
        <v>457</v>
      </c>
      <c r="AN264" s="448"/>
      <c r="AO264" s="448"/>
    </row>
    <row r="265" spans="3:41" ht="29.1">
      <c r="C265" s="64" t="s">
        <v>452</v>
      </c>
      <c r="D265" s="65" t="s">
        <v>501</v>
      </c>
      <c r="E265" s="444" t="s">
        <v>454</v>
      </c>
      <c r="F265" s="64" t="s">
        <v>333</v>
      </c>
      <c r="G265" s="82" t="s">
        <v>333</v>
      </c>
      <c r="H265" s="64" t="s">
        <v>500</v>
      </c>
      <c r="I265" s="64" t="s">
        <v>353</v>
      </c>
      <c r="J265" s="64" t="s">
        <v>462</v>
      </c>
      <c r="K265" s="82" t="s">
        <v>456</v>
      </c>
      <c r="L265" s="43"/>
      <c r="M265" s="43"/>
      <c r="N265" s="43"/>
      <c r="O265" s="43"/>
      <c r="P265" s="43"/>
      <c r="Q265" s="43"/>
      <c r="R265" s="43"/>
      <c r="S265" s="43"/>
      <c r="T265" s="43"/>
      <c r="U265" s="43"/>
      <c r="V265" s="43"/>
      <c r="W265" s="43"/>
      <c r="X265" s="51"/>
      <c r="Y265" s="51"/>
      <c r="Z265" s="51"/>
      <c r="AA265" s="51"/>
      <c r="AB265" s="43"/>
      <c r="AC265" s="43"/>
      <c r="AD265" s="43"/>
      <c r="AE265" s="43"/>
      <c r="AF265" s="43"/>
      <c r="AG265" s="43"/>
      <c r="AH265" s="43"/>
      <c r="AI265" s="43"/>
      <c r="AJ265" s="43"/>
      <c r="AK265" s="43"/>
      <c r="AL265" s="43"/>
      <c r="AM265" s="162" t="s">
        <v>457</v>
      </c>
      <c r="AN265" s="448"/>
      <c r="AO265" s="448" t="s">
        <v>333</v>
      </c>
    </row>
    <row r="266" spans="3:41" ht="29.1">
      <c r="C266" s="64" t="s">
        <v>452</v>
      </c>
      <c r="D266" s="65" t="s">
        <v>501</v>
      </c>
      <c r="E266" s="444" t="s">
        <v>454</v>
      </c>
      <c r="F266" s="64" t="s">
        <v>333</v>
      </c>
      <c r="G266" s="82" t="s">
        <v>333</v>
      </c>
      <c r="H266" s="64" t="s">
        <v>500</v>
      </c>
      <c r="I266" s="64" t="s">
        <v>353</v>
      </c>
      <c r="J266" s="64" t="s">
        <v>462</v>
      </c>
      <c r="K266" s="82" t="s">
        <v>458</v>
      </c>
      <c r="L266" s="43"/>
      <c r="M266" s="43"/>
      <c r="N266" s="43"/>
      <c r="O266" s="43"/>
      <c r="P266" s="43"/>
      <c r="Q266" s="43"/>
      <c r="R266" s="43"/>
      <c r="S266" s="43"/>
      <c r="T266" s="43"/>
      <c r="U266" s="43"/>
      <c r="V266" s="43"/>
      <c r="W266" s="43"/>
      <c r="X266" s="51"/>
      <c r="Y266" s="51"/>
      <c r="Z266" s="51"/>
      <c r="AA266" s="51"/>
      <c r="AB266" s="43"/>
      <c r="AC266" s="43"/>
      <c r="AD266" s="43"/>
      <c r="AE266" s="43"/>
      <c r="AF266" s="43"/>
      <c r="AG266" s="43"/>
      <c r="AH266" s="43"/>
      <c r="AI266" s="43"/>
      <c r="AJ266" s="43"/>
      <c r="AK266" s="43"/>
      <c r="AL266" s="43"/>
      <c r="AM266" s="162" t="s">
        <v>457</v>
      </c>
      <c r="AN266" s="448"/>
      <c r="AO266" s="448" t="s">
        <v>333</v>
      </c>
    </row>
    <row r="267" spans="3:41" ht="29.1">
      <c r="C267" s="64" t="s">
        <v>452</v>
      </c>
      <c r="D267" s="65" t="s">
        <v>501</v>
      </c>
      <c r="E267" s="444" t="s">
        <v>454</v>
      </c>
      <c r="F267" s="64" t="s">
        <v>333</v>
      </c>
      <c r="G267" s="82" t="s">
        <v>333</v>
      </c>
      <c r="H267" s="64" t="s">
        <v>500</v>
      </c>
      <c r="I267" s="64" t="s">
        <v>353</v>
      </c>
      <c r="J267" s="64" t="s">
        <v>462</v>
      </c>
      <c r="K267" s="82" t="s">
        <v>459</v>
      </c>
      <c r="L267" s="43"/>
      <c r="M267" s="43"/>
      <c r="N267" s="43"/>
      <c r="O267" s="43"/>
      <c r="P267" s="43"/>
      <c r="Q267" s="43"/>
      <c r="R267" s="43"/>
      <c r="S267" s="43"/>
      <c r="T267" s="43"/>
      <c r="U267" s="43"/>
      <c r="V267" s="43"/>
      <c r="W267" s="43"/>
      <c r="X267" s="51"/>
      <c r="Y267" s="51"/>
      <c r="Z267" s="51"/>
      <c r="AA267" s="51"/>
      <c r="AB267" s="43"/>
      <c r="AC267" s="43"/>
      <c r="AD267" s="43"/>
      <c r="AE267" s="43"/>
      <c r="AF267" s="43"/>
      <c r="AG267" s="43"/>
      <c r="AH267" s="43"/>
      <c r="AI267" s="43"/>
      <c r="AJ267" s="43"/>
      <c r="AK267" s="43"/>
      <c r="AL267" s="43"/>
      <c r="AM267" s="162" t="s">
        <v>457</v>
      </c>
      <c r="AN267" s="448"/>
      <c r="AO267" s="448" t="s">
        <v>333</v>
      </c>
    </row>
    <row r="268" spans="3:41" ht="29.1">
      <c r="C268" s="64" t="s">
        <v>452</v>
      </c>
      <c r="D268" s="65" t="s">
        <v>501</v>
      </c>
      <c r="E268" s="444" t="s">
        <v>454</v>
      </c>
      <c r="F268" s="64" t="s">
        <v>333</v>
      </c>
      <c r="G268" s="82" t="s">
        <v>333</v>
      </c>
      <c r="H268" s="64" t="s">
        <v>500</v>
      </c>
      <c r="I268" s="64" t="s">
        <v>353</v>
      </c>
      <c r="J268" s="64" t="s">
        <v>462</v>
      </c>
      <c r="K268" s="82" t="s">
        <v>460</v>
      </c>
      <c r="L268" s="43">
        <v>8079</v>
      </c>
      <c r="M268" s="43">
        <v>10928</v>
      </c>
      <c r="N268" s="43">
        <v>10231</v>
      </c>
      <c r="O268" s="43">
        <v>3476</v>
      </c>
      <c r="P268" s="43">
        <v>7184</v>
      </c>
      <c r="Q268" s="43">
        <v>7402</v>
      </c>
      <c r="R268" s="43">
        <v>8264</v>
      </c>
      <c r="S268" s="43">
        <v>2817</v>
      </c>
      <c r="T268" s="43">
        <v>7209</v>
      </c>
      <c r="U268" s="43">
        <v>6005</v>
      </c>
      <c r="V268" s="43">
        <v>9553</v>
      </c>
      <c r="W268" s="43">
        <v>1572</v>
      </c>
      <c r="X268" s="51">
        <v>6747</v>
      </c>
      <c r="Y268" s="51"/>
      <c r="Z268" s="51"/>
      <c r="AA268" s="51"/>
      <c r="AB268" s="43"/>
      <c r="AC268" s="43"/>
      <c r="AD268" s="43"/>
      <c r="AE268" s="43"/>
      <c r="AF268" s="43"/>
      <c r="AG268" s="43"/>
      <c r="AH268" s="43"/>
      <c r="AI268" s="43"/>
      <c r="AJ268" s="43"/>
      <c r="AK268" s="43"/>
      <c r="AL268" s="43"/>
      <c r="AM268" s="162" t="s">
        <v>457</v>
      </c>
      <c r="AN268" s="448"/>
      <c r="AO268" s="448"/>
    </row>
    <row r="269" spans="3:41" ht="29.1">
      <c r="C269" s="64" t="s">
        <v>452</v>
      </c>
      <c r="D269" s="65" t="s">
        <v>502</v>
      </c>
      <c r="E269" s="444" t="s">
        <v>454</v>
      </c>
      <c r="F269" s="64" t="s">
        <v>333</v>
      </c>
      <c r="G269" s="82" t="s">
        <v>333</v>
      </c>
      <c r="H269" s="64" t="s">
        <v>500</v>
      </c>
      <c r="I269" s="64" t="s">
        <v>353</v>
      </c>
      <c r="J269" s="64" t="s">
        <v>464</v>
      </c>
      <c r="K269" s="82" t="s">
        <v>456</v>
      </c>
      <c r="L269" s="43">
        <v>0</v>
      </c>
      <c r="M269" s="43">
        <v>0</v>
      </c>
      <c r="N269" s="43">
        <v>0</v>
      </c>
      <c r="O269" s="43">
        <v>0</v>
      </c>
      <c r="P269" s="43">
        <v>0</v>
      </c>
      <c r="Q269" s="43">
        <v>0</v>
      </c>
      <c r="R269" s="43">
        <v>0</v>
      </c>
      <c r="S269" s="43">
        <v>7</v>
      </c>
      <c r="T269" s="43">
        <v>0</v>
      </c>
      <c r="U269" s="43">
        <v>0</v>
      </c>
      <c r="V269" s="43">
        <v>703</v>
      </c>
      <c r="W269" s="43">
        <v>1536</v>
      </c>
      <c r="X269" s="51">
        <v>3</v>
      </c>
      <c r="Y269" s="51"/>
      <c r="Z269" s="51"/>
      <c r="AA269" s="51"/>
      <c r="AB269" s="43"/>
      <c r="AC269" s="43"/>
      <c r="AD269" s="43"/>
      <c r="AE269" s="43"/>
      <c r="AF269" s="43"/>
      <c r="AG269" s="43"/>
      <c r="AH269" s="43"/>
      <c r="AI269" s="43"/>
      <c r="AJ269" s="43"/>
      <c r="AK269" s="43"/>
      <c r="AL269" s="43"/>
      <c r="AM269" s="162" t="s">
        <v>457</v>
      </c>
      <c r="AN269" s="448"/>
      <c r="AO269" s="448"/>
    </row>
    <row r="270" spans="3:41" ht="29.1">
      <c r="C270" s="64" t="s">
        <v>452</v>
      </c>
      <c r="D270" s="65" t="s">
        <v>502</v>
      </c>
      <c r="E270" s="444" t="s">
        <v>454</v>
      </c>
      <c r="F270" s="64" t="s">
        <v>333</v>
      </c>
      <c r="G270" s="82" t="s">
        <v>333</v>
      </c>
      <c r="H270" s="64" t="s">
        <v>500</v>
      </c>
      <c r="I270" s="64" t="s">
        <v>353</v>
      </c>
      <c r="J270" s="64" t="s">
        <v>464</v>
      </c>
      <c r="K270" s="82" t="s">
        <v>458</v>
      </c>
      <c r="L270" s="43"/>
      <c r="M270" s="43"/>
      <c r="N270" s="43"/>
      <c r="O270" s="43"/>
      <c r="P270" s="43"/>
      <c r="Q270" s="43"/>
      <c r="R270" s="43"/>
      <c r="S270" s="43"/>
      <c r="T270" s="43"/>
      <c r="U270" s="43"/>
      <c r="V270" s="43"/>
      <c r="W270" s="43"/>
      <c r="X270" s="51"/>
      <c r="Y270" s="51"/>
      <c r="Z270" s="51"/>
      <c r="AA270" s="51"/>
      <c r="AB270" s="43"/>
      <c r="AC270" s="43"/>
      <c r="AD270" s="43"/>
      <c r="AE270" s="43"/>
      <c r="AF270" s="43"/>
      <c r="AG270" s="43"/>
      <c r="AH270" s="43"/>
      <c r="AI270" s="43"/>
      <c r="AJ270" s="43"/>
      <c r="AK270" s="43"/>
      <c r="AL270" s="43"/>
      <c r="AM270" s="162" t="s">
        <v>457</v>
      </c>
      <c r="AN270" s="448"/>
      <c r="AO270" s="448" t="s">
        <v>333</v>
      </c>
    </row>
    <row r="271" spans="3:41" ht="29.1">
      <c r="C271" s="64" t="s">
        <v>452</v>
      </c>
      <c r="D271" s="65" t="s">
        <v>502</v>
      </c>
      <c r="E271" s="444" t="s">
        <v>454</v>
      </c>
      <c r="F271" s="64" t="s">
        <v>333</v>
      </c>
      <c r="G271" s="82" t="s">
        <v>333</v>
      </c>
      <c r="H271" s="64" t="s">
        <v>500</v>
      </c>
      <c r="I271" s="64" t="s">
        <v>353</v>
      </c>
      <c r="J271" s="64" t="s">
        <v>464</v>
      </c>
      <c r="K271" s="82" t="s">
        <v>459</v>
      </c>
      <c r="L271" s="43"/>
      <c r="M271" s="43"/>
      <c r="N271" s="43"/>
      <c r="O271" s="43"/>
      <c r="P271" s="43"/>
      <c r="Q271" s="43"/>
      <c r="R271" s="43"/>
      <c r="S271" s="43"/>
      <c r="T271" s="43"/>
      <c r="U271" s="43"/>
      <c r="V271" s="43"/>
      <c r="W271" s="43"/>
      <c r="X271" s="51"/>
      <c r="Y271" s="51"/>
      <c r="Z271" s="51"/>
      <c r="AA271" s="51"/>
      <c r="AB271" s="43"/>
      <c r="AC271" s="43"/>
      <c r="AD271" s="43"/>
      <c r="AE271" s="43"/>
      <c r="AF271" s="43"/>
      <c r="AG271" s="43"/>
      <c r="AH271" s="43"/>
      <c r="AI271" s="43"/>
      <c r="AJ271" s="43"/>
      <c r="AK271" s="43"/>
      <c r="AL271" s="43"/>
      <c r="AM271" s="162" t="s">
        <v>457</v>
      </c>
      <c r="AN271" s="448"/>
      <c r="AO271" s="448" t="s">
        <v>333</v>
      </c>
    </row>
    <row r="272" spans="3:41" ht="29.1">
      <c r="C272" s="64" t="s">
        <v>452</v>
      </c>
      <c r="D272" s="65" t="s">
        <v>502</v>
      </c>
      <c r="E272" s="444" t="s">
        <v>454</v>
      </c>
      <c r="F272" s="64" t="s">
        <v>333</v>
      </c>
      <c r="G272" s="82" t="s">
        <v>333</v>
      </c>
      <c r="H272" s="64" t="s">
        <v>500</v>
      </c>
      <c r="I272" s="64" t="s">
        <v>353</v>
      </c>
      <c r="J272" s="64" t="s">
        <v>464</v>
      </c>
      <c r="K272" s="82" t="s">
        <v>460</v>
      </c>
      <c r="L272" s="43">
        <v>0</v>
      </c>
      <c r="M272" s="43">
        <v>1</v>
      </c>
      <c r="N272" s="43">
        <v>1233</v>
      </c>
      <c r="O272" s="43">
        <v>1266</v>
      </c>
      <c r="P272" s="43">
        <v>2483</v>
      </c>
      <c r="Q272" s="43">
        <v>5919</v>
      </c>
      <c r="R272" s="43">
        <v>6165</v>
      </c>
      <c r="S272" s="43">
        <v>7041</v>
      </c>
      <c r="T272" s="43">
        <v>9375</v>
      </c>
      <c r="U272" s="43">
        <v>10001</v>
      </c>
      <c r="V272" s="43">
        <v>6259</v>
      </c>
      <c r="W272" s="43">
        <v>3193</v>
      </c>
      <c r="X272" s="51">
        <v>6459</v>
      </c>
      <c r="Y272" s="51"/>
      <c r="Z272" s="51"/>
      <c r="AA272" s="51"/>
      <c r="AB272" s="43"/>
      <c r="AC272" s="43"/>
      <c r="AD272" s="43"/>
      <c r="AE272" s="43"/>
      <c r="AF272" s="43"/>
      <c r="AG272" s="43"/>
      <c r="AH272" s="43"/>
      <c r="AI272" s="43"/>
      <c r="AJ272" s="43"/>
      <c r="AK272" s="43"/>
      <c r="AL272" s="43"/>
      <c r="AM272" s="162" t="s">
        <v>457</v>
      </c>
      <c r="AN272" s="448"/>
      <c r="AO272" s="448"/>
    </row>
    <row r="273" spans="3:41" ht="29.1">
      <c r="C273" s="64" t="s">
        <v>452</v>
      </c>
      <c r="D273" s="65" t="s">
        <v>503</v>
      </c>
      <c r="E273" s="444" t="s">
        <v>466</v>
      </c>
      <c r="F273" s="64" t="s">
        <v>333</v>
      </c>
      <c r="G273" s="82" t="s">
        <v>333</v>
      </c>
      <c r="H273" s="64" t="s">
        <v>500</v>
      </c>
      <c r="I273" s="64" t="s">
        <v>353</v>
      </c>
      <c r="J273" s="64" t="s">
        <v>455</v>
      </c>
      <c r="K273" s="82" t="s">
        <v>456</v>
      </c>
      <c r="L273" s="43"/>
      <c r="M273" s="43"/>
      <c r="N273" s="43"/>
      <c r="O273" s="43"/>
      <c r="P273" s="43"/>
      <c r="Q273" s="43"/>
      <c r="R273" s="43"/>
      <c r="S273" s="43"/>
      <c r="T273" s="43"/>
      <c r="U273" s="43"/>
      <c r="V273" s="43"/>
      <c r="W273" s="43"/>
      <c r="X273" s="51" t="s">
        <v>467</v>
      </c>
      <c r="Y273" s="51"/>
      <c r="Z273" s="51"/>
      <c r="AA273" s="51"/>
      <c r="AB273" s="43"/>
      <c r="AC273" s="43"/>
      <c r="AD273" s="43"/>
      <c r="AE273" s="43"/>
      <c r="AF273" s="43"/>
      <c r="AG273" s="43"/>
      <c r="AH273" s="43"/>
      <c r="AI273" s="43"/>
      <c r="AJ273" s="43"/>
      <c r="AK273" s="43"/>
      <c r="AL273" s="43"/>
      <c r="AM273" s="162" t="s">
        <v>468</v>
      </c>
      <c r="AN273" s="447"/>
      <c r="AO273" s="447" t="s">
        <v>333</v>
      </c>
    </row>
    <row r="274" spans="3:41" ht="29.1">
      <c r="C274" s="64" t="s">
        <v>452</v>
      </c>
      <c r="D274" s="65" t="s">
        <v>503</v>
      </c>
      <c r="E274" s="444" t="s">
        <v>466</v>
      </c>
      <c r="F274" s="64" t="s">
        <v>333</v>
      </c>
      <c r="G274" s="82" t="s">
        <v>333</v>
      </c>
      <c r="H274" s="64" t="s">
        <v>500</v>
      </c>
      <c r="I274" s="64" t="s">
        <v>353</v>
      </c>
      <c r="J274" s="64" t="s">
        <v>455</v>
      </c>
      <c r="K274" s="82" t="s">
        <v>458</v>
      </c>
      <c r="L274" s="43">
        <v>0</v>
      </c>
      <c r="M274" s="43">
        <v>0</v>
      </c>
      <c r="N274" s="43">
        <v>0</v>
      </c>
      <c r="O274" s="43">
        <v>0</v>
      </c>
      <c r="P274" s="43">
        <v>0</v>
      </c>
      <c r="Q274" s="43">
        <v>0</v>
      </c>
      <c r="R274" s="43">
        <v>0</v>
      </c>
      <c r="S274" s="43">
        <v>0</v>
      </c>
      <c r="T274" s="43">
        <v>0</v>
      </c>
      <c r="U274" s="43">
        <v>0</v>
      </c>
      <c r="V274" s="43">
        <v>0</v>
      </c>
      <c r="W274" s="43">
        <v>0</v>
      </c>
      <c r="X274" s="51">
        <v>0</v>
      </c>
      <c r="Y274" s="51"/>
      <c r="Z274" s="51"/>
      <c r="AA274" s="51"/>
      <c r="AB274" s="43"/>
      <c r="AC274" s="43"/>
      <c r="AD274" s="43"/>
      <c r="AE274" s="43"/>
      <c r="AF274" s="43"/>
      <c r="AG274" s="43"/>
      <c r="AH274" s="43"/>
      <c r="AI274" s="43"/>
      <c r="AJ274" s="43"/>
      <c r="AK274" s="43"/>
      <c r="AL274" s="43"/>
      <c r="AM274" s="162" t="s">
        <v>468</v>
      </c>
      <c r="AN274" s="447"/>
      <c r="AO274" s="447"/>
    </row>
    <row r="275" spans="3:41" ht="29.1">
      <c r="C275" s="64" t="s">
        <v>452</v>
      </c>
      <c r="D275" s="65" t="s">
        <v>503</v>
      </c>
      <c r="E275" s="444" t="s">
        <v>466</v>
      </c>
      <c r="F275" s="64" t="s">
        <v>333</v>
      </c>
      <c r="G275" s="82" t="s">
        <v>333</v>
      </c>
      <c r="H275" s="64" t="s">
        <v>500</v>
      </c>
      <c r="I275" s="64" t="s">
        <v>353</v>
      </c>
      <c r="J275" s="64" t="s">
        <v>455</v>
      </c>
      <c r="K275" s="82" t="s">
        <v>459</v>
      </c>
      <c r="L275" s="43"/>
      <c r="M275" s="43"/>
      <c r="N275" s="43"/>
      <c r="O275" s="43"/>
      <c r="P275" s="43"/>
      <c r="Q275" s="43"/>
      <c r="R275" s="43"/>
      <c r="S275" s="43"/>
      <c r="T275" s="43"/>
      <c r="U275" s="43"/>
      <c r="V275" s="43"/>
      <c r="W275" s="43"/>
      <c r="X275" s="51" t="s">
        <v>467</v>
      </c>
      <c r="Y275" s="51"/>
      <c r="Z275" s="51"/>
      <c r="AA275" s="51"/>
      <c r="AB275" s="43"/>
      <c r="AC275" s="43"/>
      <c r="AD275" s="43"/>
      <c r="AE275" s="43"/>
      <c r="AF275" s="43"/>
      <c r="AG275" s="43"/>
      <c r="AH275" s="43"/>
      <c r="AI275" s="43"/>
      <c r="AJ275" s="43"/>
      <c r="AK275" s="43"/>
      <c r="AL275" s="43"/>
      <c r="AM275" s="162" t="s">
        <v>468</v>
      </c>
      <c r="AN275" s="447"/>
      <c r="AO275" s="447" t="s">
        <v>333</v>
      </c>
    </row>
    <row r="276" spans="3:41" ht="29.1">
      <c r="C276" s="64" t="s">
        <v>452</v>
      </c>
      <c r="D276" s="65" t="s">
        <v>503</v>
      </c>
      <c r="E276" s="444" t="s">
        <v>466</v>
      </c>
      <c r="F276" s="64" t="s">
        <v>333</v>
      </c>
      <c r="G276" s="82" t="s">
        <v>333</v>
      </c>
      <c r="H276" s="64" t="s">
        <v>500</v>
      </c>
      <c r="I276" s="64" t="s">
        <v>353</v>
      </c>
      <c r="J276" s="64" t="s">
        <v>455</v>
      </c>
      <c r="K276" s="82" t="s">
        <v>460</v>
      </c>
      <c r="L276" s="43">
        <v>539.91</v>
      </c>
      <c r="M276" s="43">
        <v>541.62</v>
      </c>
      <c r="N276" s="43">
        <v>525.01</v>
      </c>
      <c r="O276" s="43">
        <v>297.48</v>
      </c>
      <c r="P276" s="43">
        <v>879.96</v>
      </c>
      <c r="Q276" s="43">
        <v>938.6</v>
      </c>
      <c r="R276" s="43">
        <v>838.37</v>
      </c>
      <c r="S276" s="43">
        <v>164.66</v>
      </c>
      <c r="T276" s="43">
        <v>854.11</v>
      </c>
      <c r="U276" s="43">
        <v>907.3</v>
      </c>
      <c r="V276" s="43">
        <v>950.04</v>
      </c>
      <c r="W276" s="43">
        <v>112.57</v>
      </c>
      <c r="X276" s="51">
        <v>749.44</v>
      </c>
      <c r="Y276" s="51"/>
      <c r="Z276" s="51"/>
      <c r="AA276" s="51"/>
      <c r="AB276" s="43"/>
      <c r="AC276" s="43"/>
      <c r="AD276" s="43"/>
      <c r="AE276" s="43"/>
      <c r="AF276" s="43"/>
      <c r="AG276" s="43"/>
      <c r="AH276" s="43"/>
      <c r="AI276" s="43"/>
      <c r="AJ276" s="43"/>
      <c r="AK276" s="43"/>
      <c r="AL276" s="43"/>
      <c r="AM276" s="162" t="s">
        <v>468</v>
      </c>
      <c r="AN276" s="447"/>
      <c r="AO276" s="447"/>
    </row>
    <row r="277" spans="3:41" ht="29.1">
      <c r="C277" s="64" t="s">
        <v>452</v>
      </c>
      <c r="D277" s="65" t="s">
        <v>504</v>
      </c>
      <c r="E277" s="444" t="s">
        <v>466</v>
      </c>
      <c r="F277" s="64" t="s">
        <v>333</v>
      </c>
      <c r="G277" s="82" t="s">
        <v>333</v>
      </c>
      <c r="H277" s="64" t="s">
        <v>500</v>
      </c>
      <c r="I277" s="64" t="s">
        <v>353</v>
      </c>
      <c r="J277" s="64" t="s">
        <v>462</v>
      </c>
      <c r="K277" s="82" t="s">
        <v>456</v>
      </c>
      <c r="L277" s="43"/>
      <c r="M277" s="43"/>
      <c r="N277" s="43"/>
      <c r="O277" s="43"/>
      <c r="P277" s="43"/>
      <c r="Q277" s="43"/>
      <c r="R277" s="43"/>
      <c r="S277" s="43"/>
      <c r="T277" s="43"/>
      <c r="U277" s="43"/>
      <c r="V277" s="43"/>
      <c r="W277" s="43"/>
      <c r="X277" s="51" t="s">
        <v>467</v>
      </c>
      <c r="Y277" s="51"/>
      <c r="Z277" s="51"/>
      <c r="AA277" s="51"/>
      <c r="AB277" s="43"/>
      <c r="AC277" s="43"/>
      <c r="AD277" s="43"/>
      <c r="AE277" s="43"/>
      <c r="AF277" s="43"/>
      <c r="AG277" s="43"/>
      <c r="AH277" s="43"/>
      <c r="AI277" s="43"/>
      <c r="AJ277" s="43"/>
      <c r="AK277" s="43"/>
      <c r="AL277" s="43"/>
      <c r="AM277" s="162" t="s">
        <v>468</v>
      </c>
      <c r="AN277" s="447"/>
      <c r="AO277" s="447" t="s">
        <v>333</v>
      </c>
    </row>
    <row r="278" spans="3:41" ht="29.1">
      <c r="C278" s="64" t="s">
        <v>452</v>
      </c>
      <c r="D278" s="65" t="s">
        <v>504</v>
      </c>
      <c r="E278" s="444" t="s">
        <v>466</v>
      </c>
      <c r="F278" s="64" t="s">
        <v>333</v>
      </c>
      <c r="G278" s="82" t="s">
        <v>333</v>
      </c>
      <c r="H278" s="64" t="s">
        <v>500</v>
      </c>
      <c r="I278" s="64" t="s">
        <v>353</v>
      </c>
      <c r="J278" s="64" t="s">
        <v>462</v>
      </c>
      <c r="K278" s="82" t="s">
        <v>458</v>
      </c>
      <c r="L278" s="43"/>
      <c r="M278" s="43"/>
      <c r="N278" s="43"/>
      <c r="O278" s="43"/>
      <c r="P278" s="43"/>
      <c r="Q278" s="43"/>
      <c r="R278" s="43"/>
      <c r="S278" s="43"/>
      <c r="T278" s="43"/>
      <c r="U278" s="43"/>
      <c r="V278" s="43"/>
      <c r="W278" s="43"/>
      <c r="X278" s="51" t="s">
        <v>467</v>
      </c>
      <c r="Y278" s="51"/>
      <c r="Z278" s="51"/>
      <c r="AA278" s="51"/>
      <c r="AB278" s="43"/>
      <c r="AC278" s="43"/>
      <c r="AD278" s="43"/>
      <c r="AE278" s="43"/>
      <c r="AF278" s="43"/>
      <c r="AG278" s="43"/>
      <c r="AH278" s="43"/>
      <c r="AI278" s="43"/>
      <c r="AJ278" s="43"/>
      <c r="AK278" s="43"/>
      <c r="AL278" s="43"/>
      <c r="AM278" s="162" t="s">
        <v>468</v>
      </c>
      <c r="AN278" s="447"/>
      <c r="AO278" s="447" t="s">
        <v>333</v>
      </c>
    </row>
    <row r="279" spans="3:41" ht="29.1">
      <c r="C279" s="64" t="s">
        <v>452</v>
      </c>
      <c r="D279" s="65" t="s">
        <v>504</v>
      </c>
      <c r="E279" s="444" t="s">
        <v>466</v>
      </c>
      <c r="F279" s="64" t="s">
        <v>333</v>
      </c>
      <c r="G279" s="82" t="s">
        <v>333</v>
      </c>
      <c r="H279" s="64" t="s">
        <v>500</v>
      </c>
      <c r="I279" s="64" t="s">
        <v>353</v>
      </c>
      <c r="J279" s="64" t="s">
        <v>462</v>
      </c>
      <c r="K279" s="82" t="s">
        <v>459</v>
      </c>
      <c r="L279" s="43"/>
      <c r="M279" s="43"/>
      <c r="N279" s="43"/>
      <c r="O279" s="43"/>
      <c r="P279" s="43"/>
      <c r="Q279" s="43"/>
      <c r="R279" s="43"/>
      <c r="S279" s="43"/>
      <c r="T279" s="43"/>
      <c r="U279" s="43"/>
      <c r="V279" s="43"/>
      <c r="W279" s="43"/>
      <c r="X279" s="51" t="s">
        <v>467</v>
      </c>
      <c r="Y279" s="51"/>
      <c r="Z279" s="51"/>
      <c r="AA279" s="51"/>
      <c r="AB279" s="43"/>
      <c r="AC279" s="43"/>
      <c r="AD279" s="43"/>
      <c r="AE279" s="43"/>
      <c r="AF279" s="43"/>
      <c r="AG279" s="43"/>
      <c r="AH279" s="43"/>
      <c r="AI279" s="43"/>
      <c r="AJ279" s="43"/>
      <c r="AK279" s="43"/>
      <c r="AL279" s="43"/>
      <c r="AM279" s="162" t="s">
        <v>468</v>
      </c>
      <c r="AN279" s="447"/>
      <c r="AO279" s="447" t="s">
        <v>333</v>
      </c>
    </row>
    <row r="280" spans="3:41" ht="29.1">
      <c r="C280" s="64" t="s">
        <v>452</v>
      </c>
      <c r="D280" s="65" t="s">
        <v>504</v>
      </c>
      <c r="E280" s="444" t="s">
        <v>466</v>
      </c>
      <c r="F280" s="64" t="s">
        <v>333</v>
      </c>
      <c r="G280" s="82" t="s">
        <v>333</v>
      </c>
      <c r="H280" s="64" t="s">
        <v>500</v>
      </c>
      <c r="I280" s="64" t="s">
        <v>353</v>
      </c>
      <c r="J280" s="64" t="s">
        <v>462</v>
      </c>
      <c r="K280" s="82" t="s">
        <v>460</v>
      </c>
      <c r="L280" s="43">
        <v>131.34</v>
      </c>
      <c r="M280" s="43">
        <v>187.9</v>
      </c>
      <c r="N280" s="43">
        <v>164.89</v>
      </c>
      <c r="O280" s="43">
        <v>74.540000000000006</v>
      </c>
      <c r="P280" s="43">
        <v>111.01</v>
      </c>
      <c r="Q280" s="43">
        <v>119.19</v>
      </c>
      <c r="R280" s="43">
        <v>144.1</v>
      </c>
      <c r="S280" s="43">
        <v>47.53</v>
      </c>
      <c r="T280" s="43">
        <v>168.43</v>
      </c>
      <c r="U280" s="43">
        <v>118.84</v>
      </c>
      <c r="V280" s="43">
        <v>203.22</v>
      </c>
      <c r="W280" s="43">
        <v>28.78</v>
      </c>
      <c r="X280" s="51">
        <v>127.31</v>
      </c>
      <c r="Y280" s="51"/>
      <c r="Z280" s="51"/>
      <c r="AA280" s="51"/>
      <c r="AB280" s="43"/>
      <c r="AC280" s="43"/>
      <c r="AD280" s="43"/>
      <c r="AE280" s="43"/>
      <c r="AF280" s="43"/>
      <c r="AG280" s="43"/>
      <c r="AH280" s="43"/>
      <c r="AI280" s="43"/>
      <c r="AJ280" s="43"/>
      <c r="AK280" s="43"/>
      <c r="AL280" s="43"/>
      <c r="AM280" s="162" t="s">
        <v>468</v>
      </c>
      <c r="AN280" s="447"/>
      <c r="AO280" s="447"/>
    </row>
    <row r="281" spans="3:41" ht="29.1">
      <c r="C281" s="64" t="s">
        <v>452</v>
      </c>
      <c r="D281" s="65" t="s">
        <v>505</v>
      </c>
      <c r="E281" s="444" t="s">
        <v>466</v>
      </c>
      <c r="F281" s="64" t="s">
        <v>333</v>
      </c>
      <c r="G281" s="82" t="s">
        <v>333</v>
      </c>
      <c r="H281" s="64" t="s">
        <v>500</v>
      </c>
      <c r="I281" s="64" t="s">
        <v>353</v>
      </c>
      <c r="J281" s="64" t="s">
        <v>464</v>
      </c>
      <c r="K281" s="82" t="s">
        <v>456</v>
      </c>
      <c r="L281" s="43">
        <v>0</v>
      </c>
      <c r="M281" s="43">
        <v>0</v>
      </c>
      <c r="N281" s="43">
        <v>0</v>
      </c>
      <c r="O281" s="43">
        <v>0</v>
      </c>
      <c r="P281" s="43">
        <v>0</v>
      </c>
      <c r="Q281" s="43">
        <v>0</v>
      </c>
      <c r="R281" s="43">
        <v>0</v>
      </c>
      <c r="S281" s="43">
        <v>0</v>
      </c>
      <c r="T281" s="43">
        <v>0</v>
      </c>
      <c r="U281" s="43">
        <v>0</v>
      </c>
      <c r="V281" s="43">
        <v>0</v>
      </c>
      <c r="W281" s="43">
        <v>0</v>
      </c>
      <c r="X281" s="51">
        <v>0.08</v>
      </c>
      <c r="Y281" s="51"/>
      <c r="Z281" s="51"/>
      <c r="AA281" s="51"/>
      <c r="AB281" s="43"/>
      <c r="AC281" s="43"/>
      <c r="AD281" s="43"/>
      <c r="AE281" s="43"/>
      <c r="AF281" s="43"/>
      <c r="AG281" s="43"/>
      <c r="AH281" s="43"/>
      <c r="AI281" s="43"/>
      <c r="AJ281" s="43"/>
      <c r="AK281" s="43"/>
      <c r="AL281" s="43"/>
      <c r="AM281" s="162" t="s">
        <v>468</v>
      </c>
      <c r="AN281" s="447"/>
      <c r="AO281" s="447"/>
    </row>
    <row r="282" spans="3:41" ht="29.1">
      <c r="C282" s="64" t="s">
        <v>452</v>
      </c>
      <c r="D282" s="65" t="s">
        <v>505</v>
      </c>
      <c r="E282" s="444" t="s">
        <v>466</v>
      </c>
      <c r="F282" s="64" t="s">
        <v>333</v>
      </c>
      <c r="G282" s="82" t="s">
        <v>333</v>
      </c>
      <c r="H282" s="64" t="s">
        <v>500</v>
      </c>
      <c r="I282" s="64" t="s">
        <v>353</v>
      </c>
      <c r="J282" s="64" t="s">
        <v>464</v>
      </c>
      <c r="K282" s="82" t="s">
        <v>458</v>
      </c>
      <c r="L282" s="43"/>
      <c r="M282" s="43"/>
      <c r="N282" s="43"/>
      <c r="O282" s="43"/>
      <c r="P282" s="43"/>
      <c r="Q282" s="43"/>
      <c r="R282" s="43"/>
      <c r="S282" s="43"/>
      <c r="T282" s="43"/>
      <c r="U282" s="43"/>
      <c r="V282" s="43"/>
      <c r="W282" s="43"/>
      <c r="X282" s="51" t="s">
        <v>467</v>
      </c>
      <c r="Y282" s="51"/>
      <c r="Z282" s="51"/>
      <c r="AA282" s="51"/>
      <c r="AB282" s="43"/>
      <c r="AC282" s="43"/>
      <c r="AD282" s="43"/>
      <c r="AE282" s="43"/>
      <c r="AF282" s="43"/>
      <c r="AG282" s="43"/>
      <c r="AH282" s="43"/>
      <c r="AI282" s="43"/>
      <c r="AJ282" s="43"/>
      <c r="AK282" s="43"/>
      <c r="AL282" s="43"/>
      <c r="AM282" s="162" t="s">
        <v>468</v>
      </c>
      <c r="AN282" s="447"/>
      <c r="AO282" s="447" t="s">
        <v>333</v>
      </c>
    </row>
    <row r="283" spans="3:41" ht="29.1">
      <c r="C283" s="64" t="s">
        <v>452</v>
      </c>
      <c r="D283" s="65" t="s">
        <v>505</v>
      </c>
      <c r="E283" s="444" t="s">
        <v>466</v>
      </c>
      <c r="F283" s="64" t="s">
        <v>333</v>
      </c>
      <c r="G283" s="82" t="s">
        <v>333</v>
      </c>
      <c r="H283" s="64" t="s">
        <v>500</v>
      </c>
      <c r="I283" s="64" t="s">
        <v>353</v>
      </c>
      <c r="J283" s="64" t="s">
        <v>464</v>
      </c>
      <c r="K283" s="82" t="s">
        <v>459</v>
      </c>
      <c r="L283" s="43"/>
      <c r="M283" s="43"/>
      <c r="N283" s="43"/>
      <c r="O283" s="43"/>
      <c r="P283" s="43"/>
      <c r="Q283" s="43"/>
      <c r="R283" s="43"/>
      <c r="S283" s="43"/>
      <c r="T283" s="43"/>
      <c r="U283" s="43"/>
      <c r="V283" s="43"/>
      <c r="W283" s="43"/>
      <c r="X283" s="51" t="s">
        <v>467</v>
      </c>
      <c r="Y283" s="51"/>
      <c r="Z283" s="51"/>
      <c r="AA283" s="51"/>
      <c r="AB283" s="43"/>
      <c r="AC283" s="43"/>
      <c r="AD283" s="43"/>
      <c r="AE283" s="43"/>
      <c r="AF283" s="43"/>
      <c r="AG283" s="43"/>
      <c r="AH283" s="43"/>
      <c r="AI283" s="43"/>
      <c r="AJ283" s="43"/>
      <c r="AK283" s="43"/>
      <c r="AL283" s="43"/>
      <c r="AM283" s="162" t="s">
        <v>468</v>
      </c>
      <c r="AN283" s="447"/>
      <c r="AO283" s="447" t="s">
        <v>333</v>
      </c>
    </row>
    <row r="284" spans="3:41" ht="29.1">
      <c r="C284" s="64" t="s">
        <v>452</v>
      </c>
      <c r="D284" s="65" t="s">
        <v>505</v>
      </c>
      <c r="E284" s="444" t="s">
        <v>466</v>
      </c>
      <c r="F284" s="64" t="s">
        <v>333</v>
      </c>
      <c r="G284" s="82" t="s">
        <v>333</v>
      </c>
      <c r="H284" s="64" t="s">
        <v>500</v>
      </c>
      <c r="I284" s="64" t="s">
        <v>353</v>
      </c>
      <c r="J284" s="64" t="s">
        <v>464</v>
      </c>
      <c r="K284" s="82" t="s">
        <v>460</v>
      </c>
      <c r="L284" s="43">
        <v>0</v>
      </c>
      <c r="M284" s="43">
        <v>0</v>
      </c>
      <c r="N284" s="43">
        <v>0.05</v>
      </c>
      <c r="O284" s="43">
        <v>0.66</v>
      </c>
      <c r="P284" s="43">
        <v>13.38</v>
      </c>
      <c r="Q284" s="43">
        <v>69.67</v>
      </c>
      <c r="R284" s="43">
        <v>68.61</v>
      </c>
      <c r="S284" s="43">
        <v>102.54</v>
      </c>
      <c r="T284" s="43">
        <v>88.88</v>
      </c>
      <c r="U284" s="43">
        <v>127.48</v>
      </c>
      <c r="V284" s="43">
        <v>64.67</v>
      </c>
      <c r="W284" s="43">
        <v>22.4</v>
      </c>
      <c r="X284" s="51">
        <v>101.48</v>
      </c>
      <c r="Y284" s="51"/>
      <c r="Z284" s="51"/>
      <c r="AA284" s="51"/>
      <c r="AB284" s="43"/>
      <c r="AC284" s="43"/>
      <c r="AD284" s="43"/>
      <c r="AE284" s="43"/>
      <c r="AF284" s="43"/>
      <c r="AG284" s="43"/>
      <c r="AH284" s="43"/>
      <c r="AI284" s="43"/>
      <c r="AJ284" s="43"/>
      <c r="AK284" s="43"/>
      <c r="AL284" s="43"/>
      <c r="AM284" s="162" t="s">
        <v>468</v>
      </c>
      <c r="AN284" s="447"/>
      <c r="AO284" s="447"/>
    </row>
    <row r="285" spans="3:41" ht="29.1">
      <c r="C285" s="64" t="s">
        <v>452</v>
      </c>
      <c r="D285" s="65" t="s">
        <v>506</v>
      </c>
      <c r="E285" s="444" t="s">
        <v>472</v>
      </c>
      <c r="F285" s="64" t="s">
        <v>333</v>
      </c>
      <c r="G285" s="82" t="s">
        <v>333</v>
      </c>
      <c r="H285" s="64" t="s">
        <v>500</v>
      </c>
      <c r="I285" s="64" t="s">
        <v>353</v>
      </c>
      <c r="J285" s="64" t="s">
        <v>455</v>
      </c>
      <c r="K285" s="82" t="s">
        <v>456</v>
      </c>
      <c r="L285" s="43"/>
      <c r="M285" s="43"/>
      <c r="N285" s="43"/>
      <c r="O285" s="43"/>
      <c r="P285" s="43"/>
      <c r="Q285" s="43"/>
      <c r="R285" s="43"/>
      <c r="S285" s="43"/>
      <c r="T285" s="43"/>
      <c r="U285" s="43"/>
      <c r="V285" s="43"/>
      <c r="W285" s="43"/>
      <c r="X285" s="51" t="s">
        <v>467</v>
      </c>
      <c r="Y285" s="51"/>
      <c r="Z285" s="51"/>
      <c r="AA285" s="51"/>
      <c r="AB285" s="43"/>
      <c r="AC285" s="43"/>
      <c r="AD285" s="43"/>
      <c r="AE285" s="43"/>
      <c r="AF285" s="43"/>
      <c r="AG285" s="43"/>
      <c r="AH285" s="43"/>
      <c r="AI285" s="43"/>
      <c r="AJ285" s="43"/>
      <c r="AK285" s="43"/>
      <c r="AL285" s="43"/>
      <c r="AM285" s="162" t="s">
        <v>473</v>
      </c>
      <c r="AN285" s="447"/>
      <c r="AO285" s="447" t="s">
        <v>333</v>
      </c>
    </row>
    <row r="286" spans="3:41" ht="29.1">
      <c r="C286" s="64" t="s">
        <v>452</v>
      </c>
      <c r="D286" s="65" t="s">
        <v>506</v>
      </c>
      <c r="E286" s="444" t="s">
        <v>472</v>
      </c>
      <c r="F286" s="64" t="s">
        <v>333</v>
      </c>
      <c r="G286" s="82" t="s">
        <v>333</v>
      </c>
      <c r="H286" s="64" t="s">
        <v>500</v>
      </c>
      <c r="I286" s="64" t="s">
        <v>353</v>
      </c>
      <c r="J286" s="64" t="s">
        <v>455</v>
      </c>
      <c r="K286" s="82" t="s">
        <v>458</v>
      </c>
      <c r="L286" s="43">
        <v>0</v>
      </c>
      <c r="M286" s="43">
        <v>0</v>
      </c>
      <c r="N286" s="43">
        <v>0</v>
      </c>
      <c r="O286" s="43">
        <v>0</v>
      </c>
      <c r="P286" s="43">
        <v>0</v>
      </c>
      <c r="Q286" s="43">
        <v>0</v>
      </c>
      <c r="R286" s="43">
        <v>0</v>
      </c>
      <c r="S286" s="43">
        <v>0</v>
      </c>
      <c r="T286" s="43">
        <v>0</v>
      </c>
      <c r="U286" s="43">
        <v>0</v>
      </c>
      <c r="V286" s="43">
        <v>0</v>
      </c>
      <c r="W286" s="43">
        <v>0</v>
      </c>
      <c r="X286" s="51">
        <v>0</v>
      </c>
      <c r="Y286" s="51"/>
      <c r="Z286" s="51"/>
      <c r="AA286" s="51"/>
      <c r="AB286" s="43"/>
      <c r="AC286" s="43"/>
      <c r="AD286" s="43"/>
      <c r="AE286" s="43"/>
      <c r="AF286" s="43"/>
      <c r="AG286" s="43"/>
      <c r="AH286" s="43"/>
      <c r="AI286" s="43"/>
      <c r="AJ286" s="43"/>
      <c r="AK286" s="43"/>
      <c r="AL286" s="43"/>
      <c r="AM286" s="162" t="s">
        <v>473</v>
      </c>
      <c r="AN286" s="447"/>
      <c r="AO286" s="447"/>
    </row>
    <row r="287" spans="3:41" ht="29.1">
      <c r="C287" s="64" t="s">
        <v>452</v>
      </c>
      <c r="D287" s="65" t="s">
        <v>506</v>
      </c>
      <c r="E287" s="444" t="s">
        <v>472</v>
      </c>
      <c r="F287" s="64" t="s">
        <v>333</v>
      </c>
      <c r="G287" s="82" t="s">
        <v>333</v>
      </c>
      <c r="H287" s="64" t="s">
        <v>500</v>
      </c>
      <c r="I287" s="64" t="s">
        <v>353</v>
      </c>
      <c r="J287" s="64" t="s">
        <v>455</v>
      </c>
      <c r="K287" s="82" t="s">
        <v>459</v>
      </c>
      <c r="L287" s="43"/>
      <c r="M287" s="43"/>
      <c r="N287" s="43"/>
      <c r="O287" s="43"/>
      <c r="P287" s="43"/>
      <c r="Q287" s="43"/>
      <c r="R287" s="43"/>
      <c r="S287" s="43"/>
      <c r="T287" s="43"/>
      <c r="U287" s="43"/>
      <c r="V287" s="43"/>
      <c r="W287" s="43"/>
      <c r="X287" s="51" t="s">
        <v>467</v>
      </c>
      <c r="Y287" s="51"/>
      <c r="Z287" s="51"/>
      <c r="AA287" s="51"/>
      <c r="AB287" s="43"/>
      <c r="AC287" s="43"/>
      <c r="AD287" s="43"/>
      <c r="AE287" s="43"/>
      <c r="AF287" s="43"/>
      <c r="AG287" s="43"/>
      <c r="AH287" s="43"/>
      <c r="AI287" s="43"/>
      <c r="AJ287" s="43"/>
      <c r="AK287" s="43"/>
      <c r="AL287" s="43"/>
      <c r="AM287" s="162" t="s">
        <v>473</v>
      </c>
      <c r="AN287" s="447"/>
      <c r="AO287" s="447" t="s">
        <v>333</v>
      </c>
    </row>
    <row r="288" spans="3:41" ht="29.1">
      <c r="C288" s="64" t="s">
        <v>452</v>
      </c>
      <c r="D288" s="65" t="s">
        <v>506</v>
      </c>
      <c r="E288" s="444" t="s">
        <v>472</v>
      </c>
      <c r="F288" s="64" t="s">
        <v>333</v>
      </c>
      <c r="G288" s="82" t="s">
        <v>333</v>
      </c>
      <c r="H288" s="64" t="s">
        <v>500</v>
      </c>
      <c r="I288" s="64" t="s">
        <v>353</v>
      </c>
      <c r="J288" s="64" t="s">
        <v>455</v>
      </c>
      <c r="K288" s="82" t="s">
        <v>460</v>
      </c>
      <c r="L288" s="43">
        <v>6</v>
      </c>
      <c r="M288" s="43">
        <v>12</v>
      </c>
      <c r="N288" s="43">
        <v>3</v>
      </c>
      <c r="O288" s="43">
        <v>3</v>
      </c>
      <c r="P288" s="43">
        <v>7</v>
      </c>
      <c r="Q288" s="43">
        <v>4</v>
      </c>
      <c r="R288" s="43">
        <v>4</v>
      </c>
      <c r="S288" s="43">
        <v>1</v>
      </c>
      <c r="T288" s="43">
        <v>5</v>
      </c>
      <c r="U288" s="43">
        <v>6</v>
      </c>
      <c r="V288" s="43">
        <v>8</v>
      </c>
      <c r="W288" s="43">
        <v>0</v>
      </c>
      <c r="X288" s="51">
        <v>5</v>
      </c>
      <c r="Y288" s="51"/>
      <c r="Z288" s="51"/>
      <c r="AA288" s="51"/>
      <c r="AB288" s="43"/>
      <c r="AC288" s="43"/>
      <c r="AD288" s="43"/>
      <c r="AE288" s="43"/>
      <c r="AF288" s="43"/>
      <c r="AG288" s="43"/>
      <c r="AH288" s="43"/>
      <c r="AI288" s="43"/>
      <c r="AJ288" s="43"/>
      <c r="AK288" s="43"/>
      <c r="AL288" s="43"/>
      <c r="AM288" s="162" t="s">
        <v>473</v>
      </c>
      <c r="AN288" s="447"/>
      <c r="AO288" s="447"/>
    </row>
    <row r="289" spans="3:41" ht="29.1">
      <c r="C289" s="64" t="s">
        <v>452</v>
      </c>
      <c r="D289" s="65" t="s">
        <v>507</v>
      </c>
      <c r="E289" s="444" t="s">
        <v>472</v>
      </c>
      <c r="F289" s="64" t="s">
        <v>333</v>
      </c>
      <c r="G289" s="82" t="s">
        <v>333</v>
      </c>
      <c r="H289" s="64" t="s">
        <v>500</v>
      </c>
      <c r="I289" s="64" t="s">
        <v>353</v>
      </c>
      <c r="J289" s="64" t="s">
        <v>462</v>
      </c>
      <c r="K289" s="82" t="s">
        <v>456</v>
      </c>
      <c r="L289" s="43"/>
      <c r="M289" s="43"/>
      <c r="N289" s="43"/>
      <c r="O289" s="43"/>
      <c r="P289" s="43"/>
      <c r="Q289" s="43"/>
      <c r="R289" s="43"/>
      <c r="S289" s="43"/>
      <c r="T289" s="43"/>
      <c r="U289" s="43"/>
      <c r="V289" s="43"/>
      <c r="W289" s="43"/>
      <c r="X289" s="51" t="s">
        <v>467</v>
      </c>
      <c r="Y289" s="51"/>
      <c r="Z289" s="51"/>
      <c r="AA289" s="51"/>
      <c r="AB289" s="43"/>
      <c r="AC289" s="43"/>
      <c r="AD289" s="43"/>
      <c r="AE289" s="43"/>
      <c r="AF289" s="43"/>
      <c r="AG289" s="43"/>
      <c r="AH289" s="43"/>
      <c r="AI289" s="43"/>
      <c r="AJ289" s="43"/>
      <c r="AK289" s="43"/>
      <c r="AL289" s="43"/>
      <c r="AM289" s="162" t="s">
        <v>473</v>
      </c>
      <c r="AN289" s="447"/>
      <c r="AO289" s="447" t="s">
        <v>333</v>
      </c>
    </row>
    <row r="290" spans="3:41" ht="29.1">
      <c r="C290" s="64" t="s">
        <v>452</v>
      </c>
      <c r="D290" s="65" t="s">
        <v>507</v>
      </c>
      <c r="E290" s="444" t="s">
        <v>472</v>
      </c>
      <c r="F290" s="64" t="s">
        <v>333</v>
      </c>
      <c r="G290" s="82" t="s">
        <v>333</v>
      </c>
      <c r="H290" s="64" t="s">
        <v>500</v>
      </c>
      <c r="I290" s="64" t="s">
        <v>353</v>
      </c>
      <c r="J290" s="64" t="s">
        <v>462</v>
      </c>
      <c r="K290" s="82" t="s">
        <v>458</v>
      </c>
      <c r="L290" s="43"/>
      <c r="M290" s="43"/>
      <c r="N290" s="43"/>
      <c r="O290" s="43"/>
      <c r="P290" s="43"/>
      <c r="Q290" s="43"/>
      <c r="R290" s="43"/>
      <c r="S290" s="43"/>
      <c r="T290" s="43"/>
      <c r="U290" s="43"/>
      <c r="V290" s="43"/>
      <c r="W290" s="43"/>
      <c r="X290" s="51" t="s">
        <v>467</v>
      </c>
      <c r="Y290" s="51"/>
      <c r="Z290" s="51"/>
      <c r="AA290" s="51"/>
      <c r="AB290" s="43"/>
      <c r="AC290" s="43"/>
      <c r="AD290" s="43"/>
      <c r="AE290" s="43"/>
      <c r="AF290" s="43"/>
      <c r="AG290" s="43"/>
      <c r="AH290" s="43"/>
      <c r="AI290" s="43"/>
      <c r="AJ290" s="43"/>
      <c r="AK290" s="43"/>
      <c r="AL290" s="43"/>
      <c r="AM290" s="162" t="s">
        <v>473</v>
      </c>
      <c r="AN290" s="447"/>
      <c r="AO290" s="447" t="s">
        <v>333</v>
      </c>
    </row>
    <row r="291" spans="3:41" ht="29.1">
      <c r="C291" s="64" t="s">
        <v>452</v>
      </c>
      <c r="D291" s="65" t="s">
        <v>507</v>
      </c>
      <c r="E291" s="444" t="s">
        <v>472</v>
      </c>
      <c r="F291" s="64" t="s">
        <v>333</v>
      </c>
      <c r="G291" s="82" t="s">
        <v>333</v>
      </c>
      <c r="H291" s="64" t="s">
        <v>500</v>
      </c>
      <c r="I291" s="64" t="s">
        <v>353</v>
      </c>
      <c r="J291" s="64" t="s">
        <v>462</v>
      </c>
      <c r="K291" s="82" t="s">
        <v>459</v>
      </c>
      <c r="L291" s="43"/>
      <c r="M291" s="43"/>
      <c r="N291" s="43"/>
      <c r="O291" s="43"/>
      <c r="P291" s="43"/>
      <c r="Q291" s="43"/>
      <c r="R291" s="43"/>
      <c r="S291" s="43"/>
      <c r="T291" s="43"/>
      <c r="U291" s="43"/>
      <c r="V291" s="43"/>
      <c r="W291" s="43"/>
      <c r="X291" s="51" t="s">
        <v>467</v>
      </c>
      <c r="Y291" s="51"/>
      <c r="Z291" s="51"/>
      <c r="AA291" s="51"/>
      <c r="AB291" s="43"/>
      <c r="AC291" s="43"/>
      <c r="AD291" s="43"/>
      <c r="AE291" s="43"/>
      <c r="AF291" s="43"/>
      <c r="AG291" s="43"/>
      <c r="AH291" s="43"/>
      <c r="AI291" s="43"/>
      <c r="AJ291" s="43"/>
      <c r="AK291" s="43"/>
      <c r="AL291" s="43"/>
      <c r="AM291" s="162" t="s">
        <v>473</v>
      </c>
      <c r="AN291" s="447"/>
      <c r="AO291" s="447" t="s">
        <v>333</v>
      </c>
    </row>
    <row r="292" spans="3:41" ht="29.1">
      <c r="C292" s="64" t="s">
        <v>452</v>
      </c>
      <c r="D292" s="65" t="s">
        <v>507</v>
      </c>
      <c r="E292" s="444" t="s">
        <v>472</v>
      </c>
      <c r="F292" s="64" t="s">
        <v>333</v>
      </c>
      <c r="G292" s="82" t="s">
        <v>333</v>
      </c>
      <c r="H292" s="64" t="s">
        <v>500</v>
      </c>
      <c r="I292" s="64" t="s">
        <v>353</v>
      </c>
      <c r="J292" s="64" t="s">
        <v>462</v>
      </c>
      <c r="K292" s="82" t="s">
        <v>460</v>
      </c>
      <c r="L292" s="43">
        <v>14</v>
      </c>
      <c r="M292" s="43">
        <v>12</v>
      </c>
      <c r="N292" s="43">
        <v>14</v>
      </c>
      <c r="O292" s="43">
        <v>2</v>
      </c>
      <c r="P292" s="43">
        <v>13</v>
      </c>
      <c r="Q292" s="43">
        <v>10</v>
      </c>
      <c r="R292" s="43">
        <v>4</v>
      </c>
      <c r="S292" s="43">
        <v>1</v>
      </c>
      <c r="T292" s="43">
        <v>5</v>
      </c>
      <c r="U292" s="43">
        <v>4</v>
      </c>
      <c r="V292" s="43">
        <v>11</v>
      </c>
      <c r="W292" s="43">
        <v>2</v>
      </c>
      <c r="X292" s="51">
        <v>1</v>
      </c>
      <c r="Y292" s="51"/>
      <c r="Z292" s="51"/>
      <c r="AA292" s="51"/>
      <c r="AB292" s="43"/>
      <c r="AC292" s="43"/>
      <c r="AD292" s="43"/>
      <c r="AE292" s="43"/>
      <c r="AF292" s="43"/>
      <c r="AG292" s="43"/>
      <c r="AH292" s="43"/>
      <c r="AI292" s="43"/>
      <c r="AJ292" s="43"/>
      <c r="AK292" s="43"/>
      <c r="AL292" s="43"/>
      <c r="AM292" s="162" t="s">
        <v>473</v>
      </c>
      <c r="AN292" s="447"/>
      <c r="AO292" s="447"/>
    </row>
    <row r="293" spans="3:41" ht="29.1">
      <c r="C293" s="64" t="s">
        <v>452</v>
      </c>
      <c r="D293" s="65" t="s">
        <v>508</v>
      </c>
      <c r="E293" s="444" t="s">
        <v>472</v>
      </c>
      <c r="F293" s="64" t="s">
        <v>333</v>
      </c>
      <c r="G293" s="82" t="s">
        <v>333</v>
      </c>
      <c r="H293" s="64" t="s">
        <v>500</v>
      </c>
      <c r="I293" s="64" t="s">
        <v>353</v>
      </c>
      <c r="J293" s="64" t="s">
        <v>464</v>
      </c>
      <c r="K293" s="82" t="s">
        <v>456</v>
      </c>
      <c r="L293" s="43">
        <v>0</v>
      </c>
      <c r="M293" s="43">
        <v>0</v>
      </c>
      <c r="N293" s="43">
        <v>0</v>
      </c>
      <c r="O293" s="43">
        <v>0</v>
      </c>
      <c r="P293" s="43">
        <v>0</v>
      </c>
      <c r="Q293" s="43">
        <v>0</v>
      </c>
      <c r="R293" s="43">
        <v>0</v>
      </c>
      <c r="S293" s="43">
        <v>0</v>
      </c>
      <c r="T293" s="43">
        <v>0</v>
      </c>
      <c r="U293" s="43">
        <v>0</v>
      </c>
      <c r="V293" s="43">
        <v>11</v>
      </c>
      <c r="W293" s="43">
        <v>25</v>
      </c>
      <c r="X293" s="51">
        <v>0</v>
      </c>
      <c r="Y293" s="51"/>
      <c r="Z293" s="51"/>
      <c r="AA293" s="51"/>
      <c r="AB293" s="43"/>
      <c r="AC293" s="43"/>
      <c r="AD293" s="43"/>
      <c r="AE293" s="43"/>
      <c r="AF293" s="43"/>
      <c r="AG293" s="43"/>
      <c r="AH293" s="43"/>
      <c r="AI293" s="43"/>
      <c r="AJ293" s="43"/>
      <c r="AK293" s="43"/>
      <c r="AL293" s="43"/>
      <c r="AM293" s="162" t="s">
        <v>473</v>
      </c>
      <c r="AN293" s="447"/>
      <c r="AO293" s="447"/>
    </row>
    <row r="294" spans="3:41" ht="29.1">
      <c r="C294" s="64" t="s">
        <v>452</v>
      </c>
      <c r="D294" s="65" t="s">
        <v>508</v>
      </c>
      <c r="E294" s="444" t="s">
        <v>472</v>
      </c>
      <c r="F294" s="64" t="s">
        <v>333</v>
      </c>
      <c r="G294" s="82" t="s">
        <v>333</v>
      </c>
      <c r="H294" s="64" t="s">
        <v>500</v>
      </c>
      <c r="I294" s="64" t="s">
        <v>353</v>
      </c>
      <c r="J294" s="64" t="s">
        <v>464</v>
      </c>
      <c r="K294" s="82" t="s">
        <v>458</v>
      </c>
      <c r="L294" s="43"/>
      <c r="M294" s="43"/>
      <c r="N294" s="43"/>
      <c r="O294" s="43"/>
      <c r="P294" s="43"/>
      <c r="Q294" s="43"/>
      <c r="R294" s="43"/>
      <c r="S294" s="43"/>
      <c r="T294" s="43"/>
      <c r="U294" s="43"/>
      <c r="V294" s="43"/>
      <c r="W294" s="43"/>
      <c r="X294" s="51" t="s">
        <v>467</v>
      </c>
      <c r="Y294" s="51"/>
      <c r="Z294" s="51"/>
      <c r="AA294" s="51"/>
      <c r="AB294" s="43"/>
      <c r="AC294" s="43"/>
      <c r="AD294" s="43"/>
      <c r="AE294" s="43"/>
      <c r="AF294" s="43"/>
      <c r="AG294" s="43"/>
      <c r="AH294" s="43"/>
      <c r="AI294" s="43"/>
      <c r="AJ294" s="43"/>
      <c r="AK294" s="43"/>
      <c r="AL294" s="43"/>
      <c r="AM294" s="162" t="s">
        <v>473</v>
      </c>
      <c r="AN294" s="447"/>
      <c r="AO294" s="447" t="s">
        <v>333</v>
      </c>
    </row>
    <row r="295" spans="3:41" ht="29.1">
      <c r="C295" s="64" t="s">
        <v>452</v>
      </c>
      <c r="D295" s="65" t="s">
        <v>508</v>
      </c>
      <c r="E295" s="444" t="s">
        <v>472</v>
      </c>
      <c r="F295" s="64" t="s">
        <v>333</v>
      </c>
      <c r="G295" s="82" t="s">
        <v>333</v>
      </c>
      <c r="H295" s="64" t="s">
        <v>500</v>
      </c>
      <c r="I295" s="64" t="s">
        <v>353</v>
      </c>
      <c r="J295" s="64" t="s">
        <v>464</v>
      </c>
      <c r="K295" s="82" t="s">
        <v>459</v>
      </c>
      <c r="L295" s="43"/>
      <c r="M295" s="43"/>
      <c r="N295" s="43"/>
      <c r="O295" s="43"/>
      <c r="P295" s="43"/>
      <c r="Q295" s="43"/>
      <c r="R295" s="43"/>
      <c r="S295" s="43"/>
      <c r="T295" s="43"/>
      <c r="U295" s="43"/>
      <c r="V295" s="43"/>
      <c r="W295" s="43"/>
      <c r="X295" s="51" t="s">
        <v>467</v>
      </c>
      <c r="Y295" s="51"/>
      <c r="Z295" s="51"/>
      <c r="AA295" s="51"/>
      <c r="AB295" s="43"/>
      <c r="AC295" s="43"/>
      <c r="AD295" s="43"/>
      <c r="AE295" s="43"/>
      <c r="AF295" s="43"/>
      <c r="AG295" s="43"/>
      <c r="AH295" s="43"/>
      <c r="AI295" s="43"/>
      <c r="AJ295" s="43"/>
      <c r="AK295" s="43"/>
      <c r="AL295" s="43"/>
      <c r="AM295" s="162" t="s">
        <v>473</v>
      </c>
      <c r="AN295" s="447"/>
      <c r="AO295" s="447" t="s">
        <v>333</v>
      </c>
    </row>
    <row r="296" spans="3:41" ht="29.1">
      <c r="C296" s="64" t="s">
        <v>452</v>
      </c>
      <c r="D296" s="65" t="s">
        <v>508</v>
      </c>
      <c r="E296" s="444" t="s">
        <v>472</v>
      </c>
      <c r="F296" s="64" t="s">
        <v>333</v>
      </c>
      <c r="G296" s="82" t="s">
        <v>333</v>
      </c>
      <c r="H296" s="64" t="s">
        <v>500</v>
      </c>
      <c r="I296" s="64" t="s">
        <v>353</v>
      </c>
      <c r="J296" s="64" t="s">
        <v>464</v>
      </c>
      <c r="K296" s="82" t="s">
        <v>460</v>
      </c>
      <c r="L296" s="43">
        <v>0</v>
      </c>
      <c r="M296" s="43">
        <v>0</v>
      </c>
      <c r="N296" s="43">
        <v>0</v>
      </c>
      <c r="O296" s="43">
        <v>0</v>
      </c>
      <c r="P296" s="43">
        <v>0</v>
      </c>
      <c r="Q296" s="43">
        <v>1</v>
      </c>
      <c r="R296" s="43">
        <v>0</v>
      </c>
      <c r="S296" s="43">
        <v>0</v>
      </c>
      <c r="T296" s="43">
        <v>1</v>
      </c>
      <c r="U296" s="43">
        <v>0</v>
      </c>
      <c r="V296" s="43">
        <v>0</v>
      </c>
      <c r="W296" s="43">
        <v>0</v>
      </c>
      <c r="X296" s="51">
        <v>5</v>
      </c>
      <c r="Y296" s="51"/>
      <c r="Z296" s="51"/>
      <c r="AA296" s="51"/>
      <c r="AB296" s="43"/>
      <c r="AC296" s="43"/>
      <c r="AD296" s="43"/>
      <c r="AE296" s="43"/>
      <c r="AF296" s="43"/>
      <c r="AG296" s="43"/>
      <c r="AH296" s="43"/>
      <c r="AI296" s="43"/>
      <c r="AJ296" s="43"/>
      <c r="AK296" s="43"/>
      <c r="AL296" s="43"/>
      <c r="AM296" s="162" t="s">
        <v>473</v>
      </c>
      <c r="AN296" s="447"/>
      <c r="AO296" s="447"/>
    </row>
    <row r="297" spans="3:41" ht="29.1">
      <c r="C297" s="64" t="s">
        <v>452</v>
      </c>
      <c r="D297" s="65" t="s">
        <v>509</v>
      </c>
      <c r="E297" s="444" t="s">
        <v>477</v>
      </c>
      <c r="F297" s="64" t="s">
        <v>333</v>
      </c>
      <c r="G297" s="82" t="s">
        <v>333</v>
      </c>
      <c r="H297" s="64" t="s">
        <v>500</v>
      </c>
      <c r="I297" s="64" t="s">
        <v>353</v>
      </c>
      <c r="J297" s="64" t="s">
        <v>455</v>
      </c>
      <c r="K297" s="82" t="s">
        <v>456</v>
      </c>
      <c r="L297" s="43"/>
      <c r="M297" s="43"/>
      <c r="N297" s="43"/>
      <c r="O297" s="43"/>
      <c r="P297" s="43"/>
      <c r="Q297" s="43"/>
      <c r="R297" s="43"/>
      <c r="S297" s="43"/>
      <c r="T297" s="43"/>
      <c r="U297" s="43"/>
      <c r="V297" s="43"/>
      <c r="W297" s="43"/>
      <c r="X297" s="51" t="s">
        <v>467</v>
      </c>
      <c r="Y297" s="51"/>
      <c r="Z297" s="51"/>
      <c r="AA297" s="51"/>
      <c r="AB297" s="43"/>
      <c r="AC297" s="43"/>
      <c r="AD297" s="43"/>
      <c r="AE297" s="43"/>
      <c r="AF297" s="43"/>
      <c r="AG297" s="43"/>
      <c r="AH297" s="43"/>
      <c r="AI297" s="43"/>
      <c r="AJ297" s="43"/>
      <c r="AK297" s="43"/>
      <c r="AL297" s="43"/>
      <c r="AM297" s="162" t="s">
        <v>473</v>
      </c>
      <c r="AN297" s="447"/>
      <c r="AO297" s="447" t="s">
        <v>333</v>
      </c>
    </row>
    <row r="298" spans="3:41" ht="29.1">
      <c r="C298" s="64" t="s">
        <v>452</v>
      </c>
      <c r="D298" s="65" t="s">
        <v>509</v>
      </c>
      <c r="E298" s="444" t="s">
        <v>477</v>
      </c>
      <c r="F298" s="64" t="s">
        <v>333</v>
      </c>
      <c r="G298" s="82" t="s">
        <v>333</v>
      </c>
      <c r="H298" s="64" t="s">
        <v>500</v>
      </c>
      <c r="I298" s="64" t="s">
        <v>353</v>
      </c>
      <c r="J298" s="64" t="s">
        <v>455</v>
      </c>
      <c r="K298" s="82" t="s">
        <v>458</v>
      </c>
      <c r="L298" s="43">
        <v>0</v>
      </c>
      <c r="M298" s="43">
        <v>0</v>
      </c>
      <c r="N298" s="43">
        <v>0</v>
      </c>
      <c r="O298" s="43">
        <v>0</v>
      </c>
      <c r="P298" s="43">
        <v>0</v>
      </c>
      <c r="Q298" s="43">
        <v>0</v>
      </c>
      <c r="R298" s="43">
        <v>0</v>
      </c>
      <c r="S298" s="43">
        <v>0</v>
      </c>
      <c r="T298" s="43">
        <v>0</v>
      </c>
      <c r="U298" s="43">
        <v>0</v>
      </c>
      <c r="V298" s="43">
        <v>0</v>
      </c>
      <c r="W298" s="43">
        <v>0</v>
      </c>
      <c r="X298" s="51">
        <v>0</v>
      </c>
      <c r="Y298" s="51"/>
      <c r="Z298" s="51"/>
      <c r="AA298" s="51"/>
      <c r="AB298" s="43"/>
      <c r="AC298" s="43"/>
      <c r="AD298" s="43"/>
      <c r="AE298" s="43"/>
      <c r="AF298" s="43"/>
      <c r="AG298" s="43"/>
      <c r="AH298" s="43"/>
      <c r="AI298" s="43"/>
      <c r="AJ298" s="43"/>
      <c r="AK298" s="43"/>
      <c r="AL298" s="43"/>
      <c r="AM298" s="162" t="s">
        <v>473</v>
      </c>
      <c r="AN298" s="447"/>
      <c r="AO298" s="447"/>
    </row>
    <row r="299" spans="3:41" ht="29.1">
      <c r="C299" s="64" t="s">
        <v>452</v>
      </c>
      <c r="D299" s="65" t="s">
        <v>509</v>
      </c>
      <c r="E299" s="444" t="s">
        <v>477</v>
      </c>
      <c r="F299" s="64" t="s">
        <v>333</v>
      </c>
      <c r="G299" s="82" t="s">
        <v>333</v>
      </c>
      <c r="H299" s="64" t="s">
        <v>500</v>
      </c>
      <c r="I299" s="64" t="s">
        <v>353</v>
      </c>
      <c r="J299" s="64" t="s">
        <v>455</v>
      </c>
      <c r="K299" s="82" t="s">
        <v>459</v>
      </c>
      <c r="L299" s="43"/>
      <c r="M299" s="43"/>
      <c r="N299" s="43"/>
      <c r="O299" s="43"/>
      <c r="P299" s="43"/>
      <c r="Q299" s="43"/>
      <c r="R299" s="43"/>
      <c r="S299" s="43"/>
      <c r="T299" s="43"/>
      <c r="U299" s="43"/>
      <c r="V299" s="43"/>
      <c r="W299" s="43"/>
      <c r="X299" s="51" t="s">
        <v>467</v>
      </c>
      <c r="Y299" s="51"/>
      <c r="Z299" s="51"/>
      <c r="AA299" s="51"/>
      <c r="AB299" s="43"/>
      <c r="AC299" s="43"/>
      <c r="AD299" s="43"/>
      <c r="AE299" s="43"/>
      <c r="AF299" s="43"/>
      <c r="AG299" s="43"/>
      <c r="AH299" s="43"/>
      <c r="AI299" s="43"/>
      <c r="AJ299" s="43"/>
      <c r="AK299" s="43"/>
      <c r="AL299" s="43"/>
      <c r="AM299" s="162" t="s">
        <v>473</v>
      </c>
      <c r="AN299" s="447"/>
      <c r="AO299" s="447" t="s">
        <v>333</v>
      </c>
    </row>
    <row r="300" spans="3:41" ht="29.1">
      <c r="C300" s="64" t="s">
        <v>452</v>
      </c>
      <c r="D300" s="65" t="s">
        <v>509</v>
      </c>
      <c r="E300" s="444" t="s">
        <v>477</v>
      </c>
      <c r="F300" s="64" t="s">
        <v>333</v>
      </c>
      <c r="G300" s="82" t="s">
        <v>333</v>
      </c>
      <c r="H300" s="64" t="s">
        <v>500</v>
      </c>
      <c r="I300" s="64" t="s">
        <v>353</v>
      </c>
      <c r="J300" s="64" t="s">
        <v>455</v>
      </c>
      <c r="K300" s="82" t="s">
        <v>460</v>
      </c>
      <c r="L300" s="43">
        <v>249</v>
      </c>
      <c r="M300" s="43">
        <v>224</v>
      </c>
      <c r="N300" s="43">
        <v>145</v>
      </c>
      <c r="O300" s="43">
        <v>104</v>
      </c>
      <c r="P300" s="43">
        <v>195</v>
      </c>
      <c r="Q300" s="43">
        <v>146</v>
      </c>
      <c r="R300" s="43">
        <v>176</v>
      </c>
      <c r="S300" s="43">
        <v>24</v>
      </c>
      <c r="T300" s="43">
        <v>141</v>
      </c>
      <c r="U300" s="43">
        <v>131</v>
      </c>
      <c r="V300" s="43">
        <v>132</v>
      </c>
      <c r="W300" s="43">
        <v>19</v>
      </c>
      <c r="X300" s="51">
        <v>179</v>
      </c>
      <c r="Y300" s="51"/>
      <c r="Z300" s="51"/>
      <c r="AA300" s="51"/>
      <c r="AB300" s="43"/>
      <c r="AC300" s="43"/>
      <c r="AD300" s="43"/>
      <c r="AE300" s="43"/>
      <c r="AF300" s="43"/>
      <c r="AG300" s="43"/>
      <c r="AH300" s="43"/>
      <c r="AI300" s="43"/>
      <c r="AJ300" s="43"/>
      <c r="AK300" s="43"/>
      <c r="AL300" s="43"/>
      <c r="AM300" s="162" t="s">
        <v>473</v>
      </c>
      <c r="AN300" s="447"/>
      <c r="AO300" s="447"/>
    </row>
    <row r="301" spans="3:41" ht="29.1">
      <c r="C301" s="64" t="s">
        <v>452</v>
      </c>
      <c r="D301" s="65" t="s">
        <v>510</v>
      </c>
      <c r="E301" s="444" t="s">
        <v>477</v>
      </c>
      <c r="F301" s="64" t="s">
        <v>333</v>
      </c>
      <c r="G301" s="82" t="s">
        <v>333</v>
      </c>
      <c r="H301" s="64" t="s">
        <v>500</v>
      </c>
      <c r="I301" s="64" t="s">
        <v>353</v>
      </c>
      <c r="J301" s="64" t="s">
        <v>462</v>
      </c>
      <c r="K301" s="82" t="s">
        <v>456</v>
      </c>
      <c r="L301" s="43"/>
      <c r="M301" s="43"/>
      <c r="N301" s="43"/>
      <c r="O301" s="43"/>
      <c r="P301" s="43"/>
      <c r="Q301" s="43"/>
      <c r="R301" s="43"/>
      <c r="S301" s="43"/>
      <c r="T301" s="43"/>
      <c r="U301" s="43"/>
      <c r="V301" s="43"/>
      <c r="W301" s="43"/>
      <c r="X301" s="51" t="s">
        <v>467</v>
      </c>
      <c r="Y301" s="51"/>
      <c r="Z301" s="51"/>
      <c r="AA301" s="51"/>
      <c r="AB301" s="43"/>
      <c r="AC301" s="43"/>
      <c r="AD301" s="43"/>
      <c r="AE301" s="43"/>
      <c r="AF301" s="43"/>
      <c r="AG301" s="43"/>
      <c r="AH301" s="43"/>
      <c r="AI301" s="43"/>
      <c r="AJ301" s="43"/>
      <c r="AK301" s="43"/>
      <c r="AL301" s="43"/>
      <c r="AM301" s="162" t="s">
        <v>473</v>
      </c>
      <c r="AN301" s="447"/>
      <c r="AO301" s="447" t="s">
        <v>333</v>
      </c>
    </row>
    <row r="302" spans="3:41" ht="29.1">
      <c r="C302" s="64" t="s">
        <v>452</v>
      </c>
      <c r="D302" s="65" t="s">
        <v>510</v>
      </c>
      <c r="E302" s="444" t="s">
        <v>477</v>
      </c>
      <c r="F302" s="64" t="s">
        <v>333</v>
      </c>
      <c r="G302" s="82" t="s">
        <v>333</v>
      </c>
      <c r="H302" s="64" t="s">
        <v>500</v>
      </c>
      <c r="I302" s="64" t="s">
        <v>353</v>
      </c>
      <c r="J302" s="64" t="s">
        <v>462</v>
      </c>
      <c r="K302" s="82" t="s">
        <v>458</v>
      </c>
      <c r="L302" s="43"/>
      <c r="M302" s="43"/>
      <c r="N302" s="43"/>
      <c r="O302" s="43"/>
      <c r="P302" s="43"/>
      <c r="Q302" s="43"/>
      <c r="R302" s="43"/>
      <c r="S302" s="43"/>
      <c r="T302" s="43"/>
      <c r="U302" s="43"/>
      <c r="V302" s="43"/>
      <c r="W302" s="43"/>
      <c r="X302" s="51" t="s">
        <v>467</v>
      </c>
      <c r="Y302" s="51"/>
      <c r="Z302" s="51"/>
      <c r="AA302" s="51"/>
      <c r="AB302" s="43"/>
      <c r="AC302" s="43"/>
      <c r="AD302" s="43"/>
      <c r="AE302" s="43"/>
      <c r="AF302" s="43"/>
      <c r="AG302" s="43"/>
      <c r="AH302" s="43"/>
      <c r="AI302" s="43"/>
      <c r="AJ302" s="43"/>
      <c r="AK302" s="43"/>
      <c r="AL302" s="43"/>
      <c r="AM302" s="162" t="s">
        <v>473</v>
      </c>
      <c r="AN302" s="447"/>
      <c r="AO302" s="447" t="s">
        <v>333</v>
      </c>
    </row>
    <row r="303" spans="3:41" ht="29.1">
      <c r="C303" s="64" t="s">
        <v>452</v>
      </c>
      <c r="D303" s="65" t="s">
        <v>510</v>
      </c>
      <c r="E303" s="444" t="s">
        <v>477</v>
      </c>
      <c r="F303" s="64" t="s">
        <v>333</v>
      </c>
      <c r="G303" s="82" t="s">
        <v>333</v>
      </c>
      <c r="H303" s="64" t="s">
        <v>500</v>
      </c>
      <c r="I303" s="64" t="s">
        <v>353</v>
      </c>
      <c r="J303" s="64" t="s">
        <v>462</v>
      </c>
      <c r="K303" s="82" t="s">
        <v>459</v>
      </c>
      <c r="L303" s="43"/>
      <c r="M303" s="43"/>
      <c r="N303" s="43"/>
      <c r="O303" s="43"/>
      <c r="P303" s="43"/>
      <c r="Q303" s="43"/>
      <c r="R303" s="43"/>
      <c r="S303" s="43"/>
      <c r="T303" s="43"/>
      <c r="U303" s="43"/>
      <c r="V303" s="43"/>
      <c r="W303" s="43"/>
      <c r="X303" s="51" t="s">
        <v>467</v>
      </c>
      <c r="Y303" s="51"/>
      <c r="Z303" s="51"/>
      <c r="AA303" s="51"/>
      <c r="AB303" s="43"/>
      <c r="AC303" s="43"/>
      <c r="AD303" s="43"/>
      <c r="AE303" s="43"/>
      <c r="AF303" s="43"/>
      <c r="AG303" s="43"/>
      <c r="AH303" s="43"/>
      <c r="AI303" s="43"/>
      <c r="AJ303" s="43"/>
      <c r="AK303" s="43"/>
      <c r="AL303" s="43"/>
      <c r="AM303" s="162" t="s">
        <v>473</v>
      </c>
      <c r="AN303" s="447"/>
      <c r="AO303" s="447" t="s">
        <v>333</v>
      </c>
    </row>
    <row r="304" spans="3:41" ht="29.1">
      <c r="C304" s="64" t="s">
        <v>452</v>
      </c>
      <c r="D304" s="65" t="s">
        <v>510</v>
      </c>
      <c r="E304" s="444" t="s">
        <v>477</v>
      </c>
      <c r="F304" s="64" t="s">
        <v>333</v>
      </c>
      <c r="G304" s="82" t="s">
        <v>333</v>
      </c>
      <c r="H304" s="64" t="s">
        <v>500</v>
      </c>
      <c r="I304" s="64" t="s">
        <v>353</v>
      </c>
      <c r="J304" s="64" t="s">
        <v>462</v>
      </c>
      <c r="K304" s="82" t="s">
        <v>460</v>
      </c>
      <c r="L304" s="43">
        <v>383</v>
      </c>
      <c r="M304" s="43">
        <v>383</v>
      </c>
      <c r="N304" s="43">
        <v>279</v>
      </c>
      <c r="O304" s="43">
        <v>80</v>
      </c>
      <c r="P304" s="43">
        <v>380</v>
      </c>
      <c r="Q304" s="43">
        <v>404</v>
      </c>
      <c r="R304" s="43">
        <v>270</v>
      </c>
      <c r="S304" s="43">
        <v>54</v>
      </c>
      <c r="T304" s="43">
        <v>295</v>
      </c>
      <c r="U304" s="43">
        <v>215</v>
      </c>
      <c r="V304" s="43">
        <v>270</v>
      </c>
      <c r="W304" s="43">
        <v>41</v>
      </c>
      <c r="X304" s="51">
        <v>321</v>
      </c>
      <c r="Y304" s="51"/>
      <c r="Z304" s="51"/>
      <c r="AA304" s="51"/>
      <c r="AB304" s="43"/>
      <c r="AC304" s="43"/>
      <c r="AD304" s="43"/>
      <c r="AE304" s="43"/>
      <c r="AF304" s="43"/>
      <c r="AG304" s="43"/>
      <c r="AH304" s="43"/>
      <c r="AI304" s="43"/>
      <c r="AJ304" s="43"/>
      <c r="AK304" s="43"/>
      <c r="AL304" s="43"/>
      <c r="AM304" s="162" t="s">
        <v>473</v>
      </c>
      <c r="AN304" s="447"/>
      <c r="AO304" s="447"/>
    </row>
    <row r="305" spans="3:41" ht="29.1">
      <c r="C305" s="64" t="s">
        <v>452</v>
      </c>
      <c r="D305" s="65" t="s">
        <v>511</v>
      </c>
      <c r="E305" s="444" t="s">
        <v>477</v>
      </c>
      <c r="F305" s="64" t="s">
        <v>333</v>
      </c>
      <c r="G305" s="82" t="s">
        <v>333</v>
      </c>
      <c r="H305" s="64" t="s">
        <v>500</v>
      </c>
      <c r="I305" s="64" t="s">
        <v>353</v>
      </c>
      <c r="J305" s="64" t="s">
        <v>464</v>
      </c>
      <c r="K305" s="82" t="s">
        <v>456</v>
      </c>
      <c r="L305" s="43">
        <v>0</v>
      </c>
      <c r="M305" s="43">
        <v>2</v>
      </c>
      <c r="N305" s="43">
        <v>1</v>
      </c>
      <c r="O305" s="43">
        <v>0</v>
      </c>
      <c r="P305" s="43">
        <v>0</v>
      </c>
      <c r="Q305" s="43">
        <v>0</v>
      </c>
      <c r="R305" s="43">
        <v>0</v>
      </c>
      <c r="S305" s="43">
        <v>2</v>
      </c>
      <c r="T305" s="43">
        <v>1</v>
      </c>
      <c r="U305" s="43">
        <v>0</v>
      </c>
      <c r="V305" s="43">
        <v>174</v>
      </c>
      <c r="W305" s="43">
        <v>409</v>
      </c>
      <c r="X305" s="51">
        <v>0</v>
      </c>
      <c r="Y305" s="51"/>
      <c r="Z305" s="51"/>
      <c r="AA305" s="51"/>
      <c r="AB305" s="43"/>
      <c r="AC305" s="43"/>
      <c r="AD305" s="43"/>
      <c r="AE305" s="43"/>
      <c r="AF305" s="43"/>
      <c r="AG305" s="43"/>
      <c r="AH305" s="43"/>
      <c r="AI305" s="43"/>
      <c r="AJ305" s="43"/>
      <c r="AK305" s="43"/>
      <c r="AL305" s="43"/>
      <c r="AM305" s="162" t="s">
        <v>473</v>
      </c>
      <c r="AN305" s="447"/>
      <c r="AO305" s="447"/>
    </row>
    <row r="306" spans="3:41" ht="29.1">
      <c r="C306" s="64" t="s">
        <v>452</v>
      </c>
      <c r="D306" s="65" t="s">
        <v>511</v>
      </c>
      <c r="E306" s="444" t="s">
        <v>477</v>
      </c>
      <c r="F306" s="64" t="s">
        <v>333</v>
      </c>
      <c r="G306" s="82" t="s">
        <v>333</v>
      </c>
      <c r="H306" s="64" t="s">
        <v>500</v>
      </c>
      <c r="I306" s="64" t="s">
        <v>353</v>
      </c>
      <c r="J306" s="64" t="s">
        <v>464</v>
      </c>
      <c r="K306" s="82" t="s">
        <v>458</v>
      </c>
      <c r="L306" s="43"/>
      <c r="M306" s="43"/>
      <c r="N306" s="43"/>
      <c r="O306" s="43"/>
      <c r="P306" s="43"/>
      <c r="Q306" s="43"/>
      <c r="R306" s="43"/>
      <c r="S306" s="43"/>
      <c r="T306" s="43"/>
      <c r="U306" s="43"/>
      <c r="V306" s="43"/>
      <c r="W306" s="43"/>
      <c r="X306" s="51" t="s">
        <v>467</v>
      </c>
      <c r="Y306" s="51"/>
      <c r="Z306" s="51"/>
      <c r="AA306" s="51"/>
      <c r="AB306" s="43"/>
      <c r="AC306" s="43"/>
      <c r="AD306" s="43"/>
      <c r="AE306" s="43"/>
      <c r="AF306" s="43"/>
      <c r="AG306" s="43"/>
      <c r="AH306" s="43"/>
      <c r="AI306" s="43"/>
      <c r="AJ306" s="43"/>
      <c r="AK306" s="43"/>
      <c r="AL306" s="43"/>
      <c r="AM306" s="162" t="s">
        <v>473</v>
      </c>
      <c r="AN306" s="447"/>
      <c r="AO306" s="447" t="s">
        <v>333</v>
      </c>
    </row>
    <row r="307" spans="3:41" ht="29.1">
      <c r="C307" s="64" t="s">
        <v>452</v>
      </c>
      <c r="D307" s="65" t="s">
        <v>511</v>
      </c>
      <c r="E307" s="444" t="s">
        <v>477</v>
      </c>
      <c r="F307" s="64" t="s">
        <v>333</v>
      </c>
      <c r="G307" s="82" t="s">
        <v>333</v>
      </c>
      <c r="H307" s="64" t="s">
        <v>500</v>
      </c>
      <c r="I307" s="64" t="s">
        <v>353</v>
      </c>
      <c r="J307" s="64" t="s">
        <v>464</v>
      </c>
      <c r="K307" s="82" t="s">
        <v>459</v>
      </c>
      <c r="L307" s="43"/>
      <c r="M307" s="43"/>
      <c r="N307" s="43"/>
      <c r="O307" s="43"/>
      <c r="P307" s="43"/>
      <c r="Q307" s="43"/>
      <c r="R307" s="43"/>
      <c r="S307" s="43"/>
      <c r="T307" s="43"/>
      <c r="U307" s="43"/>
      <c r="V307" s="43"/>
      <c r="W307" s="43"/>
      <c r="X307" s="51" t="s">
        <v>467</v>
      </c>
      <c r="Y307" s="51"/>
      <c r="Z307" s="51"/>
      <c r="AA307" s="51"/>
      <c r="AB307" s="43"/>
      <c r="AC307" s="43"/>
      <c r="AD307" s="43"/>
      <c r="AE307" s="43"/>
      <c r="AF307" s="43"/>
      <c r="AG307" s="43"/>
      <c r="AH307" s="43"/>
      <c r="AI307" s="43"/>
      <c r="AJ307" s="43"/>
      <c r="AK307" s="43"/>
      <c r="AL307" s="43"/>
      <c r="AM307" s="162" t="s">
        <v>473</v>
      </c>
      <c r="AN307" s="447"/>
      <c r="AO307" s="447" t="s">
        <v>333</v>
      </c>
    </row>
    <row r="308" spans="3:41" ht="29.1">
      <c r="C308" s="64" t="s">
        <v>452</v>
      </c>
      <c r="D308" s="65" t="s">
        <v>511</v>
      </c>
      <c r="E308" s="444" t="s">
        <v>477</v>
      </c>
      <c r="F308" s="64" t="s">
        <v>333</v>
      </c>
      <c r="G308" s="82" t="s">
        <v>333</v>
      </c>
      <c r="H308" s="64" t="s">
        <v>500</v>
      </c>
      <c r="I308" s="64" t="s">
        <v>353</v>
      </c>
      <c r="J308" s="64" t="s">
        <v>464</v>
      </c>
      <c r="K308" s="82" t="s">
        <v>460</v>
      </c>
      <c r="L308" s="43">
        <v>0</v>
      </c>
      <c r="M308" s="43">
        <v>0</v>
      </c>
      <c r="N308" s="43">
        <v>0</v>
      </c>
      <c r="O308" s="43">
        <v>0</v>
      </c>
      <c r="P308" s="43">
        <v>4</v>
      </c>
      <c r="Q308" s="43">
        <v>49</v>
      </c>
      <c r="R308" s="43">
        <v>48</v>
      </c>
      <c r="S308" s="43">
        <v>66</v>
      </c>
      <c r="T308" s="43">
        <v>63</v>
      </c>
      <c r="U308" s="43">
        <v>123</v>
      </c>
      <c r="V308" s="43">
        <v>48</v>
      </c>
      <c r="W308" s="43">
        <v>23</v>
      </c>
      <c r="X308" s="51">
        <v>68</v>
      </c>
      <c r="Y308" s="51"/>
      <c r="Z308" s="51"/>
      <c r="AA308" s="51"/>
      <c r="AB308" s="43"/>
      <c r="AC308" s="43"/>
      <c r="AD308" s="43"/>
      <c r="AE308" s="43"/>
      <c r="AF308" s="43"/>
      <c r="AG308" s="43"/>
      <c r="AH308" s="43"/>
      <c r="AI308" s="43"/>
      <c r="AJ308" s="43"/>
      <c r="AK308" s="43"/>
      <c r="AL308" s="43"/>
      <c r="AM308" s="162" t="s">
        <v>473</v>
      </c>
      <c r="AN308" s="447"/>
      <c r="AO308" s="447"/>
    </row>
    <row r="309" spans="3:41" ht="29.1">
      <c r="C309" s="64" t="s">
        <v>452</v>
      </c>
      <c r="D309" s="65" t="s">
        <v>512</v>
      </c>
      <c r="E309" s="444" t="s">
        <v>481</v>
      </c>
      <c r="F309" s="64" t="s">
        <v>333</v>
      </c>
      <c r="G309" s="82" t="s">
        <v>333</v>
      </c>
      <c r="H309" s="64" t="s">
        <v>500</v>
      </c>
      <c r="I309" s="64" t="s">
        <v>353</v>
      </c>
      <c r="J309" s="64" t="s">
        <v>455</v>
      </c>
      <c r="K309" s="82" t="s">
        <v>456</v>
      </c>
      <c r="L309" s="43"/>
      <c r="M309" s="43"/>
      <c r="N309" s="43"/>
      <c r="O309" s="43"/>
      <c r="P309" s="43"/>
      <c r="Q309" s="43"/>
      <c r="R309" s="43"/>
      <c r="S309" s="43"/>
      <c r="T309" s="43"/>
      <c r="U309" s="43"/>
      <c r="V309" s="43"/>
      <c r="W309" s="43"/>
      <c r="X309" s="51" t="s">
        <v>467</v>
      </c>
      <c r="Y309" s="51"/>
      <c r="Z309" s="51"/>
      <c r="AA309" s="51"/>
      <c r="AB309" s="43"/>
      <c r="AC309" s="43"/>
      <c r="AD309" s="43"/>
      <c r="AE309" s="43"/>
      <c r="AF309" s="43"/>
      <c r="AG309" s="43"/>
      <c r="AH309" s="43"/>
      <c r="AI309" s="43"/>
      <c r="AJ309" s="43"/>
      <c r="AK309" s="43"/>
      <c r="AL309" s="43"/>
      <c r="AM309" s="162" t="s">
        <v>473</v>
      </c>
      <c r="AN309" s="447"/>
      <c r="AO309" s="447" t="s">
        <v>333</v>
      </c>
    </row>
    <row r="310" spans="3:41" ht="29.1">
      <c r="C310" s="64" t="s">
        <v>452</v>
      </c>
      <c r="D310" s="65" t="s">
        <v>512</v>
      </c>
      <c r="E310" s="444" t="s">
        <v>481</v>
      </c>
      <c r="F310" s="64" t="s">
        <v>333</v>
      </c>
      <c r="G310" s="82" t="s">
        <v>333</v>
      </c>
      <c r="H310" s="64" t="s">
        <v>500</v>
      </c>
      <c r="I310" s="64" t="s">
        <v>353</v>
      </c>
      <c r="J310" s="64" t="s">
        <v>455</v>
      </c>
      <c r="K310" s="82" t="s">
        <v>458</v>
      </c>
      <c r="L310" s="43"/>
      <c r="M310" s="43"/>
      <c r="N310" s="43"/>
      <c r="O310" s="43"/>
      <c r="P310" s="43"/>
      <c r="Q310" s="43"/>
      <c r="R310" s="43"/>
      <c r="S310" s="43"/>
      <c r="T310" s="43"/>
      <c r="U310" s="43"/>
      <c r="V310" s="43"/>
      <c r="W310" s="43"/>
      <c r="X310" s="51" t="s">
        <v>467</v>
      </c>
      <c r="Y310" s="51"/>
      <c r="Z310" s="51"/>
      <c r="AA310" s="51"/>
      <c r="AB310" s="43"/>
      <c r="AC310" s="43"/>
      <c r="AD310" s="43"/>
      <c r="AE310" s="43"/>
      <c r="AF310" s="43"/>
      <c r="AG310" s="43"/>
      <c r="AH310" s="43"/>
      <c r="AI310" s="43"/>
      <c r="AJ310" s="43"/>
      <c r="AK310" s="43"/>
      <c r="AL310" s="43"/>
      <c r="AM310" s="162" t="s">
        <v>473</v>
      </c>
      <c r="AN310" s="447"/>
      <c r="AO310" s="447" t="s">
        <v>333</v>
      </c>
    </row>
    <row r="311" spans="3:41" ht="29.1">
      <c r="C311" s="64" t="s">
        <v>452</v>
      </c>
      <c r="D311" s="65" t="s">
        <v>512</v>
      </c>
      <c r="E311" s="444" t="s">
        <v>481</v>
      </c>
      <c r="F311" s="64" t="s">
        <v>333</v>
      </c>
      <c r="G311" s="82" t="s">
        <v>333</v>
      </c>
      <c r="H311" s="64" t="s">
        <v>500</v>
      </c>
      <c r="I311" s="64" t="s">
        <v>353</v>
      </c>
      <c r="J311" s="64" t="s">
        <v>455</v>
      </c>
      <c r="K311" s="82" t="s">
        <v>459</v>
      </c>
      <c r="L311" s="43"/>
      <c r="M311" s="43"/>
      <c r="N311" s="43"/>
      <c r="O311" s="43"/>
      <c r="P311" s="43"/>
      <c r="Q311" s="43"/>
      <c r="R311" s="43"/>
      <c r="S311" s="43"/>
      <c r="T311" s="43"/>
      <c r="U311" s="43"/>
      <c r="V311" s="43"/>
      <c r="W311" s="43"/>
      <c r="X311" s="51" t="s">
        <v>467</v>
      </c>
      <c r="Y311" s="51"/>
      <c r="Z311" s="51"/>
      <c r="AA311" s="51"/>
      <c r="AB311" s="43"/>
      <c r="AC311" s="43"/>
      <c r="AD311" s="43"/>
      <c r="AE311" s="43"/>
      <c r="AF311" s="43"/>
      <c r="AG311" s="43"/>
      <c r="AH311" s="43"/>
      <c r="AI311" s="43"/>
      <c r="AJ311" s="43"/>
      <c r="AK311" s="43"/>
      <c r="AL311" s="43"/>
      <c r="AM311" s="162" t="s">
        <v>473</v>
      </c>
      <c r="AN311" s="447"/>
      <c r="AO311" s="447" t="s">
        <v>333</v>
      </c>
    </row>
    <row r="312" spans="3:41" ht="29.1">
      <c r="C312" s="64" t="s">
        <v>452</v>
      </c>
      <c r="D312" s="65" t="s">
        <v>512</v>
      </c>
      <c r="E312" s="444" t="s">
        <v>481</v>
      </c>
      <c r="F312" s="64" t="s">
        <v>333</v>
      </c>
      <c r="G312" s="82" t="s">
        <v>333</v>
      </c>
      <c r="H312" s="64" t="s">
        <v>500</v>
      </c>
      <c r="I312" s="64" t="s">
        <v>353</v>
      </c>
      <c r="J312" s="64" t="s">
        <v>455</v>
      </c>
      <c r="K312" s="82" t="s">
        <v>460</v>
      </c>
      <c r="L312" s="43"/>
      <c r="M312" s="43"/>
      <c r="N312" s="43"/>
      <c r="O312" s="43"/>
      <c r="P312" s="43"/>
      <c r="Q312" s="43"/>
      <c r="R312" s="43"/>
      <c r="S312" s="43"/>
      <c r="T312" s="43"/>
      <c r="U312" s="43"/>
      <c r="V312" s="43"/>
      <c r="W312" s="43"/>
      <c r="X312" s="51" t="s">
        <v>467</v>
      </c>
      <c r="Y312" s="51"/>
      <c r="Z312" s="51"/>
      <c r="AA312" s="51"/>
      <c r="AB312" s="43"/>
      <c r="AC312" s="43"/>
      <c r="AD312" s="43"/>
      <c r="AE312" s="43"/>
      <c r="AF312" s="43"/>
      <c r="AG312" s="43"/>
      <c r="AH312" s="43"/>
      <c r="AI312" s="43"/>
      <c r="AJ312" s="43"/>
      <c r="AK312" s="43"/>
      <c r="AL312" s="43"/>
      <c r="AM312" s="162" t="s">
        <v>473</v>
      </c>
      <c r="AN312" s="447"/>
      <c r="AO312" s="447" t="s">
        <v>333</v>
      </c>
    </row>
    <row r="313" spans="3:41" ht="29.1">
      <c r="C313" s="64" t="s">
        <v>452</v>
      </c>
      <c r="D313" s="65" t="s">
        <v>513</v>
      </c>
      <c r="E313" s="444" t="s">
        <v>481</v>
      </c>
      <c r="F313" s="64" t="s">
        <v>333</v>
      </c>
      <c r="G313" s="82" t="s">
        <v>333</v>
      </c>
      <c r="H313" s="64" t="s">
        <v>500</v>
      </c>
      <c r="I313" s="64" t="s">
        <v>353</v>
      </c>
      <c r="J313" s="64" t="s">
        <v>462</v>
      </c>
      <c r="K313" s="82" t="s">
        <v>456</v>
      </c>
      <c r="L313" s="43"/>
      <c r="M313" s="43"/>
      <c r="N313" s="43"/>
      <c r="O313" s="43"/>
      <c r="P313" s="43"/>
      <c r="Q313" s="43"/>
      <c r="R313" s="43"/>
      <c r="S313" s="43"/>
      <c r="T313" s="43"/>
      <c r="U313" s="43"/>
      <c r="V313" s="43"/>
      <c r="W313" s="43"/>
      <c r="X313" s="51" t="s">
        <v>467</v>
      </c>
      <c r="Y313" s="51"/>
      <c r="Z313" s="51"/>
      <c r="AA313" s="51"/>
      <c r="AB313" s="43"/>
      <c r="AC313" s="43"/>
      <c r="AD313" s="43"/>
      <c r="AE313" s="43"/>
      <c r="AF313" s="43"/>
      <c r="AG313" s="43"/>
      <c r="AH313" s="43"/>
      <c r="AI313" s="43"/>
      <c r="AJ313" s="43"/>
      <c r="AK313" s="43"/>
      <c r="AL313" s="43"/>
      <c r="AM313" s="162" t="s">
        <v>473</v>
      </c>
      <c r="AN313" s="447"/>
      <c r="AO313" s="447" t="s">
        <v>333</v>
      </c>
    </row>
    <row r="314" spans="3:41" ht="29.1">
      <c r="C314" s="64" t="s">
        <v>452</v>
      </c>
      <c r="D314" s="65" t="s">
        <v>513</v>
      </c>
      <c r="E314" s="444" t="s">
        <v>481</v>
      </c>
      <c r="F314" s="64" t="s">
        <v>333</v>
      </c>
      <c r="G314" s="82" t="s">
        <v>333</v>
      </c>
      <c r="H314" s="64" t="s">
        <v>500</v>
      </c>
      <c r="I314" s="64" t="s">
        <v>353</v>
      </c>
      <c r="J314" s="64" t="s">
        <v>462</v>
      </c>
      <c r="K314" s="82" t="s">
        <v>458</v>
      </c>
      <c r="L314" s="43"/>
      <c r="M314" s="43"/>
      <c r="N314" s="43"/>
      <c r="O314" s="43"/>
      <c r="P314" s="43"/>
      <c r="Q314" s="43"/>
      <c r="R314" s="43"/>
      <c r="S314" s="43"/>
      <c r="T314" s="43"/>
      <c r="U314" s="43"/>
      <c r="V314" s="43"/>
      <c r="W314" s="43"/>
      <c r="X314" s="51" t="s">
        <v>467</v>
      </c>
      <c r="Y314" s="51"/>
      <c r="Z314" s="51"/>
      <c r="AA314" s="51"/>
      <c r="AB314" s="43"/>
      <c r="AC314" s="43"/>
      <c r="AD314" s="43"/>
      <c r="AE314" s="43"/>
      <c r="AF314" s="43"/>
      <c r="AG314" s="43"/>
      <c r="AH314" s="43"/>
      <c r="AI314" s="43"/>
      <c r="AJ314" s="43"/>
      <c r="AK314" s="43"/>
      <c r="AL314" s="43"/>
      <c r="AM314" s="162" t="s">
        <v>473</v>
      </c>
      <c r="AN314" s="447"/>
      <c r="AO314" s="447" t="s">
        <v>333</v>
      </c>
    </row>
    <row r="315" spans="3:41" ht="29.1">
      <c r="C315" s="64" t="s">
        <v>452</v>
      </c>
      <c r="D315" s="65" t="s">
        <v>513</v>
      </c>
      <c r="E315" s="444" t="s">
        <v>481</v>
      </c>
      <c r="F315" s="64" t="s">
        <v>333</v>
      </c>
      <c r="G315" s="82" t="s">
        <v>333</v>
      </c>
      <c r="H315" s="64" t="s">
        <v>500</v>
      </c>
      <c r="I315" s="64" t="s">
        <v>353</v>
      </c>
      <c r="J315" s="64" t="s">
        <v>462</v>
      </c>
      <c r="K315" s="82" t="s">
        <v>459</v>
      </c>
      <c r="L315" s="43"/>
      <c r="M315" s="43"/>
      <c r="N315" s="43"/>
      <c r="O315" s="43"/>
      <c r="P315" s="43"/>
      <c r="Q315" s="43"/>
      <c r="R315" s="43"/>
      <c r="S315" s="43"/>
      <c r="T315" s="43"/>
      <c r="U315" s="43"/>
      <c r="V315" s="43"/>
      <c r="W315" s="43"/>
      <c r="X315" s="51" t="s">
        <v>467</v>
      </c>
      <c r="Y315" s="51"/>
      <c r="Z315" s="51"/>
      <c r="AA315" s="51"/>
      <c r="AB315" s="43"/>
      <c r="AC315" s="43"/>
      <c r="AD315" s="43"/>
      <c r="AE315" s="43"/>
      <c r="AF315" s="43"/>
      <c r="AG315" s="43"/>
      <c r="AH315" s="43"/>
      <c r="AI315" s="43"/>
      <c r="AJ315" s="43"/>
      <c r="AK315" s="43"/>
      <c r="AL315" s="43"/>
      <c r="AM315" s="162" t="s">
        <v>473</v>
      </c>
      <c r="AN315" s="447"/>
      <c r="AO315" s="447" t="s">
        <v>333</v>
      </c>
    </row>
    <row r="316" spans="3:41" ht="29.1">
      <c r="C316" s="64" t="s">
        <v>452</v>
      </c>
      <c r="D316" s="65" t="s">
        <v>513</v>
      </c>
      <c r="E316" s="444" t="s">
        <v>481</v>
      </c>
      <c r="F316" s="64" t="s">
        <v>333</v>
      </c>
      <c r="G316" s="82" t="s">
        <v>333</v>
      </c>
      <c r="H316" s="64" t="s">
        <v>500</v>
      </c>
      <c r="I316" s="64" t="s">
        <v>353</v>
      </c>
      <c r="J316" s="64" t="s">
        <v>462</v>
      </c>
      <c r="K316" s="82" t="s">
        <v>460</v>
      </c>
      <c r="L316" s="43"/>
      <c r="M316" s="43"/>
      <c r="N316" s="43"/>
      <c r="O316" s="43"/>
      <c r="P316" s="43"/>
      <c r="Q316" s="43"/>
      <c r="R316" s="43"/>
      <c r="S316" s="43"/>
      <c r="T316" s="43"/>
      <c r="U316" s="43"/>
      <c r="V316" s="43"/>
      <c r="W316" s="43"/>
      <c r="X316" s="51" t="s">
        <v>467</v>
      </c>
      <c r="Y316" s="51"/>
      <c r="Z316" s="51"/>
      <c r="AA316" s="51"/>
      <c r="AB316" s="43"/>
      <c r="AC316" s="43"/>
      <c r="AD316" s="43"/>
      <c r="AE316" s="43"/>
      <c r="AF316" s="43"/>
      <c r="AG316" s="43"/>
      <c r="AH316" s="43"/>
      <c r="AI316" s="43"/>
      <c r="AJ316" s="43"/>
      <c r="AK316" s="43"/>
      <c r="AL316" s="43"/>
      <c r="AM316" s="162" t="s">
        <v>473</v>
      </c>
      <c r="AN316" s="447"/>
      <c r="AO316" s="447" t="s">
        <v>333</v>
      </c>
    </row>
    <row r="317" spans="3:41" ht="29.1">
      <c r="C317" s="64" t="s">
        <v>452</v>
      </c>
      <c r="D317" s="65" t="s">
        <v>514</v>
      </c>
      <c r="E317" s="444" t="s">
        <v>481</v>
      </c>
      <c r="F317" s="64" t="s">
        <v>333</v>
      </c>
      <c r="G317" s="82" t="s">
        <v>333</v>
      </c>
      <c r="H317" s="64" t="s">
        <v>500</v>
      </c>
      <c r="I317" s="64" t="s">
        <v>353</v>
      </c>
      <c r="J317" s="64" t="s">
        <v>464</v>
      </c>
      <c r="K317" s="82" t="s">
        <v>456</v>
      </c>
      <c r="L317" s="43"/>
      <c r="M317" s="43"/>
      <c r="N317" s="43"/>
      <c r="O317" s="43"/>
      <c r="P317" s="43"/>
      <c r="Q317" s="43"/>
      <c r="R317" s="43"/>
      <c r="S317" s="43"/>
      <c r="T317" s="43"/>
      <c r="U317" s="43"/>
      <c r="V317" s="43"/>
      <c r="W317" s="43"/>
      <c r="X317" s="51" t="s">
        <v>467</v>
      </c>
      <c r="Y317" s="51"/>
      <c r="Z317" s="51"/>
      <c r="AA317" s="51"/>
      <c r="AB317" s="43"/>
      <c r="AC317" s="43"/>
      <c r="AD317" s="43"/>
      <c r="AE317" s="43"/>
      <c r="AF317" s="43"/>
      <c r="AG317" s="43"/>
      <c r="AH317" s="43"/>
      <c r="AI317" s="43"/>
      <c r="AJ317" s="43"/>
      <c r="AK317" s="43"/>
      <c r="AL317" s="43"/>
      <c r="AM317" s="162" t="s">
        <v>473</v>
      </c>
      <c r="AN317" s="447"/>
      <c r="AO317" s="447" t="s">
        <v>333</v>
      </c>
    </row>
    <row r="318" spans="3:41" ht="29.1">
      <c r="C318" s="64" t="s">
        <v>452</v>
      </c>
      <c r="D318" s="65" t="s">
        <v>514</v>
      </c>
      <c r="E318" s="444" t="s">
        <v>481</v>
      </c>
      <c r="F318" s="64" t="s">
        <v>333</v>
      </c>
      <c r="G318" s="82" t="s">
        <v>333</v>
      </c>
      <c r="H318" s="64" t="s">
        <v>500</v>
      </c>
      <c r="I318" s="64" t="s">
        <v>353</v>
      </c>
      <c r="J318" s="64" t="s">
        <v>464</v>
      </c>
      <c r="K318" s="82" t="s">
        <v>458</v>
      </c>
      <c r="L318" s="43"/>
      <c r="M318" s="43"/>
      <c r="N318" s="43"/>
      <c r="O318" s="43"/>
      <c r="P318" s="43"/>
      <c r="Q318" s="43"/>
      <c r="R318" s="43"/>
      <c r="S318" s="43"/>
      <c r="T318" s="43"/>
      <c r="U318" s="43"/>
      <c r="V318" s="43"/>
      <c r="W318" s="43"/>
      <c r="X318" s="51" t="s">
        <v>467</v>
      </c>
      <c r="Y318" s="51"/>
      <c r="Z318" s="51"/>
      <c r="AA318" s="51"/>
      <c r="AB318" s="43"/>
      <c r="AC318" s="43"/>
      <c r="AD318" s="43"/>
      <c r="AE318" s="43"/>
      <c r="AF318" s="43"/>
      <c r="AG318" s="43"/>
      <c r="AH318" s="43"/>
      <c r="AI318" s="43"/>
      <c r="AJ318" s="43"/>
      <c r="AK318" s="43"/>
      <c r="AL318" s="43"/>
      <c r="AM318" s="162" t="s">
        <v>473</v>
      </c>
      <c r="AN318" s="447"/>
      <c r="AO318" s="447" t="s">
        <v>333</v>
      </c>
    </row>
    <row r="319" spans="3:41" ht="29.1">
      <c r="C319" s="64" t="s">
        <v>452</v>
      </c>
      <c r="D319" s="65" t="s">
        <v>514</v>
      </c>
      <c r="E319" s="444" t="s">
        <v>481</v>
      </c>
      <c r="F319" s="64" t="s">
        <v>333</v>
      </c>
      <c r="G319" s="82" t="s">
        <v>333</v>
      </c>
      <c r="H319" s="64" t="s">
        <v>500</v>
      </c>
      <c r="I319" s="64" t="s">
        <v>353</v>
      </c>
      <c r="J319" s="64" t="s">
        <v>464</v>
      </c>
      <c r="K319" s="82" t="s">
        <v>459</v>
      </c>
      <c r="L319" s="43"/>
      <c r="M319" s="43"/>
      <c r="N319" s="43"/>
      <c r="O319" s="43"/>
      <c r="P319" s="43"/>
      <c r="Q319" s="43"/>
      <c r="R319" s="43"/>
      <c r="S319" s="43"/>
      <c r="T319" s="43"/>
      <c r="U319" s="43"/>
      <c r="V319" s="43"/>
      <c r="W319" s="43"/>
      <c r="X319" s="51" t="s">
        <v>467</v>
      </c>
      <c r="Y319" s="51"/>
      <c r="Z319" s="51"/>
      <c r="AA319" s="51"/>
      <c r="AB319" s="43"/>
      <c r="AC319" s="43"/>
      <c r="AD319" s="43"/>
      <c r="AE319" s="43"/>
      <c r="AF319" s="43"/>
      <c r="AG319" s="43"/>
      <c r="AH319" s="43"/>
      <c r="AI319" s="43"/>
      <c r="AJ319" s="43"/>
      <c r="AK319" s="43"/>
      <c r="AL319" s="43"/>
      <c r="AM319" s="162" t="s">
        <v>473</v>
      </c>
      <c r="AN319" s="447"/>
      <c r="AO319" s="447" t="s">
        <v>333</v>
      </c>
    </row>
    <row r="320" spans="3:41" ht="29.1">
      <c r="C320" s="64" t="s">
        <v>452</v>
      </c>
      <c r="D320" s="65" t="s">
        <v>514</v>
      </c>
      <c r="E320" s="444" t="s">
        <v>481</v>
      </c>
      <c r="F320" s="64" t="s">
        <v>333</v>
      </c>
      <c r="G320" s="82" t="s">
        <v>333</v>
      </c>
      <c r="H320" s="64" t="s">
        <v>500</v>
      </c>
      <c r="I320" s="64" t="s">
        <v>353</v>
      </c>
      <c r="J320" s="64" t="s">
        <v>464</v>
      </c>
      <c r="K320" s="82" t="s">
        <v>460</v>
      </c>
      <c r="L320" s="43"/>
      <c r="M320" s="43"/>
      <c r="N320" s="43"/>
      <c r="O320" s="43"/>
      <c r="P320" s="43"/>
      <c r="Q320" s="43"/>
      <c r="R320" s="43"/>
      <c r="S320" s="43"/>
      <c r="T320" s="43"/>
      <c r="U320" s="43"/>
      <c r="V320" s="43"/>
      <c r="W320" s="43"/>
      <c r="X320" s="51" t="s">
        <v>467</v>
      </c>
      <c r="Y320" s="51"/>
      <c r="Z320" s="51"/>
      <c r="AA320" s="51"/>
      <c r="AB320" s="43"/>
      <c r="AC320" s="43"/>
      <c r="AD320" s="43"/>
      <c r="AE320" s="43"/>
      <c r="AF320" s="43"/>
      <c r="AG320" s="43"/>
      <c r="AH320" s="43"/>
      <c r="AI320" s="43"/>
      <c r="AJ320" s="43"/>
      <c r="AK320" s="43"/>
      <c r="AL320" s="43"/>
      <c r="AM320" s="162" t="s">
        <v>473</v>
      </c>
      <c r="AN320" s="447"/>
      <c r="AO320" s="447" t="s">
        <v>333</v>
      </c>
    </row>
    <row r="321" spans="3:41" ht="29.1">
      <c r="C321" s="64" t="s">
        <v>452</v>
      </c>
      <c r="D321" s="65" t="s">
        <v>515</v>
      </c>
      <c r="E321" s="444" t="s">
        <v>454</v>
      </c>
      <c r="F321" s="64" t="s">
        <v>333</v>
      </c>
      <c r="G321" s="82" t="s">
        <v>333</v>
      </c>
      <c r="H321" s="64" t="s">
        <v>334</v>
      </c>
      <c r="I321" s="64" t="s">
        <v>362</v>
      </c>
      <c r="J321" s="64" t="s">
        <v>455</v>
      </c>
      <c r="K321" s="82" t="s">
        <v>456</v>
      </c>
      <c r="L321" s="43"/>
      <c r="M321" s="43"/>
      <c r="N321" s="43"/>
      <c r="O321" s="43"/>
      <c r="P321" s="43"/>
      <c r="Q321" s="43"/>
      <c r="R321" s="43"/>
      <c r="S321" s="43"/>
      <c r="T321" s="43"/>
      <c r="U321" s="43"/>
      <c r="V321" s="43"/>
      <c r="W321" s="43"/>
      <c r="X321" s="51"/>
      <c r="Y321" s="51"/>
      <c r="Z321" s="51"/>
      <c r="AA321" s="51"/>
      <c r="AB321" s="43"/>
      <c r="AC321" s="43"/>
      <c r="AD321" s="43"/>
      <c r="AE321" s="43"/>
      <c r="AF321" s="43"/>
      <c r="AG321" s="43"/>
      <c r="AH321" s="43"/>
      <c r="AI321" s="43"/>
      <c r="AJ321" s="43"/>
      <c r="AK321" s="43"/>
      <c r="AL321" s="43"/>
      <c r="AM321" s="162" t="s">
        <v>457</v>
      </c>
      <c r="AN321" s="447"/>
      <c r="AO321" s="447" t="s">
        <v>333</v>
      </c>
    </row>
    <row r="322" spans="3:41" ht="29.1">
      <c r="C322" s="64" t="s">
        <v>452</v>
      </c>
      <c r="D322" s="65" t="s">
        <v>515</v>
      </c>
      <c r="E322" s="444" t="s">
        <v>454</v>
      </c>
      <c r="F322" s="64" t="s">
        <v>333</v>
      </c>
      <c r="G322" s="82" t="s">
        <v>333</v>
      </c>
      <c r="H322" s="64" t="s">
        <v>334</v>
      </c>
      <c r="I322" s="64" t="s">
        <v>362</v>
      </c>
      <c r="J322" s="64" t="s">
        <v>455</v>
      </c>
      <c r="K322" s="82" t="s">
        <v>458</v>
      </c>
      <c r="L322" s="43">
        <v>3278</v>
      </c>
      <c r="M322" s="43">
        <v>735</v>
      </c>
      <c r="N322" s="43">
        <v>104</v>
      </c>
      <c r="O322" s="43">
        <v>0</v>
      </c>
      <c r="P322" s="43">
        <v>2366</v>
      </c>
      <c r="Q322" s="43">
        <v>1727</v>
      </c>
      <c r="R322" s="43">
        <v>104</v>
      </c>
      <c r="S322" s="43">
        <v>0</v>
      </c>
      <c r="T322" s="43">
        <v>937</v>
      </c>
      <c r="U322" s="43">
        <v>3297</v>
      </c>
      <c r="V322" s="43">
        <v>104</v>
      </c>
      <c r="W322" s="43">
        <v>0</v>
      </c>
      <c r="X322" s="51">
        <v>1808</v>
      </c>
      <c r="Y322" s="51"/>
      <c r="Z322" s="51"/>
      <c r="AA322" s="51"/>
      <c r="AB322" s="43"/>
      <c r="AC322" s="43"/>
      <c r="AD322" s="43"/>
      <c r="AE322" s="43"/>
      <c r="AF322" s="43"/>
      <c r="AG322" s="43"/>
      <c r="AH322" s="43"/>
      <c r="AI322" s="43"/>
      <c r="AJ322" s="43"/>
      <c r="AK322" s="43"/>
      <c r="AL322" s="43"/>
      <c r="AM322" s="162" t="s">
        <v>457</v>
      </c>
      <c r="AN322" s="447"/>
      <c r="AO322" s="447"/>
    </row>
    <row r="323" spans="3:41" ht="29.1">
      <c r="C323" s="64" t="s">
        <v>452</v>
      </c>
      <c r="D323" s="65" t="s">
        <v>515</v>
      </c>
      <c r="E323" s="444" t="s">
        <v>454</v>
      </c>
      <c r="F323" s="64" t="s">
        <v>333</v>
      </c>
      <c r="G323" s="82" t="s">
        <v>333</v>
      </c>
      <c r="H323" s="64" t="s">
        <v>334</v>
      </c>
      <c r="I323" s="64" t="s">
        <v>362</v>
      </c>
      <c r="J323" s="64" t="s">
        <v>455</v>
      </c>
      <c r="K323" s="82" t="s">
        <v>459</v>
      </c>
      <c r="L323" s="43"/>
      <c r="M323" s="43"/>
      <c r="N323" s="43"/>
      <c r="O323" s="43"/>
      <c r="P323" s="43"/>
      <c r="Q323" s="43"/>
      <c r="R323" s="43"/>
      <c r="S323" s="43"/>
      <c r="T323" s="43"/>
      <c r="U323" s="43"/>
      <c r="V323" s="43"/>
      <c r="W323" s="43"/>
      <c r="X323" s="51"/>
      <c r="Y323" s="51"/>
      <c r="Z323" s="51"/>
      <c r="AA323" s="51"/>
      <c r="AB323" s="43"/>
      <c r="AC323" s="43"/>
      <c r="AD323" s="43"/>
      <c r="AE323" s="43"/>
      <c r="AF323" s="43"/>
      <c r="AG323" s="43"/>
      <c r="AH323" s="43"/>
      <c r="AI323" s="43"/>
      <c r="AJ323" s="43"/>
      <c r="AK323" s="43"/>
      <c r="AL323" s="43"/>
      <c r="AM323" s="162" t="s">
        <v>457</v>
      </c>
      <c r="AN323" s="447"/>
      <c r="AO323" s="447" t="s">
        <v>333</v>
      </c>
    </row>
    <row r="324" spans="3:41" ht="29.1">
      <c r="C324" s="64" t="s">
        <v>452</v>
      </c>
      <c r="D324" s="65" t="s">
        <v>515</v>
      </c>
      <c r="E324" s="444" t="s">
        <v>454</v>
      </c>
      <c r="F324" s="64" t="s">
        <v>333</v>
      </c>
      <c r="G324" s="82" t="s">
        <v>333</v>
      </c>
      <c r="H324" s="64" t="s">
        <v>334</v>
      </c>
      <c r="I324" s="64" t="s">
        <v>362</v>
      </c>
      <c r="J324" s="64" t="s">
        <v>455</v>
      </c>
      <c r="K324" s="82" t="s">
        <v>460</v>
      </c>
      <c r="L324" s="43">
        <v>0</v>
      </c>
      <c r="M324" s="43">
        <v>0</v>
      </c>
      <c r="N324" s="43">
        <v>0</v>
      </c>
      <c r="O324" s="43">
        <v>0</v>
      </c>
      <c r="P324" s="43">
        <v>0</v>
      </c>
      <c r="Q324" s="43">
        <v>0</v>
      </c>
      <c r="R324" s="43">
        <v>0</v>
      </c>
      <c r="S324" s="43">
        <v>0</v>
      </c>
      <c r="T324" s="43">
        <v>0</v>
      </c>
      <c r="U324" s="43">
        <v>0</v>
      </c>
      <c r="V324" s="43">
        <v>0</v>
      </c>
      <c r="W324" s="43">
        <v>0</v>
      </c>
      <c r="X324" s="51">
        <v>0</v>
      </c>
      <c r="Y324" s="51"/>
      <c r="Z324" s="51"/>
      <c r="AA324" s="51"/>
      <c r="AB324" s="43"/>
      <c r="AC324" s="43"/>
      <c r="AD324" s="43"/>
      <c r="AE324" s="43"/>
      <c r="AF324" s="43"/>
      <c r="AG324" s="43"/>
      <c r="AH324" s="43"/>
      <c r="AI324" s="43"/>
      <c r="AJ324" s="43"/>
      <c r="AK324" s="43"/>
      <c r="AL324" s="43"/>
      <c r="AM324" s="162" t="s">
        <v>457</v>
      </c>
      <c r="AN324" s="447"/>
      <c r="AO324" s="447"/>
    </row>
    <row r="325" spans="3:41" ht="29.1">
      <c r="C325" s="64" t="s">
        <v>452</v>
      </c>
      <c r="D325" s="65" t="s">
        <v>516</v>
      </c>
      <c r="E325" s="444" t="s">
        <v>454</v>
      </c>
      <c r="F325" s="64" t="s">
        <v>333</v>
      </c>
      <c r="G325" s="82" t="s">
        <v>333</v>
      </c>
      <c r="H325" s="64" t="s">
        <v>334</v>
      </c>
      <c r="I325" s="64" t="s">
        <v>362</v>
      </c>
      <c r="J325" s="64" t="s">
        <v>462</v>
      </c>
      <c r="K325" s="82" t="s">
        <v>456</v>
      </c>
      <c r="L325" s="43"/>
      <c r="M325" s="43"/>
      <c r="N325" s="43"/>
      <c r="O325" s="43"/>
      <c r="P325" s="43"/>
      <c r="Q325" s="43"/>
      <c r="R325" s="43"/>
      <c r="S325" s="43"/>
      <c r="T325" s="43"/>
      <c r="U325" s="43"/>
      <c r="V325" s="43"/>
      <c r="W325" s="43"/>
      <c r="X325" s="51"/>
      <c r="Y325" s="51"/>
      <c r="Z325" s="51"/>
      <c r="AA325" s="51"/>
      <c r="AB325" s="43"/>
      <c r="AC325" s="43"/>
      <c r="AD325" s="43"/>
      <c r="AE325" s="43"/>
      <c r="AF325" s="43"/>
      <c r="AG325" s="43"/>
      <c r="AH325" s="43"/>
      <c r="AI325" s="43"/>
      <c r="AJ325" s="43"/>
      <c r="AK325" s="43"/>
      <c r="AL325" s="43"/>
      <c r="AM325" s="162" t="s">
        <v>457</v>
      </c>
      <c r="AN325" s="447"/>
      <c r="AO325" s="447" t="s">
        <v>333</v>
      </c>
    </row>
    <row r="326" spans="3:41" ht="29.1">
      <c r="C326" s="64" t="s">
        <v>452</v>
      </c>
      <c r="D326" s="65" t="s">
        <v>516</v>
      </c>
      <c r="E326" s="444" t="s">
        <v>454</v>
      </c>
      <c r="F326" s="64" t="s">
        <v>333</v>
      </c>
      <c r="G326" s="82" t="s">
        <v>333</v>
      </c>
      <c r="H326" s="64" t="s">
        <v>334</v>
      </c>
      <c r="I326" s="64" t="s">
        <v>362</v>
      </c>
      <c r="J326" s="64" t="s">
        <v>462</v>
      </c>
      <c r="K326" s="82" t="s">
        <v>458</v>
      </c>
      <c r="L326" s="43"/>
      <c r="M326" s="43"/>
      <c r="N326" s="43"/>
      <c r="O326" s="43"/>
      <c r="P326" s="43"/>
      <c r="Q326" s="43"/>
      <c r="R326" s="43"/>
      <c r="S326" s="43"/>
      <c r="T326" s="43"/>
      <c r="U326" s="43"/>
      <c r="V326" s="43"/>
      <c r="W326" s="43"/>
      <c r="X326" s="51"/>
      <c r="Y326" s="51"/>
      <c r="Z326" s="51"/>
      <c r="AA326" s="51"/>
      <c r="AB326" s="43"/>
      <c r="AC326" s="43"/>
      <c r="AD326" s="43"/>
      <c r="AE326" s="43"/>
      <c r="AF326" s="43"/>
      <c r="AG326" s="43"/>
      <c r="AH326" s="43"/>
      <c r="AI326" s="43"/>
      <c r="AJ326" s="43"/>
      <c r="AK326" s="43"/>
      <c r="AL326" s="43"/>
      <c r="AM326" s="162" t="s">
        <v>457</v>
      </c>
      <c r="AN326" s="447"/>
      <c r="AO326" s="447" t="s">
        <v>333</v>
      </c>
    </row>
    <row r="327" spans="3:41" ht="29.1">
      <c r="C327" s="64" t="s">
        <v>452</v>
      </c>
      <c r="D327" s="65" t="s">
        <v>516</v>
      </c>
      <c r="E327" s="444" t="s">
        <v>454</v>
      </c>
      <c r="F327" s="64" t="s">
        <v>333</v>
      </c>
      <c r="G327" s="82" t="s">
        <v>333</v>
      </c>
      <c r="H327" s="64" t="s">
        <v>334</v>
      </c>
      <c r="I327" s="64" t="s">
        <v>362</v>
      </c>
      <c r="J327" s="64" t="s">
        <v>462</v>
      </c>
      <c r="K327" s="82" t="s">
        <v>459</v>
      </c>
      <c r="L327" s="43"/>
      <c r="M327" s="43"/>
      <c r="N327" s="43"/>
      <c r="O327" s="43"/>
      <c r="P327" s="43"/>
      <c r="Q327" s="43"/>
      <c r="R327" s="43"/>
      <c r="S327" s="43"/>
      <c r="T327" s="43"/>
      <c r="U327" s="43"/>
      <c r="V327" s="43"/>
      <c r="W327" s="43"/>
      <c r="X327" s="51"/>
      <c r="Y327" s="51"/>
      <c r="Z327" s="51"/>
      <c r="AA327" s="51"/>
      <c r="AB327" s="43"/>
      <c r="AC327" s="43"/>
      <c r="AD327" s="43"/>
      <c r="AE327" s="43"/>
      <c r="AF327" s="43"/>
      <c r="AG327" s="43"/>
      <c r="AH327" s="43"/>
      <c r="AI327" s="43"/>
      <c r="AJ327" s="43"/>
      <c r="AK327" s="43"/>
      <c r="AL327" s="43"/>
      <c r="AM327" s="162" t="s">
        <v>457</v>
      </c>
      <c r="AN327" s="447"/>
      <c r="AO327" s="447" t="s">
        <v>333</v>
      </c>
    </row>
    <row r="328" spans="3:41" ht="29.1">
      <c r="C328" s="64" t="s">
        <v>452</v>
      </c>
      <c r="D328" s="65" t="s">
        <v>516</v>
      </c>
      <c r="E328" s="444" t="s">
        <v>454</v>
      </c>
      <c r="F328" s="64" t="s">
        <v>333</v>
      </c>
      <c r="G328" s="82" t="s">
        <v>333</v>
      </c>
      <c r="H328" s="64" t="s">
        <v>334</v>
      </c>
      <c r="I328" s="64" t="s">
        <v>362</v>
      </c>
      <c r="J328" s="64" t="s">
        <v>462</v>
      </c>
      <c r="K328" s="82" t="s">
        <v>460</v>
      </c>
      <c r="L328" s="43">
        <v>159</v>
      </c>
      <c r="M328" s="43">
        <v>471</v>
      </c>
      <c r="N328" s="43">
        <v>171</v>
      </c>
      <c r="O328" s="43">
        <v>409</v>
      </c>
      <c r="P328" s="43">
        <v>295</v>
      </c>
      <c r="Q328" s="43">
        <v>504</v>
      </c>
      <c r="R328" s="43">
        <v>713</v>
      </c>
      <c r="S328" s="43">
        <v>103</v>
      </c>
      <c r="T328" s="43">
        <v>375</v>
      </c>
      <c r="U328" s="43">
        <v>327</v>
      </c>
      <c r="V328" s="43">
        <v>408</v>
      </c>
      <c r="W328" s="43">
        <v>816</v>
      </c>
      <c r="X328" s="51">
        <v>138</v>
      </c>
      <c r="Y328" s="51"/>
      <c r="Z328" s="51"/>
      <c r="AA328" s="51"/>
      <c r="AB328" s="43"/>
      <c r="AC328" s="43"/>
      <c r="AD328" s="43"/>
      <c r="AE328" s="43"/>
      <c r="AF328" s="43"/>
      <c r="AG328" s="43"/>
      <c r="AH328" s="43"/>
      <c r="AI328" s="43"/>
      <c r="AJ328" s="43"/>
      <c r="AK328" s="43"/>
      <c r="AL328" s="43"/>
      <c r="AM328" s="162" t="s">
        <v>457</v>
      </c>
      <c r="AN328" s="447"/>
      <c r="AO328" s="447"/>
    </row>
    <row r="329" spans="3:41" ht="29.1">
      <c r="C329" s="64" t="s">
        <v>452</v>
      </c>
      <c r="D329" s="65" t="s">
        <v>517</v>
      </c>
      <c r="E329" s="444" t="s">
        <v>454</v>
      </c>
      <c r="F329" s="64" t="s">
        <v>333</v>
      </c>
      <c r="G329" s="82" t="s">
        <v>333</v>
      </c>
      <c r="H329" s="64" t="s">
        <v>334</v>
      </c>
      <c r="I329" s="64" t="s">
        <v>362</v>
      </c>
      <c r="J329" s="64" t="s">
        <v>464</v>
      </c>
      <c r="K329" s="82" t="s">
        <v>456</v>
      </c>
      <c r="L329" s="43">
        <v>73</v>
      </c>
      <c r="M329" s="43">
        <v>0</v>
      </c>
      <c r="N329" s="43">
        <v>0</v>
      </c>
      <c r="O329" s="43">
        <v>607</v>
      </c>
      <c r="P329" s="43">
        <v>164</v>
      </c>
      <c r="Q329" s="43">
        <v>19</v>
      </c>
      <c r="R329" s="43">
        <v>96</v>
      </c>
      <c r="S329" s="43">
        <v>14</v>
      </c>
      <c r="T329" s="43">
        <v>445</v>
      </c>
      <c r="U329" s="43">
        <v>61</v>
      </c>
      <c r="V329" s="43">
        <v>133</v>
      </c>
      <c r="W329" s="43">
        <v>124</v>
      </c>
      <c r="X329" s="51"/>
      <c r="Y329" s="51"/>
      <c r="Z329" s="51"/>
      <c r="AA329" s="51"/>
      <c r="AB329" s="43"/>
      <c r="AC329" s="43"/>
      <c r="AD329" s="43"/>
      <c r="AE329" s="43"/>
      <c r="AF329" s="43"/>
      <c r="AG329" s="43"/>
      <c r="AH329" s="43"/>
      <c r="AI329" s="43"/>
      <c r="AJ329" s="43"/>
      <c r="AK329" s="43"/>
      <c r="AL329" s="43"/>
      <c r="AM329" s="162" t="s">
        <v>457</v>
      </c>
      <c r="AN329" s="447"/>
      <c r="AO329" s="447"/>
    </row>
    <row r="330" spans="3:41" ht="29.1">
      <c r="C330" s="64" t="s">
        <v>452</v>
      </c>
      <c r="D330" s="65" t="s">
        <v>517</v>
      </c>
      <c r="E330" s="444" t="s">
        <v>454</v>
      </c>
      <c r="F330" s="64" t="s">
        <v>333</v>
      </c>
      <c r="G330" s="82" t="s">
        <v>333</v>
      </c>
      <c r="H330" s="64" t="s">
        <v>334</v>
      </c>
      <c r="I330" s="64" t="s">
        <v>362</v>
      </c>
      <c r="J330" s="64" t="s">
        <v>464</v>
      </c>
      <c r="K330" s="82" t="s">
        <v>458</v>
      </c>
      <c r="L330" s="43">
        <v>0</v>
      </c>
      <c r="M330" s="43">
        <v>0</v>
      </c>
      <c r="N330" s="43">
        <v>1983</v>
      </c>
      <c r="O330" s="43">
        <v>2050</v>
      </c>
      <c r="P330" s="43">
        <v>0</v>
      </c>
      <c r="Q330" s="43">
        <v>0</v>
      </c>
      <c r="R330" s="43">
        <v>3663</v>
      </c>
      <c r="S330" s="43">
        <v>518</v>
      </c>
      <c r="T330" s="43">
        <v>0</v>
      </c>
      <c r="U330" s="43">
        <v>0</v>
      </c>
      <c r="V330" s="43">
        <v>3163</v>
      </c>
      <c r="W330" s="43">
        <v>1106</v>
      </c>
      <c r="X330" s="51">
        <v>0</v>
      </c>
      <c r="Y330" s="51"/>
      <c r="Z330" s="51"/>
      <c r="AA330" s="51"/>
      <c r="AB330" s="43"/>
      <c r="AC330" s="43"/>
      <c r="AD330" s="43"/>
      <c r="AE330" s="43"/>
      <c r="AF330" s="43"/>
      <c r="AG330" s="43"/>
      <c r="AH330" s="43"/>
      <c r="AI330" s="43"/>
      <c r="AJ330" s="43"/>
      <c r="AK330" s="43"/>
      <c r="AL330" s="43"/>
      <c r="AM330" s="162" t="s">
        <v>457</v>
      </c>
      <c r="AN330" s="447"/>
      <c r="AO330" s="447"/>
    </row>
    <row r="331" spans="3:41" ht="29.1">
      <c r="C331" s="64" t="s">
        <v>452</v>
      </c>
      <c r="D331" s="65" t="s">
        <v>517</v>
      </c>
      <c r="E331" s="444" t="s">
        <v>454</v>
      </c>
      <c r="F331" s="64" t="s">
        <v>333</v>
      </c>
      <c r="G331" s="82" t="s">
        <v>333</v>
      </c>
      <c r="H331" s="64" t="s">
        <v>334</v>
      </c>
      <c r="I331" s="64" t="s">
        <v>362</v>
      </c>
      <c r="J331" s="64" t="s">
        <v>464</v>
      </c>
      <c r="K331" s="82" t="s">
        <v>459</v>
      </c>
      <c r="L331" s="43"/>
      <c r="M331" s="43"/>
      <c r="N331" s="43"/>
      <c r="O331" s="43"/>
      <c r="P331" s="43"/>
      <c r="Q331" s="43"/>
      <c r="R331" s="43"/>
      <c r="S331" s="43"/>
      <c r="T331" s="43"/>
      <c r="U331" s="43"/>
      <c r="V331" s="43"/>
      <c r="W331" s="43"/>
      <c r="X331" s="51"/>
      <c r="Y331" s="51"/>
      <c r="Z331" s="51"/>
      <c r="AA331" s="51"/>
      <c r="AB331" s="43"/>
      <c r="AC331" s="43"/>
      <c r="AD331" s="43"/>
      <c r="AE331" s="43"/>
      <c r="AF331" s="43"/>
      <c r="AG331" s="43"/>
      <c r="AH331" s="43"/>
      <c r="AI331" s="43"/>
      <c r="AJ331" s="43"/>
      <c r="AK331" s="43"/>
      <c r="AL331" s="43"/>
      <c r="AM331" s="162" t="s">
        <v>457</v>
      </c>
      <c r="AN331" s="447"/>
      <c r="AO331" s="447" t="s">
        <v>333</v>
      </c>
    </row>
    <row r="332" spans="3:41" ht="29.1">
      <c r="C332" s="64" t="s">
        <v>452</v>
      </c>
      <c r="D332" s="65" t="s">
        <v>517</v>
      </c>
      <c r="E332" s="444" t="s">
        <v>454</v>
      </c>
      <c r="F332" s="64" t="s">
        <v>333</v>
      </c>
      <c r="G332" s="82" t="s">
        <v>333</v>
      </c>
      <c r="H332" s="64" t="s">
        <v>334</v>
      </c>
      <c r="I332" s="64" t="s">
        <v>362</v>
      </c>
      <c r="J332" s="64" t="s">
        <v>464</v>
      </c>
      <c r="K332" s="82" t="s">
        <v>460</v>
      </c>
      <c r="L332" s="43"/>
      <c r="M332" s="43"/>
      <c r="N332" s="43"/>
      <c r="O332" s="43"/>
      <c r="P332" s="43"/>
      <c r="Q332" s="43"/>
      <c r="R332" s="43"/>
      <c r="S332" s="43"/>
      <c r="T332" s="43">
        <v>0</v>
      </c>
      <c r="U332" s="43">
        <v>0</v>
      </c>
      <c r="V332" s="43">
        <v>0</v>
      </c>
      <c r="W332" s="43">
        <v>0</v>
      </c>
      <c r="X332" s="51">
        <v>1</v>
      </c>
      <c r="Y332" s="51"/>
      <c r="Z332" s="51"/>
      <c r="AA332" s="51"/>
      <c r="AB332" s="43"/>
      <c r="AC332" s="43"/>
      <c r="AD332" s="43"/>
      <c r="AE332" s="43"/>
      <c r="AF332" s="43"/>
      <c r="AG332" s="43"/>
      <c r="AH332" s="43"/>
      <c r="AI332" s="43"/>
      <c r="AJ332" s="43"/>
      <c r="AK332" s="43"/>
      <c r="AL332" s="43"/>
      <c r="AM332" s="162" t="s">
        <v>457</v>
      </c>
      <c r="AN332" s="447"/>
      <c r="AO332" s="447" t="s">
        <v>333</v>
      </c>
    </row>
    <row r="333" spans="3:41" ht="29.1">
      <c r="C333" s="64" t="s">
        <v>452</v>
      </c>
      <c r="D333" s="65" t="s">
        <v>518</v>
      </c>
      <c r="E333" s="444" t="s">
        <v>466</v>
      </c>
      <c r="F333" s="64" t="s">
        <v>333</v>
      </c>
      <c r="G333" s="82" t="s">
        <v>333</v>
      </c>
      <c r="H333" s="64" t="s">
        <v>334</v>
      </c>
      <c r="I333" s="64" t="s">
        <v>362</v>
      </c>
      <c r="J333" s="64" t="s">
        <v>455</v>
      </c>
      <c r="K333" s="82" t="s">
        <v>456</v>
      </c>
      <c r="L333" s="43"/>
      <c r="M333" s="43"/>
      <c r="N333" s="43"/>
      <c r="O333" s="43"/>
      <c r="P333" s="43"/>
      <c r="Q333" s="43"/>
      <c r="R333" s="43"/>
      <c r="S333" s="43"/>
      <c r="T333" s="43"/>
      <c r="U333" s="43"/>
      <c r="V333" s="43"/>
      <c r="W333" s="43"/>
      <c r="X333" s="51"/>
      <c r="Y333" s="51"/>
      <c r="Z333" s="51"/>
      <c r="AA333" s="51"/>
      <c r="AB333" s="43"/>
      <c r="AC333" s="43"/>
      <c r="AD333" s="43"/>
      <c r="AE333" s="43"/>
      <c r="AF333" s="43"/>
      <c r="AG333" s="43"/>
      <c r="AH333" s="43"/>
      <c r="AI333" s="43"/>
      <c r="AJ333" s="43"/>
      <c r="AK333" s="43"/>
      <c r="AL333" s="43"/>
      <c r="AM333" s="162" t="s">
        <v>468</v>
      </c>
      <c r="AN333" s="447"/>
      <c r="AO333" s="447" t="s">
        <v>333</v>
      </c>
    </row>
    <row r="334" spans="3:41" ht="29.1">
      <c r="C334" s="64" t="s">
        <v>452</v>
      </c>
      <c r="D334" s="65" t="s">
        <v>518</v>
      </c>
      <c r="E334" s="444" t="s">
        <v>466</v>
      </c>
      <c r="F334" s="64" t="s">
        <v>333</v>
      </c>
      <c r="G334" s="82" t="s">
        <v>333</v>
      </c>
      <c r="H334" s="64" t="s">
        <v>334</v>
      </c>
      <c r="I334" s="64" t="s">
        <v>362</v>
      </c>
      <c r="J334" s="64" t="s">
        <v>455</v>
      </c>
      <c r="K334" s="82" t="s">
        <v>458</v>
      </c>
      <c r="L334" s="43">
        <v>496.22</v>
      </c>
      <c r="M334" s="43">
        <v>100.64</v>
      </c>
      <c r="N334" s="43">
        <v>31.4</v>
      </c>
      <c r="O334" s="43">
        <v>0</v>
      </c>
      <c r="P334" s="43">
        <v>354.53</v>
      </c>
      <c r="Q334" s="43">
        <v>250.75</v>
      </c>
      <c r="R334" s="43">
        <v>31.4</v>
      </c>
      <c r="S334" s="43">
        <v>0</v>
      </c>
      <c r="T334" s="43">
        <v>161.79</v>
      </c>
      <c r="U334" s="43">
        <v>452</v>
      </c>
      <c r="V334" s="43">
        <v>31.4</v>
      </c>
      <c r="W334" s="43">
        <v>0</v>
      </c>
      <c r="X334" s="51">
        <v>239.83828081999999</v>
      </c>
      <c r="Y334" s="51"/>
      <c r="Z334" s="51"/>
      <c r="AA334" s="51"/>
      <c r="AB334" s="43"/>
      <c r="AC334" s="43"/>
      <c r="AD334" s="43"/>
      <c r="AE334" s="43"/>
      <c r="AF334" s="43"/>
      <c r="AG334" s="43"/>
      <c r="AH334" s="43"/>
      <c r="AI334" s="43"/>
      <c r="AJ334" s="43"/>
      <c r="AK334" s="43"/>
      <c r="AL334" s="43"/>
      <c r="AM334" s="162" t="s">
        <v>468</v>
      </c>
      <c r="AN334" s="447"/>
      <c r="AO334" s="447"/>
    </row>
    <row r="335" spans="3:41" ht="29.1">
      <c r="C335" s="64" t="s">
        <v>452</v>
      </c>
      <c r="D335" s="65" t="s">
        <v>518</v>
      </c>
      <c r="E335" s="444" t="s">
        <v>466</v>
      </c>
      <c r="F335" s="64" t="s">
        <v>333</v>
      </c>
      <c r="G335" s="82" t="s">
        <v>333</v>
      </c>
      <c r="H335" s="64" t="s">
        <v>334</v>
      </c>
      <c r="I335" s="64" t="s">
        <v>362</v>
      </c>
      <c r="J335" s="64" t="s">
        <v>455</v>
      </c>
      <c r="K335" s="82" t="s">
        <v>459</v>
      </c>
      <c r="L335" s="43"/>
      <c r="M335" s="43"/>
      <c r="N335" s="43"/>
      <c r="O335" s="43"/>
      <c r="P335" s="43"/>
      <c r="Q335" s="43"/>
      <c r="R335" s="43"/>
      <c r="S335" s="43"/>
      <c r="T335" s="43"/>
      <c r="U335" s="43"/>
      <c r="V335" s="43"/>
      <c r="W335" s="43"/>
      <c r="X335" s="51"/>
      <c r="Y335" s="51"/>
      <c r="Z335" s="51"/>
      <c r="AA335" s="51"/>
      <c r="AB335" s="43"/>
      <c r="AC335" s="43"/>
      <c r="AD335" s="43"/>
      <c r="AE335" s="43"/>
      <c r="AF335" s="43"/>
      <c r="AG335" s="43"/>
      <c r="AH335" s="43"/>
      <c r="AI335" s="43"/>
      <c r="AJ335" s="43"/>
      <c r="AK335" s="43"/>
      <c r="AL335" s="43"/>
      <c r="AM335" s="162" t="s">
        <v>468</v>
      </c>
      <c r="AN335" s="447"/>
      <c r="AO335" s="447" t="s">
        <v>333</v>
      </c>
    </row>
    <row r="336" spans="3:41" ht="29.1">
      <c r="C336" s="64" t="s">
        <v>452</v>
      </c>
      <c r="D336" s="65" t="s">
        <v>518</v>
      </c>
      <c r="E336" s="444" t="s">
        <v>466</v>
      </c>
      <c r="F336" s="64" t="s">
        <v>333</v>
      </c>
      <c r="G336" s="82" t="s">
        <v>333</v>
      </c>
      <c r="H336" s="64" t="s">
        <v>334</v>
      </c>
      <c r="I336" s="64" t="s">
        <v>362</v>
      </c>
      <c r="J336" s="64" t="s">
        <v>455</v>
      </c>
      <c r="K336" s="82" t="s">
        <v>460</v>
      </c>
      <c r="L336" s="43"/>
      <c r="M336" s="43"/>
      <c r="N336" s="43"/>
      <c r="O336" s="43"/>
      <c r="P336" s="43"/>
      <c r="Q336" s="43"/>
      <c r="R336" s="43"/>
      <c r="S336" s="43"/>
      <c r="T336" s="51">
        <v>0</v>
      </c>
      <c r="U336" s="51">
        <v>0</v>
      </c>
      <c r="V336" s="51">
        <v>0</v>
      </c>
      <c r="W336" s="51">
        <v>0</v>
      </c>
      <c r="X336" s="51">
        <v>0</v>
      </c>
      <c r="Y336" s="51"/>
      <c r="Z336" s="51"/>
      <c r="AA336" s="51"/>
      <c r="AB336" s="43"/>
      <c r="AC336" s="43"/>
      <c r="AD336" s="43"/>
      <c r="AE336" s="43"/>
      <c r="AF336" s="43"/>
      <c r="AG336" s="43"/>
      <c r="AH336" s="43"/>
      <c r="AI336" s="43"/>
      <c r="AJ336" s="43"/>
      <c r="AK336" s="43"/>
      <c r="AL336" s="43"/>
      <c r="AM336" s="162" t="s">
        <v>468</v>
      </c>
      <c r="AN336" s="447"/>
      <c r="AO336" s="447" t="s">
        <v>333</v>
      </c>
    </row>
    <row r="337" spans="3:41" ht="29.1">
      <c r="C337" s="64" t="s">
        <v>452</v>
      </c>
      <c r="D337" s="65" t="s">
        <v>519</v>
      </c>
      <c r="E337" s="444" t="s">
        <v>466</v>
      </c>
      <c r="F337" s="64" t="s">
        <v>333</v>
      </c>
      <c r="G337" s="82" t="s">
        <v>333</v>
      </c>
      <c r="H337" s="64" t="s">
        <v>334</v>
      </c>
      <c r="I337" s="64" t="s">
        <v>362</v>
      </c>
      <c r="J337" s="64" t="s">
        <v>462</v>
      </c>
      <c r="K337" s="82" t="s">
        <v>456</v>
      </c>
      <c r="L337" s="43"/>
      <c r="M337" s="43"/>
      <c r="N337" s="43"/>
      <c r="O337" s="43"/>
      <c r="P337" s="43"/>
      <c r="Q337" s="43"/>
      <c r="R337" s="43"/>
      <c r="S337" s="43"/>
      <c r="T337" s="43"/>
      <c r="U337" s="43"/>
      <c r="V337" s="43"/>
      <c r="W337" s="43"/>
      <c r="X337" s="51"/>
      <c r="Y337" s="51"/>
      <c r="Z337" s="51"/>
      <c r="AA337" s="51"/>
      <c r="AB337" s="43"/>
      <c r="AC337" s="43"/>
      <c r="AD337" s="43"/>
      <c r="AE337" s="43"/>
      <c r="AF337" s="43"/>
      <c r="AG337" s="43"/>
      <c r="AH337" s="43"/>
      <c r="AI337" s="43"/>
      <c r="AJ337" s="43"/>
      <c r="AK337" s="43"/>
      <c r="AL337" s="43"/>
      <c r="AM337" s="162" t="s">
        <v>468</v>
      </c>
      <c r="AN337" s="447"/>
      <c r="AO337" s="447" t="s">
        <v>333</v>
      </c>
    </row>
    <row r="338" spans="3:41" ht="29.1">
      <c r="C338" s="64" t="s">
        <v>452</v>
      </c>
      <c r="D338" s="65" t="s">
        <v>519</v>
      </c>
      <c r="E338" s="444" t="s">
        <v>466</v>
      </c>
      <c r="F338" s="64" t="s">
        <v>333</v>
      </c>
      <c r="G338" s="82" t="s">
        <v>333</v>
      </c>
      <c r="H338" s="64" t="s">
        <v>334</v>
      </c>
      <c r="I338" s="64" t="s">
        <v>362</v>
      </c>
      <c r="J338" s="64" t="s">
        <v>462</v>
      </c>
      <c r="K338" s="82" t="s">
        <v>458</v>
      </c>
      <c r="L338" s="43"/>
      <c r="M338" s="43"/>
      <c r="N338" s="43"/>
      <c r="O338" s="43"/>
      <c r="P338" s="43"/>
      <c r="Q338" s="43"/>
      <c r="R338" s="43"/>
      <c r="S338" s="43"/>
      <c r="T338" s="43"/>
      <c r="U338" s="43"/>
      <c r="V338" s="43"/>
      <c r="W338" s="43"/>
      <c r="X338" s="51"/>
      <c r="Y338" s="51"/>
      <c r="Z338" s="51"/>
      <c r="AA338" s="51"/>
      <c r="AB338" s="43"/>
      <c r="AC338" s="43"/>
      <c r="AD338" s="43"/>
      <c r="AE338" s="43"/>
      <c r="AF338" s="43"/>
      <c r="AG338" s="43"/>
      <c r="AH338" s="43"/>
      <c r="AI338" s="43"/>
      <c r="AJ338" s="43"/>
      <c r="AK338" s="43"/>
      <c r="AL338" s="43"/>
      <c r="AM338" s="162" t="s">
        <v>468</v>
      </c>
      <c r="AN338" s="447"/>
      <c r="AO338" s="447" t="s">
        <v>333</v>
      </c>
    </row>
    <row r="339" spans="3:41" ht="29.1">
      <c r="C339" s="64" t="s">
        <v>452</v>
      </c>
      <c r="D339" s="65" t="s">
        <v>519</v>
      </c>
      <c r="E339" s="444" t="s">
        <v>466</v>
      </c>
      <c r="F339" s="64" t="s">
        <v>333</v>
      </c>
      <c r="G339" s="82" t="s">
        <v>333</v>
      </c>
      <c r="H339" s="64" t="s">
        <v>334</v>
      </c>
      <c r="I339" s="64" t="s">
        <v>362</v>
      </c>
      <c r="J339" s="64" t="s">
        <v>462</v>
      </c>
      <c r="K339" s="82" t="s">
        <v>459</v>
      </c>
      <c r="L339" s="43"/>
      <c r="M339" s="43"/>
      <c r="N339" s="43"/>
      <c r="O339" s="43"/>
      <c r="P339" s="43"/>
      <c r="Q339" s="43"/>
      <c r="R339" s="43"/>
      <c r="S339" s="43"/>
      <c r="T339" s="43"/>
      <c r="U339" s="43"/>
      <c r="V339" s="43"/>
      <c r="W339" s="43"/>
      <c r="X339" s="51"/>
      <c r="Y339" s="51"/>
      <c r="Z339" s="51"/>
      <c r="AA339" s="51"/>
      <c r="AB339" s="43"/>
      <c r="AC339" s="43"/>
      <c r="AD339" s="43"/>
      <c r="AE339" s="43"/>
      <c r="AF339" s="43"/>
      <c r="AG339" s="43"/>
      <c r="AH339" s="43"/>
      <c r="AI339" s="43"/>
      <c r="AJ339" s="43"/>
      <c r="AK339" s="43"/>
      <c r="AL339" s="43"/>
      <c r="AM339" s="162" t="s">
        <v>468</v>
      </c>
      <c r="AN339" s="447"/>
      <c r="AO339" s="447" t="s">
        <v>333</v>
      </c>
    </row>
    <row r="340" spans="3:41" ht="29.1">
      <c r="C340" s="64" t="s">
        <v>452</v>
      </c>
      <c r="D340" s="65" t="s">
        <v>519</v>
      </c>
      <c r="E340" s="444" t="s">
        <v>466</v>
      </c>
      <c r="F340" s="64" t="s">
        <v>333</v>
      </c>
      <c r="G340" s="82" t="s">
        <v>333</v>
      </c>
      <c r="H340" s="64" t="s">
        <v>334</v>
      </c>
      <c r="I340" s="64" t="s">
        <v>362</v>
      </c>
      <c r="J340" s="64" t="s">
        <v>462</v>
      </c>
      <c r="K340" s="82" t="s">
        <v>460</v>
      </c>
      <c r="L340" s="43">
        <v>28.59</v>
      </c>
      <c r="M340" s="43">
        <v>109</v>
      </c>
      <c r="N340" s="43">
        <v>20.6</v>
      </c>
      <c r="O340" s="43">
        <v>91.22</v>
      </c>
      <c r="P340" s="43">
        <v>53.91</v>
      </c>
      <c r="Q340" s="43">
        <v>76.819999999999993</v>
      </c>
      <c r="R340" s="43">
        <v>143.22999999999999</v>
      </c>
      <c r="S340" s="43">
        <v>28.31</v>
      </c>
      <c r="T340" s="43">
        <v>47.8</v>
      </c>
      <c r="U340" s="43">
        <v>67.87</v>
      </c>
      <c r="V340" s="43">
        <v>57.16</v>
      </c>
      <c r="W340" s="43">
        <v>68.58</v>
      </c>
      <c r="X340" s="51">
        <v>0</v>
      </c>
      <c r="Y340" s="51"/>
      <c r="Z340" s="51"/>
      <c r="AA340" s="51"/>
      <c r="AB340" s="43"/>
      <c r="AC340" s="43"/>
      <c r="AD340" s="43"/>
      <c r="AE340" s="43"/>
      <c r="AF340" s="43"/>
      <c r="AG340" s="43"/>
      <c r="AH340" s="43"/>
      <c r="AI340" s="43"/>
      <c r="AJ340" s="43"/>
      <c r="AK340" s="43"/>
      <c r="AL340" s="43"/>
      <c r="AM340" s="162" t="s">
        <v>468</v>
      </c>
      <c r="AN340" s="447"/>
      <c r="AO340" s="447"/>
    </row>
    <row r="341" spans="3:41" ht="29.1">
      <c r="C341" s="64" t="s">
        <v>452</v>
      </c>
      <c r="D341" s="65" t="s">
        <v>520</v>
      </c>
      <c r="E341" s="444" t="s">
        <v>466</v>
      </c>
      <c r="F341" s="64" t="s">
        <v>333</v>
      </c>
      <c r="G341" s="82" t="s">
        <v>333</v>
      </c>
      <c r="H341" s="64" t="s">
        <v>334</v>
      </c>
      <c r="I341" s="64" t="s">
        <v>362</v>
      </c>
      <c r="J341" s="64" t="s">
        <v>464</v>
      </c>
      <c r="K341" s="82" t="s">
        <v>456</v>
      </c>
      <c r="L341" s="43">
        <v>16.935636363636338</v>
      </c>
      <c r="M341" s="43">
        <v>0</v>
      </c>
      <c r="N341" s="43">
        <v>0</v>
      </c>
      <c r="O341" s="43">
        <v>70.8845037878787</v>
      </c>
      <c r="P341" s="43">
        <v>46.539488636363537</v>
      </c>
      <c r="Q341" s="43">
        <v>5.6367651515151342</v>
      </c>
      <c r="R341" s="43">
        <v>6.3938219696969609</v>
      </c>
      <c r="S341" s="43">
        <v>1.7464999999999968</v>
      </c>
      <c r="T341" s="43">
        <v>47.879136363636334</v>
      </c>
      <c r="U341" s="43">
        <v>8.1044405303030178</v>
      </c>
      <c r="V341" s="43">
        <v>16.918073863636337</v>
      </c>
      <c r="W341" s="43">
        <v>15.614509469696939</v>
      </c>
      <c r="X341" s="51"/>
      <c r="Y341" s="51"/>
      <c r="Z341" s="51"/>
      <c r="AA341" s="51"/>
      <c r="AB341" s="43"/>
      <c r="AC341" s="43"/>
      <c r="AD341" s="43"/>
      <c r="AE341" s="43"/>
      <c r="AF341" s="43"/>
      <c r="AG341" s="43"/>
      <c r="AH341" s="43"/>
      <c r="AI341" s="43"/>
      <c r="AJ341" s="43"/>
      <c r="AK341" s="43"/>
      <c r="AL341" s="43"/>
      <c r="AM341" s="162" t="s">
        <v>468</v>
      </c>
      <c r="AN341" s="447"/>
      <c r="AO341" s="447"/>
    </row>
    <row r="342" spans="3:41" ht="29.1">
      <c r="C342" s="64" t="s">
        <v>452</v>
      </c>
      <c r="D342" s="65" t="s">
        <v>520</v>
      </c>
      <c r="E342" s="444" t="s">
        <v>466</v>
      </c>
      <c r="F342" s="64" t="s">
        <v>333</v>
      </c>
      <c r="G342" s="82" t="s">
        <v>333</v>
      </c>
      <c r="H342" s="64" t="s">
        <v>334</v>
      </c>
      <c r="I342" s="64" t="s">
        <v>362</v>
      </c>
      <c r="J342" s="64" t="s">
        <v>464</v>
      </c>
      <c r="K342" s="82" t="s">
        <v>458</v>
      </c>
      <c r="L342" s="43">
        <v>0</v>
      </c>
      <c r="M342" s="43">
        <v>0</v>
      </c>
      <c r="N342" s="43">
        <v>265.95</v>
      </c>
      <c r="O342" s="43">
        <v>348.38</v>
      </c>
      <c r="P342" s="43">
        <v>0</v>
      </c>
      <c r="Q342" s="43">
        <v>0</v>
      </c>
      <c r="R342" s="43">
        <v>567.01</v>
      </c>
      <c r="S342" s="43">
        <v>62.48</v>
      </c>
      <c r="T342" s="43">
        <v>0</v>
      </c>
      <c r="U342" s="43">
        <v>0</v>
      </c>
      <c r="V342" s="43">
        <v>476.36</v>
      </c>
      <c r="W342" s="43">
        <v>159.85</v>
      </c>
      <c r="X342" s="51">
        <v>0</v>
      </c>
      <c r="Y342" s="51"/>
      <c r="Z342" s="51"/>
      <c r="AA342" s="51"/>
      <c r="AB342" s="43"/>
      <c r="AC342" s="43"/>
      <c r="AD342" s="43"/>
      <c r="AE342" s="43"/>
      <c r="AF342" s="43"/>
      <c r="AG342" s="43"/>
      <c r="AH342" s="43"/>
      <c r="AI342" s="43"/>
      <c r="AJ342" s="43"/>
      <c r="AK342" s="43"/>
      <c r="AL342" s="43"/>
      <c r="AM342" s="162" t="s">
        <v>468</v>
      </c>
      <c r="AN342" s="447"/>
      <c r="AO342" s="447"/>
    </row>
    <row r="343" spans="3:41" ht="29.1">
      <c r="C343" s="64" t="s">
        <v>452</v>
      </c>
      <c r="D343" s="65" t="s">
        <v>520</v>
      </c>
      <c r="E343" s="444" t="s">
        <v>466</v>
      </c>
      <c r="F343" s="64" t="s">
        <v>333</v>
      </c>
      <c r="G343" s="82" t="s">
        <v>333</v>
      </c>
      <c r="H343" s="64" t="s">
        <v>334</v>
      </c>
      <c r="I343" s="64" t="s">
        <v>362</v>
      </c>
      <c r="J343" s="64" t="s">
        <v>464</v>
      </c>
      <c r="K343" s="82" t="s">
        <v>459</v>
      </c>
      <c r="L343" s="43"/>
      <c r="M343" s="43"/>
      <c r="N343" s="43"/>
      <c r="O343" s="43"/>
      <c r="P343" s="43"/>
      <c r="Q343" s="43"/>
      <c r="R343" s="43"/>
      <c r="S343" s="43"/>
      <c r="T343" s="43"/>
      <c r="U343" s="43"/>
      <c r="V343" s="43"/>
      <c r="W343" s="43"/>
      <c r="X343" s="51"/>
      <c r="Y343" s="51"/>
      <c r="Z343" s="51"/>
      <c r="AA343" s="51"/>
      <c r="AB343" s="43"/>
      <c r="AC343" s="43"/>
      <c r="AD343" s="43"/>
      <c r="AE343" s="43"/>
      <c r="AF343" s="43"/>
      <c r="AG343" s="43"/>
      <c r="AH343" s="43"/>
      <c r="AI343" s="43"/>
      <c r="AJ343" s="43"/>
      <c r="AK343" s="43"/>
      <c r="AL343" s="43"/>
      <c r="AM343" s="162" t="s">
        <v>468</v>
      </c>
      <c r="AN343" s="447"/>
      <c r="AO343" s="447" t="s">
        <v>333</v>
      </c>
    </row>
    <row r="344" spans="3:41" ht="29.1">
      <c r="C344" s="64" t="s">
        <v>452</v>
      </c>
      <c r="D344" s="65" t="s">
        <v>520</v>
      </c>
      <c r="E344" s="444" t="s">
        <v>466</v>
      </c>
      <c r="F344" s="64" t="s">
        <v>333</v>
      </c>
      <c r="G344" s="82" t="s">
        <v>333</v>
      </c>
      <c r="H344" s="64" t="s">
        <v>334</v>
      </c>
      <c r="I344" s="64" t="s">
        <v>362</v>
      </c>
      <c r="J344" s="64" t="s">
        <v>464</v>
      </c>
      <c r="K344" s="82" t="s">
        <v>460</v>
      </c>
      <c r="L344" s="43"/>
      <c r="M344" s="43"/>
      <c r="N344" s="43"/>
      <c r="O344" s="43"/>
      <c r="P344" s="43"/>
      <c r="Q344" s="43"/>
      <c r="R344" s="43"/>
      <c r="S344" s="43"/>
      <c r="T344" s="43"/>
      <c r="U344" s="43"/>
      <c r="V344" s="43"/>
      <c r="W344" s="43"/>
      <c r="X344" s="51">
        <v>4.0397727272727273E-2</v>
      </c>
      <c r="Y344" s="51"/>
      <c r="Z344" s="51"/>
      <c r="AA344" s="51"/>
      <c r="AB344" s="43"/>
      <c r="AC344" s="43"/>
      <c r="AD344" s="43"/>
      <c r="AE344" s="43"/>
      <c r="AF344" s="43"/>
      <c r="AG344" s="43"/>
      <c r="AH344" s="43"/>
      <c r="AI344" s="43"/>
      <c r="AJ344" s="43"/>
      <c r="AK344" s="43"/>
      <c r="AL344" s="43"/>
      <c r="AM344" s="162" t="s">
        <v>468</v>
      </c>
      <c r="AN344" s="447"/>
      <c r="AO344" s="447" t="s">
        <v>333</v>
      </c>
    </row>
    <row r="345" spans="3:41" ht="29.1">
      <c r="C345" s="64" t="s">
        <v>452</v>
      </c>
      <c r="D345" s="65" t="s">
        <v>521</v>
      </c>
      <c r="E345" s="444" t="s">
        <v>472</v>
      </c>
      <c r="F345" s="64" t="s">
        <v>333</v>
      </c>
      <c r="G345" s="82" t="s">
        <v>333</v>
      </c>
      <c r="H345" s="64" t="s">
        <v>334</v>
      </c>
      <c r="I345" s="64" t="s">
        <v>362</v>
      </c>
      <c r="J345" s="64" t="s">
        <v>455</v>
      </c>
      <c r="K345" s="82" t="s">
        <v>456</v>
      </c>
      <c r="L345" s="43"/>
      <c r="M345" s="43"/>
      <c r="N345" s="43"/>
      <c r="O345" s="43"/>
      <c r="P345" s="43"/>
      <c r="Q345" s="43"/>
      <c r="R345" s="43"/>
      <c r="S345" s="43"/>
      <c r="T345" s="43"/>
      <c r="U345" s="43"/>
      <c r="V345" s="43"/>
      <c r="W345" s="43"/>
      <c r="X345" s="51"/>
      <c r="Y345" s="51"/>
      <c r="Z345" s="51"/>
      <c r="AA345" s="51"/>
      <c r="AB345" s="43"/>
      <c r="AC345" s="43"/>
      <c r="AD345" s="43"/>
      <c r="AE345" s="43"/>
      <c r="AF345" s="43"/>
      <c r="AG345" s="43"/>
      <c r="AH345" s="43"/>
      <c r="AI345" s="43"/>
      <c r="AJ345" s="43"/>
      <c r="AK345" s="43"/>
      <c r="AL345" s="43"/>
      <c r="AM345" s="162" t="s">
        <v>473</v>
      </c>
      <c r="AN345" s="447"/>
      <c r="AO345" s="447"/>
    </row>
    <row r="346" spans="3:41" ht="29.1">
      <c r="C346" s="64" t="s">
        <v>452</v>
      </c>
      <c r="D346" s="65" t="s">
        <v>521</v>
      </c>
      <c r="E346" s="444" t="s">
        <v>472</v>
      </c>
      <c r="F346" s="64" t="s">
        <v>333</v>
      </c>
      <c r="G346" s="82" t="s">
        <v>333</v>
      </c>
      <c r="H346" s="64" t="s">
        <v>334</v>
      </c>
      <c r="I346" s="64" t="s">
        <v>362</v>
      </c>
      <c r="J346" s="64" t="s">
        <v>455</v>
      </c>
      <c r="K346" s="82" t="s">
        <v>458</v>
      </c>
      <c r="L346" s="43">
        <v>0</v>
      </c>
      <c r="M346" s="43">
        <v>0</v>
      </c>
      <c r="N346" s="43">
        <v>0</v>
      </c>
      <c r="O346" s="43">
        <v>0</v>
      </c>
      <c r="P346" s="43">
        <v>0</v>
      </c>
      <c r="Q346" s="43">
        <v>0</v>
      </c>
      <c r="R346" s="43">
        <v>0</v>
      </c>
      <c r="S346" s="43">
        <v>0</v>
      </c>
      <c r="T346" s="43">
        <v>0</v>
      </c>
      <c r="U346" s="43">
        <v>0</v>
      </c>
      <c r="V346" s="43">
        <v>0</v>
      </c>
      <c r="W346" s="43">
        <v>0</v>
      </c>
      <c r="X346" s="51">
        <v>0</v>
      </c>
      <c r="Y346" s="51"/>
      <c r="Z346" s="51"/>
      <c r="AA346" s="51"/>
      <c r="AB346" s="43"/>
      <c r="AC346" s="43"/>
      <c r="AD346" s="43"/>
      <c r="AE346" s="43"/>
      <c r="AF346" s="43"/>
      <c r="AG346" s="43"/>
      <c r="AH346" s="43"/>
      <c r="AI346" s="43"/>
      <c r="AJ346" s="43"/>
      <c r="AK346" s="43"/>
      <c r="AL346" s="43"/>
      <c r="AM346" s="162" t="s">
        <v>473</v>
      </c>
      <c r="AN346" s="447"/>
      <c r="AO346" s="447"/>
    </row>
    <row r="347" spans="3:41" ht="29.1">
      <c r="C347" s="64" t="s">
        <v>452</v>
      </c>
      <c r="D347" s="65" t="s">
        <v>521</v>
      </c>
      <c r="E347" s="444" t="s">
        <v>472</v>
      </c>
      <c r="F347" s="64" t="s">
        <v>333</v>
      </c>
      <c r="G347" s="82" t="s">
        <v>333</v>
      </c>
      <c r="H347" s="64" t="s">
        <v>334</v>
      </c>
      <c r="I347" s="64" t="s">
        <v>362</v>
      </c>
      <c r="J347" s="64" t="s">
        <v>455</v>
      </c>
      <c r="K347" s="82" t="s">
        <v>459</v>
      </c>
      <c r="L347" s="43"/>
      <c r="M347" s="43"/>
      <c r="N347" s="43"/>
      <c r="O347" s="43"/>
      <c r="P347" s="43"/>
      <c r="Q347" s="43"/>
      <c r="R347" s="43"/>
      <c r="S347" s="43"/>
      <c r="T347" s="43"/>
      <c r="U347" s="43"/>
      <c r="V347" s="43"/>
      <c r="W347" s="43"/>
      <c r="X347" s="51"/>
      <c r="Y347" s="51"/>
      <c r="Z347" s="51"/>
      <c r="AA347" s="51"/>
      <c r="AB347" s="43"/>
      <c r="AC347" s="43"/>
      <c r="AD347" s="43"/>
      <c r="AE347" s="43"/>
      <c r="AF347" s="43"/>
      <c r="AG347" s="43"/>
      <c r="AH347" s="43"/>
      <c r="AI347" s="43"/>
      <c r="AJ347" s="43"/>
      <c r="AK347" s="43"/>
      <c r="AL347" s="43"/>
      <c r="AM347" s="162" t="s">
        <v>473</v>
      </c>
      <c r="AN347" s="447"/>
      <c r="AO347" s="447" t="s">
        <v>333</v>
      </c>
    </row>
    <row r="348" spans="3:41" ht="29.1">
      <c r="C348" s="64" t="s">
        <v>452</v>
      </c>
      <c r="D348" s="65" t="s">
        <v>521</v>
      </c>
      <c r="E348" s="444" t="s">
        <v>472</v>
      </c>
      <c r="F348" s="64" t="s">
        <v>333</v>
      </c>
      <c r="G348" s="82" t="s">
        <v>333</v>
      </c>
      <c r="H348" s="64" t="s">
        <v>334</v>
      </c>
      <c r="I348" s="64" t="s">
        <v>362</v>
      </c>
      <c r="J348" s="64" t="s">
        <v>455</v>
      </c>
      <c r="K348" s="82" t="s">
        <v>460</v>
      </c>
      <c r="L348" s="43">
        <v>0</v>
      </c>
      <c r="M348" s="43">
        <v>0</v>
      </c>
      <c r="N348" s="43">
        <v>0</v>
      </c>
      <c r="O348" s="43">
        <v>0</v>
      </c>
      <c r="P348" s="43">
        <v>0</v>
      </c>
      <c r="Q348" s="43">
        <v>0</v>
      </c>
      <c r="R348" s="43">
        <v>0</v>
      </c>
      <c r="S348" s="43">
        <v>0</v>
      </c>
      <c r="T348" s="43">
        <v>0</v>
      </c>
      <c r="U348" s="43">
        <v>0</v>
      </c>
      <c r="V348" s="43">
        <v>0</v>
      </c>
      <c r="W348" s="43">
        <v>0</v>
      </c>
      <c r="X348" s="51">
        <v>0</v>
      </c>
      <c r="Y348" s="51"/>
      <c r="Z348" s="51"/>
      <c r="AA348" s="51"/>
      <c r="AB348" s="43"/>
      <c r="AC348" s="43"/>
      <c r="AD348" s="43"/>
      <c r="AE348" s="43"/>
      <c r="AF348" s="43"/>
      <c r="AG348" s="43"/>
      <c r="AH348" s="43"/>
      <c r="AI348" s="43"/>
      <c r="AJ348" s="43"/>
      <c r="AK348" s="43"/>
      <c r="AL348" s="43"/>
      <c r="AM348" s="162" t="s">
        <v>473</v>
      </c>
      <c r="AN348" s="447"/>
      <c r="AO348" s="447"/>
    </row>
    <row r="349" spans="3:41" ht="29.1">
      <c r="C349" s="64" t="s">
        <v>452</v>
      </c>
      <c r="D349" s="65" t="s">
        <v>522</v>
      </c>
      <c r="E349" s="444" t="s">
        <v>472</v>
      </c>
      <c r="F349" s="64" t="s">
        <v>333</v>
      </c>
      <c r="G349" s="82" t="s">
        <v>333</v>
      </c>
      <c r="H349" s="64" t="s">
        <v>334</v>
      </c>
      <c r="I349" s="64" t="s">
        <v>362</v>
      </c>
      <c r="J349" s="64" t="s">
        <v>462</v>
      </c>
      <c r="K349" s="82" t="s">
        <v>456</v>
      </c>
      <c r="L349" s="43"/>
      <c r="M349" s="43"/>
      <c r="N349" s="43"/>
      <c r="O349" s="43"/>
      <c r="P349" s="43"/>
      <c r="Q349" s="43"/>
      <c r="R349" s="43"/>
      <c r="S349" s="43"/>
      <c r="T349" s="43"/>
      <c r="U349" s="43"/>
      <c r="V349" s="43"/>
      <c r="W349" s="43"/>
      <c r="X349" s="51"/>
      <c r="Y349" s="51"/>
      <c r="Z349" s="51"/>
      <c r="AA349" s="51"/>
      <c r="AB349" s="43"/>
      <c r="AC349" s="43"/>
      <c r="AD349" s="43"/>
      <c r="AE349" s="43"/>
      <c r="AF349" s="43"/>
      <c r="AG349" s="43"/>
      <c r="AH349" s="43"/>
      <c r="AI349" s="43"/>
      <c r="AJ349" s="43"/>
      <c r="AK349" s="43"/>
      <c r="AL349" s="43"/>
      <c r="AM349" s="162" t="s">
        <v>473</v>
      </c>
      <c r="AN349" s="447"/>
      <c r="AO349" s="447" t="s">
        <v>333</v>
      </c>
    </row>
    <row r="350" spans="3:41" ht="29.1">
      <c r="C350" s="64" t="s">
        <v>452</v>
      </c>
      <c r="D350" s="65" t="s">
        <v>522</v>
      </c>
      <c r="E350" s="444" t="s">
        <v>472</v>
      </c>
      <c r="F350" s="64" t="s">
        <v>333</v>
      </c>
      <c r="G350" s="82" t="s">
        <v>333</v>
      </c>
      <c r="H350" s="64" t="s">
        <v>334</v>
      </c>
      <c r="I350" s="64" t="s">
        <v>362</v>
      </c>
      <c r="J350" s="64" t="s">
        <v>462</v>
      </c>
      <c r="K350" s="82" t="s">
        <v>458</v>
      </c>
      <c r="L350" s="43"/>
      <c r="M350" s="43"/>
      <c r="N350" s="43"/>
      <c r="O350" s="43"/>
      <c r="P350" s="43"/>
      <c r="Q350" s="43"/>
      <c r="R350" s="43"/>
      <c r="S350" s="43"/>
      <c r="T350" s="43"/>
      <c r="U350" s="43"/>
      <c r="V350" s="43"/>
      <c r="W350" s="43"/>
      <c r="X350" s="51"/>
      <c r="Y350" s="51"/>
      <c r="Z350" s="51"/>
      <c r="AA350" s="51"/>
      <c r="AB350" s="43"/>
      <c r="AC350" s="43"/>
      <c r="AD350" s="43"/>
      <c r="AE350" s="43"/>
      <c r="AF350" s="43"/>
      <c r="AG350" s="43"/>
      <c r="AH350" s="43"/>
      <c r="AI350" s="43"/>
      <c r="AJ350" s="43"/>
      <c r="AK350" s="43"/>
      <c r="AL350" s="43"/>
      <c r="AM350" s="162" t="s">
        <v>473</v>
      </c>
      <c r="AN350" s="447"/>
      <c r="AO350" s="447" t="s">
        <v>333</v>
      </c>
    </row>
    <row r="351" spans="3:41" ht="29.1">
      <c r="C351" s="64" t="s">
        <v>452</v>
      </c>
      <c r="D351" s="65" t="s">
        <v>522</v>
      </c>
      <c r="E351" s="444" t="s">
        <v>472</v>
      </c>
      <c r="F351" s="64" t="s">
        <v>333</v>
      </c>
      <c r="G351" s="82" t="s">
        <v>333</v>
      </c>
      <c r="H351" s="64" t="s">
        <v>334</v>
      </c>
      <c r="I351" s="64" t="s">
        <v>362</v>
      </c>
      <c r="J351" s="64" t="s">
        <v>462</v>
      </c>
      <c r="K351" s="82" t="s">
        <v>459</v>
      </c>
      <c r="L351" s="43"/>
      <c r="M351" s="43"/>
      <c r="N351" s="43"/>
      <c r="O351" s="43"/>
      <c r="P351" s="43"/>
      <c r="Q351" s="43"/>
      <c r="R351" s="43"/>
      <c r="S351" s="43"/>
      <c r="T351" s="43"/>
      <c r="U351" s="43"/>
      <c r="V351" s="43"/>
      <c r="W351" s="43"/>
      <c r="X351" s="51"/>
      <c r="Y351" s="51"/>
      <c r="Z351" s="51"/>
      <c r="AA351" s="51"/>
      <c r="AB351" s="43"/>
      <c r="AC351" s="43"/>
      <c r="AD351" s="43"/>
      <c r="AE351" s="43"/>
      <c r="AF351" s="43"/>
      <c r="AG351" s="43"/>
      <c r="AH351" s="43"/>
      <c r="AI351" s="43"/>
      <c r="AJ351" s="43"/>
      <c r="AK351" s="43"/>
      <c r="AL351" s="43"/>
      <c r="AM351" s="162" t="s">
        <v>473</v>
      </c>
      <c r="AN351" s="447"/>
      <c r="AO351" s="447" t="s">
        <v>333</v>
      </c>
    </row>
    <row r="352" spans="3:41" ht="29.1">
      <c r="C352" s="64" t="s">
        <v>452</v>
      </c>
      <c r="D352" s="65" t="s">
        <v>522</v>
      </c>
      <c r="E352" s="444" t="s">
        <v>472</v>
      </c>
      <c r="F352" s="64" t="s">
        <v>333</v>
      </c>
      <c r="G352" s="82" t="s">
        <v>333</v>
      </c>
      <c r="H352" s="64" t="s">
        <v>334</v>
      </c>
      <c r="I352" s="64" t="s">
        <v>362</v>
      </c>
      <c r="J352" s="64" t="s">
        <v>462</v>
      </c>
      <c r="K352" s="82" t="s">
        <v>460</v>
      </c>
      <c r="L352" s="43">
        <v>0</v>
      </c>
      <c r="M352" s="43">
        <v>0</v>
      </c>
      <c r="N352" s="43">
        <v>0</v>
      </c>
      <c r="O352" s="43">
        <v>0</v>
      </c>
      <c r="P352" s="43">
        <v>0</v>
      </c>
      <c r="Q352" s="43">
        <v>0</v>
      </c>
      <c r="R352" s="43">
        <v>0</v>
      </c>
      <c r="S352" s="43">
        <v>0</v>
      </c>
      <c r="T352" s="43">
        <v>0</v>
      </c>
      <c r="U352" s="43">
        <v>0</v>
      </c>
      <c r="V352" s="43">
        <v>0</v>
      </c>
      <c r="W352" s="43">
        <v>0</v>
      </c>
      <c r="X352" s="51">
        <v>0</v>
      </c>
      <c r="Y352" s="51"/>
      <c r="Z352" s="51"/>
      <c r="AA352" s="51"/>
      <c r="AB352" s="43"/>
      <c r="AC352" s="43"/>
      <c r="AD352" s="43"/>
      <c r="AE352" s="43"/>
      <c r="AF352" s="43"/>
      <c r="AG352" s="43"/>
      <c r="AH352" s="43"/>
      <c r="AI352" s="43"/>
      <c r="AJ352" s="43"/>
      <c r="AK352" s="43"/>
      <c r="AL352" s="43"/>
      <c r="AM352" s="162" t="s">
        <v>473</v>
      </c>
      <c r="AN352" s="447"/>
      <c r="AO352" s="447"/>
    </row>
    <row r="353" spans="3:41" ht="29.1">
      <c r="C353" s="64" t="s">
        <v>452</v>
      </c>
      <c r="D353" s="65" t="s">
        <v>523</v>
      </c>
      <c r="E353" s="444" t="s">
        <v>472</v>
      </c>
      <c r="F353" s="64" t="s">
        <v>333</v>
      </c>
      <c r="G353" s="82" t="s">
        <v>333</v>
      </c>
      <c r="H353" s="64" t="s">
        <v>334</v>
      </c>
      <c r="I353" s="64" t="s">
        <v>362</v>
      </c>
      <c r="J353" s="64" t="s">
        <v>464</v>
      </c>
      <c r="K353" s="82" t="s">
        <v>456</v>
      </c>
      <c r="L353" s="43">
        <v>0</v>
      </c>
      <c r="M353" s="43">
        <v>0</v>
      </c>
      <c r="N353" s="43">
        <v>0</v>
      </c>
      <c r="O353" s="43">
        <v>0</v>
      </c>
      <c r="P353" s="43">
        <v>0</v>
      </c>
      <c r="Q353" s="43">
        <v>0</v>
      </c>
      <c r="R353" s="43">
        <v>0</v>
      </c>
      <c r="S353" s="43">
        <v>0</v>
      </c>
      <c r="T353" s="43">
        <v>0</v>
      </c>
      <c r="U353" s="43">
        <v>0</v>
      </c>
      <c r="V353" s="43">
        <v>0</v>
      </c>
      <c r="W353" s="43">
        <v>0</v>
      </c>
      <c r="X353" s="51"/>
      <c r="Y353" s="51"/>
      <c r="Z353" s="51"/>
      <c r="AA353" s="51"/>
      <c r="AB353" s="43"/>
      <c r="AC353" s="43"/>
      <c r="AD353" s="43"/>
      <c r="AE353" s="43"/>
      <c r="AF353" s="43"/>
      <c r="AG353" s="43"/>
      <c r="AH353" s="43"/>
      <c r="AI353" s="43"/>
      <c r="AJ353" s="43"/>
      <c r="AK353" s="43"/>
      <c r="AL353" s="43"/>
      <c r="AM353" s="162" t="s">
        <v>473</v>
      </c>
      <c r="AN353" s="447"/>
      <c r="AO353" s="447"/>
    </row>
    <row r="354" spans="3:41" ht="29.1">
      <c r="C354" s="64" t="s">
        <v>452</v>
      </c>
      <c r="D354" s="65" t="s">
        <v>523</v>
      </c>
      <c r="E354" s="444" t="s">
        <v>472</v>
      </c>
      <c r="F354" s="64" t="s">
        <v>333</v>
      </c>
      <c r="G354" s="82" t="s">
        <v>333</v>
      </c>
      <c r="H354" s="64" t="s">
        <v>334</v>
      </c>
      <c r="I354" s="64" t="s">
        <v>362</v>
      </c>
      <c r="J354" s="64" t="s">
        <v>464</v>
      </c>
      <c r="K354" s="82" t="s">
        <v>458</v>
      </c>
      <c r="L354" s="43">
        <v>0</v>
      </c>
      <c r="M354" s="43">
        <v>0</v>
      </c>
      <c r="N354" s="43">
        <v>0</v>
      </c>
      <c r="O354" s="43">
        <v>0</v>
      </c>
      <c r="P354" s="43">
        <v>0</v>
      </c>
      <c r="Q354" s="43">
        <v>0</v>
      </c>
      <c r="R354" s="43">
        <v>0</v>
      </c>
      <c r="S354" s="43">
        <v>0</v>
      </c>
      <c r="T354" s="43">
        <v>0</v>
      </c>
      <c r="U354" s="43">
        <v>0</v>
      </c>
      <c r="V354" s="43">
        <v>0</v>
      </c>
      <c r="W354" s="43">
        <v>0</v>
      </c>
      <c r="X354" s="51">
        <v>0</v>
      </c>
      <c r="Y354" s="51"/>
      <c r="Z354" s="51"/>
      <c r="AA354" s="51"/>
      <c r="AB354" s="43"/>
      <c r="AC354" s="43"/>
      <c r="AD354" s="43"/>
      <c r="AE354" s="43"/>
      <c r="AF354" s="43"/>
      <c r="AG354" s="43"/>
      <c r="AH354" s="43"/>
      <c r="AI354" s="43"/>
      <c r="AJ354" s="43"/>
      <c r="AK354" s="43"/>
      <c r="AL354" s="43"/>
      <c r="AM354" s="162" t="s">
        <v>473</v>
      </c>
      <c r="AN354" s="447"/>
      <c r="AO354" s="447"/>
    </row>
    <row r="355" spans="3:41" ht="29.1">
      <c r="C355" s="64" t="s">
        <v>452</v>
      </c>
      <c r="D355" s="65" t="s">
        <v>523</v>
      </c>
      <c r="E355" s="444" t="s">
        <v>472</v>
      </c>
      <c r="F355" s="64" t="s">
        <v>333</v>
      </c>
      <c r="G355" s="82" t="s">
        <v>333</v>
      </c>
      <c r="H355" s="64" t="s">
        <v>334</v>
      </c>
      <c r="I355" s="64" t="s">
        <v>362</v>
      </c>
      <c r="J355" s="64" t="s">
        <v>464</v>
      </c>
      <c r="K355" s="82" t="s">
        <v>459</v>
      </c>
      <c r="L355" s="43">
        <v>0</v>
      </c>
      <c r="M355" s="43">
        <v>0</v>
      </c>
      <c r="N355" s="43"/>
      <c r="O355" s="43"/>
      <c r="P355" s="43"/>
      <c r="Q355" s="43"/>
      <c r="R355" s="43"/>
      <c r="S355" s="43"/>
      <c r="T355" s="43"/>
      <c r="U355" s="43"/>
      <c r="V355" s="43"/>
      <c r="W355" s="43"/>
      <c r="X355" s="51"/>
      <c r="Y355" s="51"/>
      <c r="Z355" s="51"/>
      <c r="AA355" s="51"/>
      <c r="AB355" s="43"/>
      <c r="AC355" s="43"/>
      <c r="AD355" s="43"/>
      <c r="AE355" s="43"/>
      <c r="AF355" s="43"/>
      <c r="AG355" s="43"/>
      <c r="AH355" s="43"/>
      <c r="AI355" s="43"/>
      <c r="AJ355" s="43"/>
      <c r="AK355" s="43"/>
      <c r="AL355" s="43"/>
      <c r="AM355" s="162" t="s">
        <v>473</v>
      </c>
      <c r="AN355" s="447"/>
      <c r="AO355" s="447" t="s">
        <v>333</v>
      </c>
    </row>
    <row r="356" spans="3:41" ht="29.1">
      <c r="C356" s="64" t="s">
        <v>452</v>
      </c>
      <c r="D356" s="65" t="s">
        <v>523</v>
      </c>
      <c r="E356" s="444" t="s">
        <v>472</v>
      </c>
      <c r="F356" s="64" t="s">
        <v>333</v>
      </c>
      <c r="G356" s="82" t="s">
        <v>333</v>
      </c>
      <c r="H356" s="64" t="s">
        <v>334</v>
      </c>
      <c r="I356" s="64" t="s">
        <v>362</v>
      </c>
      <c r="J356" s="64" t="s">
        <v>464</v>
      </c>
      <c r="K356" s="82" t="s">
        <v>460</v>
      </c>
      <c r="L356" s="43">
        <v>0</v>
      </c>
      <c r="M356" s="43">
        <v>0</v>
      </c>
      <c r="N356" s="43">
        <v>0</v>
      </c>
      <c r="O356" s="43">
        <v>0</v>
      </c>
      <c r="P356" s="43">
        <v>0</v>
      </c>
      <c r="Q356" s="43">
        <v>0</v>
      </c>
      <c r="R356" s="43">
        <v>0</v>
      </c>
      <c r="S356" s="43">
        <v>0</v>
      </c>
      <c r="T356" s="43">
        <v>0</v>
      </c>
      <c r="U356" s="43">
        <v>0</v>
      </c>
      <c r="V356" s="43">
        <v>0</v>
      </c>
      <c r="W356" s="43">
        <v>0</v>
      </c>
      <c r="X356" s="51">
        <v>0</v>
      </c>
      <c r="Y356" s="51"/>
      <c r="Z356" s="51"/>
      <c r="AA356" s="51"/>
      <c r="AB356" s="43"/>
      <c r="AC356" s="43"/>
      <c r="AD356" s="43"/>
      <c r="AE356" s="43"/>
      <c r="AF356" s="43"/>
      <c r="AG356" s="43"/>
      <c r="AH356" s="43"/>
      <c r="AI356" s="43"/>
      <c r="AJ356" s="43"/>
      <c r="AK356" s="43"/>
      <c r="AL356" s="43"/>
      <c r="AM356" s="162" t="s">
        <v>473</v>
      </c>
      <c r="AN356" s="447"/>
      <c r="AO356" s="447"/>
    </row>
    <row r="357" spans="3:41" ht="29.1">
      <c r="C357" s="64" t="s">
        <v>452</v>
      </c>
      <c r="D357" s="65" t="s">
        <v>524</v>
      </c>
      <c r="E357" s="444" t="s">
        <v>477</v>
      </c>
      <c r="F357" s="64" t="s">
        <v>333</v>
      </c>
      <c r="G357" s="82" t="s">
        <v>333</v>
      </c>
      <c r="H357" s="64" t="s">
        <v>334</v>
      </c>
      <c r="I357" s="64" t="s">
        <v>362</v>
      </c>
      <c r="J357" s="64" t="s">
        <v>455</v>
      </c>
      <c r="K357" s="82" t="s">
        <v>456</v>
      </c>
      <c r="L357" s="43"/>
      <c r="M357" s="43"/>
      <c r="N357" s="43"/>
      <c r="O357" s="43"/>
      <c r="P357" s="43"/>
      <c r="Q357" s="43"/>
      <c r="R357" s="43"/>
      <c r="S357" s="43"/>
      <c r="T357" s="43"/>
      <c r="U357" s="43"/>
      <c r="V357" s="43"/>
      <c r="W357" s="43"/>
      <c r="X357" s="51"/>
      <c r="Y357" s="51"/>
      <c r="Z357" s="51"/>
      <c r="AA357" s="51"/>
      <c r="AB357" s="43"/>
      <c r="AC357" s="43"/>
      <c r="AD357" s="43"/>
      <c r="AE357" s="43"/>
      <c r="AF357" s="43"/>
      <c r="AG357" s="43"/>
      <c r="AH357" s="43"/>
      <c r="AI357" s="43"/>
      <c r="AJ357" s="43"/>
      <c r="AK357" s="43"/>
      <c r="AL357" s="43"/>
      <c r="AM357" s="162" t="s">
        <v>473</v>
      </c>
      <c r="AN357" s="447"/>
      <c r="AO357" s="447" t="s">
        <v>333</v>
      </c>
    </row>
    <row r="358" spans="3:41" ht="29.1">
      <c r="C358" s="64" t="s">
        <v>452</v>
      </c>
      <c r="D358" s="65" t="s">
        <v>524</v>
      </c>
      <c r="E358" s="444" t="s">
        <v>477</v>
      </c>
      <c r="F358" s="64" t="s">
        <v>333</v>
      </c>
      <c r="G358" s="82" t="s">
        <v>333</v>
      </c>
      <c r="H358" s="64" t="s">
        <v>334</v>
      </c>
      <c r="I358" s="64" t="s">
        <v>362</v>
      </c>
      <c r="J358" s="64" t="s">
        <v>455</v>
      </c>
      <c r="K358" s="82" t="s">
        <v>458</v>
      </c>
      <c r="L358" s="43">
        <v>0</v>
      </c>
      <c r="M358" s="43">
        <v>3</v>
      </c>
      <c r="N358" s="43">
        <v>0</v>
      </c>
      <c r="O358" s="43">
        <v>0</v>
      </c>
      <c r="P358" s="43">
        <v>1</v>
      </c>
      <c r="Q358" s="43">
        <v>0</v>
      </c>
      <c r="R358" s="43">
        <v>0</v>
      </c>
      <c r="S358" s="43">
        <v>0</v>
      </c>
      <c r="T358" s="43">
        <v>0</v>
      </c>
      <c r="U358" s="43">
        <v>3</v>
      </c>
      <c r="V358" s="43">
        <v>0</v>
      </c>
      <c r="W358" s="43">
        <v>0</v>
      </c>
      <c r="X358" s="51">
        <v>1</v>
      </c>
      <c r="Y358" s="51"/>
      <c r="Z358" s="51"/>
      <c r="AA358" s="51"/>
      <c r="AB358" s="43"/>
      <c r="AC358" s="43"/>
      <c r="AD358" s="43"/>
      <c r="AE358" s="43"/>
      <c r="AF358" s="43"/>
      <c r="AG358" s="43"/>
      <c r="AH358" s="43"/>
      <c r="AI358" s="43"/>
      <c r="AJ358" s="43"/>
      <c r="AK358" s="43"/>
      <c r="AL358" s="43"/>
      <c r="AM358" s="162" t="s">
        <v>473</v>
      </c>
      <c r="AN358" s="447"/>
      <c r="AO358" s="447"/>
    </row>
    <row r="359" spans="3:41" ht="29.1">
      <c r="C359" s="64" t="s">
        <v>452</v>
      </c>
      <c r="D359" s="65" t="s">
        <v>524</v>
      </c>
      <c r="E359" s="444" t="s">
        <v>477</v>
      </c>
      <c r="F359" s="64" t="s">
        <v>333</v>
      </c>
      <c r="G359" s="82" t="s">
        <v>333</v>
      </c>
      <c r="H359" s="64" t="s">
        <v>334</v>
      </c>
      <c r="I359" s="64" t="s">
        <v>362</v>
      </c>
      <c r="J359" s="64" t="s">
        <v>455</v>
      </c>
      <c r="K359" s="82" t="s">
        <v>459</v>
      </c>
      <c r="L359" s="43"/>
      <c r="M359" s="43"/>
      <c r="N359" s="43"/>
      <c r="O359" s="43"/>
      <c r="P359" s="43"/>
      <c r="Q359" s="43"/>
      <c r="R359" s="43"/>
      <c r="S359" s="43"/>
      <c r="T359" s="43"/>
      <c r="U359" s="43"/>
      <c r="V359" s="43"/>
      <c r="W359" s="43"/>
      <c r="X359" s="51"/>
      <c r="Y359" s="51"/>
      <c r="Z359" s="51"/>
      <c r="AA359" s="51"/>
      <c r="AB359" s="43"/>
      <c r="AC359" s="43"/>
      <c r="AD359" s="43"/>
      <c r="AE359" s="43"/>
      <c r="AF359" s="43"/>
      <c r="AG359" s="43"/>
      <c r="AH359" s="43"/>
      <c r="AI359" s="43"/>
      <c r="AJ359" s="43"/>
      <c r="AK359" s="43"/>
      <c r="AL359" s="43"/>
      <c r="AM359" s="162" t="s">
        <v>473</v>
      </c>
      <c r="AN359" s="447"/>
      <c r="AO359" s="447" t="s">
        <v>333</v>
      </c>
    </row>
    <row r="360" spans="3:41" ht="29.1">
      <c r="C360" s="64" t="s">
        <v>452</v>
      </c>
      <c r="D360" s="65" t="s">
        <v>524</v>
      </c>
      <c r="E360" s="444" t="s">
        <v>477</v>
      </c>
      <c r="F360" s="64" t="s">
        <v>333</v>
      </c>
      <c r="G360" s="82" t="s">
        <v>333</v>
      </c>
      <c r="H360" s="64" t="s">
        <v>334</v>
      </c>
      <c r="I360" s="64" t="s">
        <v>362</v>
      </c>
      <c r="J360" s="64" t="s">
        <v>455</v>
      </c>
      <c r="K360" s="82" t="s">
        <v>460</v>
      </c>
      <c r="L360" s="43">
        <v>0</v>
      </c>
      <c r="M360" s="43">
        <v>0</v>
      </c>
      <c r="N360" s="43">
        <v>0</v>
      </c>
      <c r="O360" s="43">
        <v>0</v>
      </c>
      <c r="P360" s="43">
        <v>0</v>
      </c>
      <c r="Q360" s="43">
        <v>0</v>
      </c>
      <c r="R360" s="43">
        <v>0</v>
      </c>
      <c r="S360" s="43">
        <v>0</v>
      </c>
      <c r="T360" s="43">
        <v>0</v>
      </c>
      <c r="U360" s="43">
        <v>0</v>
      </c>
      <c r="V360" s="43">
        <v>0</v>
      </c>
      <c r="W360" s="43">
        <v>0</v>
      </c>
      <c r="X360" s="51">
        <v>0</v>
      </c>
      <c r="Y360" s="51"/>
      <c r="Z360" s="51"/>
      <c r="AA360" s="51"/>
      <c r="AB360" s="43"/>
      <c r="AC360" s="43"/>
      <c r="AD360" s="43"/>
      <c r="AE360" s="43"/>
      <c r="AF360" s="43"/>
      <c r="AG360" s="43"/>
      <c r="AH360" s="43"/>
      <c r="AI360" s="43"/>
      <c r="AJ360" s="43"/>
      <c r="AK360" s="43"/>
      <c r="AL360" s="43"/>
      <c r="AM360" s="162" t="s">
        <v>473</v>
      </c>
      <c r="AN360" s="447"/>
      <c r="AO360" s="447"/>
    </row>
    <row r="361" spans="3:41" ht="29.1">
      <c r="C361" s="64" t="s">
        <v>452</v>
      </c>
      <c r="D361" s="65" t="s">
        <v>525</v>
      </c>
      <c r="E361" s="444" t="s">
        <v>477</v>
      </c>
      <c r="F361" s="64" t="s">
        <v>333</v>
      </c>
      <c r="G361" s="82" t="s">
        <v>333</v>
      </c>
      <c r="H361" s="64" t="s">
        <v>334</v>
      </c>
      <c r="I361" s="64" t="s">
        <v>362</v>
      </c>
      <c r="J361" s="64" t="s">
        <v>462</v>
      </c>
      <c r="K361" s="82" t="s">
        <v>456</v>
      </c>
      <c r="L361" s="43"/>
      <c r="M361" s="43"/>
      <c r="N361" s="43"/>
      <c r="O361" s="43"/>
      <c r="P361" s="43"/>
      <c r="Q361" s="43"/>
      <c r="R361" s="43"/>
      <c r="S361" s="43"/>
      <c r="T361" s="43"/>
      <c r="U361" s="43"/>
      <c r="V361" s="43"/>
      <c r="W361" s="43"/>
      <c r="X361" s="51"/>
      <c r="Y361" s="51"/>
      <c r="Z361" s="51"/>
      <c r="AA361" s="51"/>
      <c r="AB361" s="43"/>
      <c r="AC361" s="43"/>
      <c r="AD361" s="43"/>
      <c r="AE361" s="43"/>
      <c r="AF361" s="43"/>
      <c r="AG361" s="43"/>
      <c r="AH361" s="43"/>
      <c r="AI361" s="43"/>
      <c r="AJ361" s="43"/>
      <c r="AK361" s="43"/>
      <c r="AL361" s="43"/>
      <c r="AM361" s="162" t="s">
        <v>473</v>
      </c>
      <c r="AN361" s="447"/>
      <c r="AO361" s="447" t="s">
        <v>333</v>
      </c>
    </row>
    <row r="362" spans="3:41" ht="29.1">
      <c r="C362" s="64" t="s">
        <v>452</v>
      </c>
      <c r="D362" s="65" t="s">
        <v>525</v>
      </c>
      <c r="E362" s="444" t="s">
        <v>477</v>
      </c>
      <c r="F362" s="64" t="s">
        <v>333</v>
      </c>
      <c r="G362" s="82" t="s">
        <v>333</v>
      </c>
      <c r="H362" s="64" t="s">
        <v>334</v>
      </c>
      <c r="I362" s="64" t="s">
        <v>362</v>
      </c>
      <c r="J362" s="64" t="s">
        <v>462</v>
      </c>
      <c r="K362" s="82" t="s">
        <v>458</v>
      </c>
      <c r="L362" s="43"/>
      <c r="M362" s="43"/>
      <c r="N362" s="43"/>
      <c r="O362" s="43"/>
      <c r="P362" s="43"/>
      <c r="Q362" s="43"/>
      <c r="R362" s="43"/>
      <c r="S362" s="43"/>
      <c r="T362" s="43"/>
      <c r="U362" s="43"/>
      <c r="V362" s="43"/>
      <c r="W362" s="43"/>
      <c r="X362" s="51"/>
      <c r="Y362" s="51"/>
      <c r="Z362" s="51"/>
      <c r="AA362" s="51"/>
      <c r="AB362" s="43"/>
      <c r="AC362" s="43"/>
      <c r="AD362" s="43"/>
      <c r="AE362" s="43"/>
      <c r="AF362" s="43"/>
      <c r="AG362" s="43"/>
      <c r="AH362" s="43"/>
      <c r="AI362" s="43"/>
      <c r="AJ362" s="43"/>
      <c r="AK362" s="43"/>
      <c r="AL362" s="43"/>
      <c r="AM362" s="162" t="s">
        <v>473</v>
      </c>
      <c r="AN362" s="447"/>
      <c r="AO362" s="447" t="s">
        <v>333</v>
      </c>
    </row>
    <row r="363" spans="3:41" ht="29.1">
      <c r="C363" s="64" t="s">
        <v>452</v>
      </c>
      <c r="D363" s="65" t="s">
        <v>525</v>
      </c>
      <c r="E363" s="444" t="s">
        <v>477</v>
      </c>
      <c r="F363" s="64" t="s">
        <v>333</v>
      </c>
      <c r="G363" s="82" t="s">
        <v>333</v>
      </c>
      <c r="H363" s="64" t="s">
        <v>334</v>
      </c>
      <c r="I363" s="64" t="s">
        <v>362</v>
      </c>
      <c r="J363" s="64" t="s">
        <v>462</v>
      </c>
      <c r="K363" s="82" t="s">
        <v>459</v>
      </c>
      <c r="L363" s="43"/>
      <c r="M363" s="43"/>
      <c r="N363" s="43"/>
      <c r="O363" s="43"/>
      <c r="P363" s="43"/>
      <c r="Q363" s="43"/>
      <c r="R363" s="43"/>
      <c r="S363" s="43"/>
      <c r="T363" s="43"/>
      <c r="U363" s="43"/>
      <c r="V363" s="43"/>
      <c r="W363" s="43"/>
      <c r="X363" s="51"/>
      <c r="Y363" s="51"/>
      <c r="Z363" s="51"/>
      <c r="AA363" s="51"/>
      <c r="AB363" s="43"/>
      <c r="AC363" s="43"/>
      <c r="AD363" s="43"/>
      <c r="AE363" s="43"/>
      <c r="AF363" s="43"/>
      <c r="AG363" s="43"/>
      <c r="AH363" s="43"/>
      <c r="AI363" s="43"/>
      <c r="AJ363" s="43"/>
      <c r="AK363" s="43"/>
      <c r="AL363" s="43"/>
      <c r="AM363" s="162" t="s">
        <v>473</v>
      </c>
      <c r="AN363" s="447"/>
      <c r="AO363" s="447" t="s">
        <v>333</v>
      </c>
    </row>
    <row r="364" spans="3:41" ht="29.1">
      <c r="C364" s="64" t="s">
        <v>452</v>
      </c>
      <c r="D364" s="65" t="s">
        <v>525</v>
      </c>
      <c r="E364" s="444" t="s">
        <v>477</v>
      </c>
      <c r="F364" s="64" t="s">
        <v>333</v>
      </c>
      <c r="G364" s="82" t="s">
        <v>333</v>
      </c>
      <c r="H364" s="64" t="s">
        <v>334</v>
      </c>
      <c r="I364" s="64" t="s">
        <v>362</v>
      </c>
      <c r="J364" s="64" t="s">
        <v>462</v>
      </c>
      <c r="K364" s="82" t="s">
        <v>460</v>
      </c>
      <c r="L364" s="43">
        <v>170</v>
      </c>
      <c r="M364" s="43">
        <v>114</v>
      </c>
      <c r="N364" s="43">
        <v>37</v>
      </c>
      <c r="O364" s="43">
        <v>26</v>
      </c>
      <c r="P364" s="43">
        <v>73</v>
      </c>
      <c r="Q364" s="43">
        <v>61</v>
      </c>
      <c r="R364" s="43">
        <v>38</v>
      </c>
      <c r="S364" s="43">
        <v>47</v>
      </c>
      <c r="T364" s="43">
        <v>126</v>
      </c>
      <c r="U364" s="43">
        <v>13</v>
      </c>
      <c r="V364" s="43">
        <v>118</v>
      </c>
      <c r="W364" s="43">
        <v>151</v>
      </c>
      <c r="X364" s="51">
        <v>29</v>
      </c>
      <c r="Y364" s="51"/>
      <c r="Z364" s="51"/>
      <c r="AA364" s="51"/>
      <c r="AB364" s="43"/>
      <c r="AC364" s="43"/>
      <c r="AD364" s="43"/>
      <c r="AE364" s="43"/>
      <c r="AF364" s="43"/>
      <c r="AG364" s="43"/>
      <c r="AH364" s="43"/>
      <c r="AI364" s="43"/>
      <c r="AJ364" s="43"/>
      <c r="AK364" s="43"/>
      <c r="AL364" s="43"/>
      <c r="AM364" s="162" t="s">
        <v>473</v>
      </c>
      <c r="AN364" s="447"/>
      <c r="AO364" s="447"/>
    </row>
    <row r="365" spans="3:41" ht="29.1">
      <c r="C365" s="64" t="s">
        <v>452</v>
      </c>
      <c r="D365" s="65" t="s">
        <v>526</v>
      </c>
      <c r="E365" s="444" t="s">
        <v>477</v>
      </c>
      <c r="F365" s="64" t="s">
        <v>333</v>
      </c>
      <c r="G365" s="82" t="s">
        <v>333</v>
      </c>
      <c r="H365" s="64" t="s">
        <v>334</v>
      </c>
      <c r="I365" s="64" t="s">
        <v>362</v>
      </c>
      <c r="J365" s="64" t="s">
        <v>464</v>
      </c>
      <c r="K365" s="82" t="s">
        <v>456</v>
      </c>
      <c r="L365" s="43">
        <v>0</v>
      </c>
      <c r="M365" s="43">
        <v>0</v>
      </c>
      <c r="N365" s="43">
        <v>0</v>
      </c>
      <c r="O365" s="43">
        <v>8</v>
      </c>
      <c r="P365" s="43">
        <v>1</v>
      </c>
      <c r="Q365" s="43">
        <v>3</v>
      </c>
      <c r="R365" s="43">
        <v>42</v>
      </c>
      <c r="S365" s="43">
        <v>25</v>
      </c>
      <c r="T365" s="43">
        <v>2</v>
      </c>
      <c r="U365" s="43">
        <v>0</v>
      </c>
      <c r="V365" s="43">
        <v>2</v>
      </c>
      <c r="W365" s="43">
        <v>1</v>
      </c>
      <c r="X365" s="51"/>
      <c r="Y365" s="51"/>
      <c r="Z365" s="51"/>
      <c r="AA365" s="51"/>
      <c r="AB365" s="43"/>
      <c r="AC365" s="43"/>
      <c r="AD365" s="43"/>
      <c r="AE365" s="43"/>
      <c r="AF365" s="43"/>
      <c r="AG365" s="43"/>
      <c r="AH365" s="43"/>
      <c r="AI365" s="43"/>
      <c r="AJ365" s="43"/>
      <c r="AK365" s="43"/>
      <c r="AL365" s="43"/>
      <c r="AM365" s="162" t="s">
        <v>473</v>
      </c>
      <c r="AN365" s="447"/>
      <c r="AO365" s="447"/>
    </row>
    <row r="366" spans="3:41" ht="29.1">
      <c r="C366" s="64" t="s">
        <v>452</v>
      </c>
      <c r="D366" s="65" t="s">
        <v>526</v>
      </c>
      <c r="E366" s="444" t="s">
        <v>477</v>
      </c>
      <c r="F366" s="64" t="s">
        <v>333</v>
      </c>
      <c r="G366" s="82" t="s">
        <v>333</v>
      </c>
      <c r="H366" s="64" t="s">
        <v>334</v>
      </c>
      <c r="I366" s="64" t="s">
        <v>362</v>
      </c>
      <c r="J366" s="64" t="s">
        <v>464</v>
      </c>
      <c r="K366" s="82" t="s">
        <v>458</v>
      </c>
      <c r="L366" s="43">
        <v>0</v>
      </c>
      <c r="M366" s="43">
        <v>0</v>
      </c>
      <c r="N366" s="43">
        <v>0</v>
      </c>
      <c r="O366" s="43">
        <v>0</v>
      </c>
      <c r="P366" s="43">
        <v>0</v>
      </c>
      <c r="Q366" s="43">
        <v>0</v>
      </c>
      <c r="R366" s="43">
        <v>0</v>
      </c>
      <c r="S366" s="43">
        <v>0</v>
      </c>
      <c r="T366" s="43">
        <v>0</v>
      </c>
      <c r="U366" s="43">
        <v>0</v>
      </c>
      <c r="V366" s="43">
        <v>0</v>
      </c>
      <c r="W366" s="43">
        <v>0</v>
      </c>
      <c r="X366" s="51">
        <v>0</v>
      </c>
      <c r="Y366" s="51"/>
      <c r="Z366" s="51"/>
      <c r="AA366" s="51"/>
      <c r="AB366" s="43"/>
      <c r="AC366" s="43"/>
      <c r="AD366" s="43"/>
      <c r="AE366" s="43"/>
      <c r="AF366" s="43"/>
      <c r="AG366" s="43"/>
      <c r="AH366" s="43"/>
      <c r="AI366" s="43"/>
      <c r="AJ366" s="43"/>
      <c r="AK366" s="43"/>
      <c r="AL366" s="43"/>
      <c r="AM366" s="162" t="s">
        <v>473</v>
      </c>
      <c r="AN366" s="447"/>
      <c r="AO366" s="447"/>
    </row>
    <row r="367" spans="3:41" ht="29.1">
      <c r="C367" s="64" t="s">
        <v>452</v>
      </c>
      <c r="D367" s="65" t="s">
        <v>526</v>
      </c>
      <c r="E367" s="444" t="s">
        <v>477</v>
      </c>
      <c r="F367" s="64" t="s">
        <v>333</v>
      </c>
      <c r="G367" s="82" t="s">
        <v>333</v>
      </c>
      <c r="H367" s="64" t="s">
        <v>334</v>
      </c>
      <c r="I367" s="64" t="s">
        <v>362</v>
      </c>
      <c r="J367" s="64" t="s">
        <v>464</v>
      </c>
      <c r="K367" s="82" t="s">
        <v>459</v>
      </c>
      <c r="L367" s="43"/>
      <c r="M367" s="43"/>
      <c r="N367" s="43"/>
      <c r="O367" s="43"/>
      <c r="P367" s="43"/>
      <c r="Q367" s="43"/>
      <c r="R367" s="43"/>
      <c r="S367" s="43"/>
      <c r="T367" s="43"/>
      <c r="U367" s="43"/>
      <c r="V367" s="43"/>
      <c r="W367" s="43"/>
      <c r="X367" s="51"/>
      <c r="Y367" s="51"/>
      <c r="Z367" s="51"/>
      <c r="AA367" s="51"/>
      <c r="AB367" s="43"/>
      <c r="AC367" s="43"/>
      <c r="AD367" s="43"/>
      <c r="AE367" s="43"/>
      <c r="AF367" s="43"/>
      <c r="AG367" s="43"/>
      <c r="AH367" s="43"/>
      <c r="AI367" s="43"/>
      <c r="AJ367" s="43"/>
      <c r="AK367" s="43"/>
      <c r="AL367" s="43"/>
      <c r="AM367" s="162" t="s">
        <v>473</v>
      </c>
      <c r="AN367" s="447"/>
      <c r="AO367" s="447" t="s">
        <v>333</v>
      </c>
    </row>
    <row r="368" spans="3:41" ht="29.1">
      <c r="C368" s="64" t="s">
        <v>452</v>
      </c>
      <c r="D368" s="65" t="s">
        <v>526</v>
      </c>
      <c r="E368" s="444" t="s">
        <v>477</v>
      </c>
      <c r="F368" s="64" t="s">
        <v>333</v>
      </c>
      <c r="G368" s="82" t="s">
        <v>333</v>
      </c>
      <c r="H368" s="64" t="s">
        <v>334</v>
      </c>
      <c r="I368" s="64" t="s">
        <v>362</v>
      </c>
      <c r="J368" s="64" t="s">
        <v>464</v>
      </c>
      <c r="K368" s="82" t="s">
        <v>460</v>
      </c>
      <c r="L368" s="43">
        <v>0</v>
      </c>
      <c r="M368" s="43">
        <v>0</v>
      </c>
      <c r="N368" s="43">
        <v>0</v>
      </c>
      <c r="O368" s="43">
        <v>0</v>
      </c>
      <c r="P368" s="43">
        <v>0</v>
      </c>
      <c r="Q368" s="43">
        <v>0</v>
      </c>
      <c r="R368" s="43">
        <v>0</v>
      </c>
      <c r="S368" s="43">
        <v>0</v>
      </c>
      <c r="T368" s="43">
        <v>0</v>
      </c>
      <c r="U368" s="43">
        <v>0</v>
      </c>
      <c r="V368" s="43">
        <v>0</v>
      </c>
      <c r="W368" s="43">
        <v>0</v>
      </c>
      <c r="X368" s="51">
        <v>0</v>
      </c>
      <c r="Y368" s="51"/>
      <c r="Z368" s="51"/>
      <c r="AA368" s="51"/>
      <c r="AB368" s="43"/>
      <c r="AC368" s="43"/>
      <c r="AD368" s="43"/>
      <c r="AE368" s="43"/>
      <c r="AF368" s="43"/>
      <c r="AG368" s="43"/>
      <c r="AH368" s="43"/>
      <c r="AI368" s="43"/>
      <c r="AJ368" s="43"/>
      <c r="AK368" s="43"/>
      <c r="AL368" s="43"/>
      <c r="AM368" s="162" t="s">
        <v>473</v>
      </c>
      <c r="AN368" s="447"/>
      <c r="AO368" s="447"/>
    </row>
    <row r="369" spans="3:41" ht="29.1">
      <c r="C369" s="64" t="s">
        <v>452</v>
      </c>
      <c r="D369" s="65" t="s">
        <v>527</v>
      </c>
      <c r="E369" s="444" t="s">
        <v>481</v>
      </c>
      <c r="F369" s="64" t="s">
        <v>333</v>
      </c>
      <c r="G369" s="82" t="s">
        <v>333</v>
      </c>
      <c r="H369" s="64" t="s">
        <v>334</v>
      </c>
      <c r="I369" s="64" t="s">
        <v>362</v>
      </c>
      <c r="J369" s="64" t="s">
        <v>455</v>
      </c>
      <c r="K369" s="82" t="s">
        <v>456</v>
      </c>
      <c r="L369" s="43"/>
      <c r="M369" s="43"/>
      <c r="N369" s="43"/>
      <c r="O369" s="43"/>
      <c r="P369" s="43"/>
      <c r="Q369" s="43"/>
      <c r="R369" s="43"/>
      <c r="S369" s="43"/>
      <c r="T369" s="43"/>
      <c r="U369" s="43"/>
      <c r="V369" s="43"/>
      <c r="W369" s="43"/>
      <c r="X369" s="51"/>
      <c r="Y369" s="51"/>
      <c r="Z369" s="51"/>
      <c r="AA369" s="51"/>
      <c r="AB369" s="43"/>
      <c r="AC369" s="43"/>
      <c r="AD369" s="43"/>
      <c r="AE369" s="43"/>
      <c r="AF369" s="43"/>
      <c r="AG369" s="43"/>
      <c r="AH369" s="43"/>
      <c r="AI369" s="43"/>
      <c r="AJ369" s="43"/>
      <c r="AK369" s="43"/>
      <c r="AL369" s="43"/>
      <c r="AM369" s="162" t="s">
        <v>473</v>
      </c>
      <c r="AN369" s="447"/>
      <c r="AO369" s="447" t="s">
        <v>333</v>
      </c>
    </row>
    <row r="370" spans="3:41" ht="29.1">
      <c r="C370" s="64" t="s">
        <v>452</v>
      </c>
      <c r="D370" s="65" t="s">
        <v>527</v>
      </c>
      <c r="E370" s="444" t="s">
        <v>481</v>
      </c>
      <c r="F370" s="64" t="s">
        <v>333</v>
      </c>
      <c r="G370" s="82" t="s">
        <v>333</v>
      </c>
      <c r="H370" s="64" t="s">
        <v>334</v>
      </c>
      <c r="I370" s="64" t="s">
        <v>362</v>
      </c>
      <c r="J370" s="64" t="s">
        <v>455</v>
      </c>
      <c r="K370" s="82" t="s">
        <v>458</v>
      </c>
      <c r="L370" s="43">
        <v>0</v>
      </c>
      <c r="M370" s="43">
        <v>0</v>
      </c>
      <c r="N370" s="43">
        <v>0</v>
      </c>
      <c r="O370" s="43">
        <v>0</v>
      </c>
      <c r="P370" s="43">
        <v>0</v>
      </c>
      <c r="Q370" s="43">
        <v>0</v>
      </c>
      <c r="R370" s="43">
        <v>0</v>
      </c>
      <c r="S370" s="43">
        <v>0</v>
      </c>
      <c r="T370" s="43">
        <v>0</v>
      </c>
      <c r="U370" s="43">
        <v>0</v>
      </c>
      <c r="V370" s="43">
        <v>0</v>
      </c>
      <c r="W370" s="43">
        <v>0</v>
      </c>
      <c r="X370" s="51">
        <v>0</v>
      </c>
      <c r="Y370" s="51"/>
      <c r="Z370" s="51"/>
      <c r="AA370" s="51"/>
      <c r="AB370" s="43"/>
      <c r="AC370" s="43"/>
      <c r="AD370" s="43"/>
      <c r="AE370" s="43"/>
      <c r="AF370" s="43"/>
      <c r="AG370" s="43"/>
      <c r="AH370" s="43"/>
      <c r="AI370" s="43"/>
      <c r="AJ370" s="43"/>
      <c r="AK370" s="43"/>
      <c r="AL370" s="43"/>
      <c r="AM370" s="162" t="s">
        <v>473</v>
      </c>
      <c r="AN370" s="447"/>
      <c r="AO370" s="447"/>
    </row>
    <row r="371" spans="3:41" ht="29.1">
      <c r="C371" s="64" t="s">
        <v>452</v>
      </c>
      <c r="D371" s="65" t="s">
        <v>527</v>
      </c>
      <c r="E371" s="444" t="s">
        <v>481</v>
      </c>
      <c r="F371" s="64" t="s">
        <v>333</v>
      </c>
      <c r="G371" s="82" t="s">
        <v>333</v>
      </c>
      <c r="H371" s="64" t="s">
        <v>334</v>
      </c>
      <c r="I371" s="64" t="s">
        <v>362</v>
      </c>
      <c r="J371" s="64" t="s">
        <v>455</v>
      </c>
      <c r="K371" s="82" t="s">
        <v>459</v>
      </c>
      <c r="L371" s="43"/>
      <c r="M371" s="43"/>
      <c r="N371" s="43"/>
      <c r="O371" s="43"/>
      <c r="P371" s="43"/>
      <c r="Q371" s="43"/>
      <c r="R371" s="43"/>
      <c r="S371" s="43"/>
      <c r="T371" s="43"/>
      <c r="U371" s="43"/>
      <c r="V371" s="43"/>
      <c r="W371" s="43"/>
      <c r="X371" s="51"/>
      <c r="Y371" s="51"/>
      <c r="Z371" s="51"/>
      <c r="AA371" s="51"/>
      <c r="AB371" s="43"/>
      <c r="AC371" s="43"/>
      <c r="AD371" s="43"/>
      <c r="AE371" s="43"/>
      <c r="AF371" s="43"/>
      <c r="AG371" s="43"/>
      <c r="AH371" s="43"/>
      <c r="AI371" s="43"/>
      <c r="AJ371" s="43"/>
      <c r="AK371" s="43"/>
      <c r="AL371" s="43"/>
      <c r="AM371" s="162" t="s">
        <v>473</v>
      </c>
      <c r="AN371" s="447"/>
      <c r="AO371" s="447" t="s">
        <v>333</v>
      </c>
    </row>
    <row r="372" spans="3:41" ht="29.1">
      <c r="C372" s="64" t="s">
        <v>452</v>
      </c>
      <c r="D372" s="65" t="s">
        <v>527</v>
      </c>
      <c r="E372" s="444" t="s">
        <v>481</v>
      </c>
      <c r="F372" s="64" t="s">
        <v>333</v>
      </c>
      <c r="G372" s="82" t="s">
        <v>333</v>
      </c>
      <c r="H372" s="64" t="s">
        <v>334</v>
      </c>
      <c r="I372" s="64" t="s">
        <v>362</v>
      </c>
      <c r="J372" s="64" t="s">
        <v>455</v>
      </c>
      <c r="K372" s="82" t="s">
        <v>460</v>
      </c>
      <c r="L372" s="43">
        <v>0</v>
      </c>
      <c r="M372" s="43">
        <v>0</v>
      </c>
      <c r="N372" s="43">
        <v>0</v>
      </c>
      <c r="O372" s="43">
        <v>0</v>
      </c>
      <c r="P372" s="43">
        <v>0</v>
      </c>
      <c r="Q372" s="43">
        <v>0</v>
      </c>
      <c r="R372" s="43">
        <v>0</v>
      </c>
      <c r="S372" s="43">
        <v>0</v>
      </c>
      <c r="T372" s="43">
        <v>0</v>
      </c>
      <c r="U372" s="43">
        <v>0</v>
      </c>
      <c r="V372" s="43">
        <v>0</v>
      </c>
      <c r="W372" s="43">
        <v>0</v>
      </c>
      <c r="X372" s="51">
        <v>0</v>
      </c>
      <c r="Y372" s="51"/>
      <c r="Z372" s="51"/>
      <c r="AA372" s="51"/>
      <c r="AB372" s="43"/>
      <c r="AC372" s="43"/>
      <c r="AD372" s="43"/>
      <c r="AE372" s="43"/>
      <c r="AF372" s="43"/>
      <c r="AG372" s="43"/>
      <c r="AH372" s="43"/>
      <c r="AI372" s="43"/>
      <c r="AJ372" s="43"/>
      <c r="AK372" s="43"/>
      <c r="AL372" s="43"/>
      <c r="AM372" s="162" t="s">
        <v>473</v>
      </c>
      <c r="AN372" s="447"/>
      <c r="AO372" s="447"/>
    </row>
    <row r="373" spans="3:41" ht="29.1">
      <c r="C373" s="64" t="s">
        <v>452</v>
      </c>
      <c r="D373" s="65" t="s">
        <v>528</v>
      </c>
      <c r="E373" s="444" t="s">
        <v>481</v>
      </c>
      <c r="F373" s="64" t="s">
        <v>333</v>
      </c>
      <c r="G373" s="82" t="s">
        <v>333</v>
      </c>
      <c r="H373" s="64" t="s">
        <v>334</v>
      </c>
      <c r="I373" s="64" t="s">
        <v>362</v>
      </c>
      <c r="J373" s="64" t="s">
        <v>462</v>
      </c>
      <c r="K373" s="82" t="s">
        <v>456</v>
      </c>
      <c r="L373" s="43"/>
      <c r="M373" s="43"/>
      <c r="N373" s="43"/>
      <c r="O373" s="43"/>
      <c r="P373" s="43"/>
      <c r="Q373" s="43"/>
      <c r="R373" s="43"/>
      <c r="S373" s="43"/>
      <c r="T373" s="43"/>
      <c r="U373" s="43"/>
      <c r="V373" s="43"/>
      <c r="W373" s="43"/>
      <c r="X373" s="51"/>
      <c r="Y373" s="51"/>
      <c r="Z373" s="51"/>
      <c r="AA373" s="51"/>
      <c r="AB373" s="43"/>
      <c r="AC373" s="43"/>
      <c r="AD373" s="43"/>
      <c r="AE373" s="43"/>
      <c r="AF373" s="43"/>
      <c r="AG373" s="43"/>
      <c r="AH373" s="43"/>
      <c r="AI373" s="43"/>
      <c r="AJ373" s="43"/>
      <c r="AK373" s="43"/>
      <c r="AL373" s="43"/>
      <c r="AM373" s="162" t="s">
        <v>473</v>
      </c>
      <c r="AN373" s="447"/>
      <c r="AO373" s="447" t="s">
        <v>333</v>
      </c>
    </row>
    <row r="374" spans="3:41" ht="29.1">
      <c r="C374" s="64" t="s">
        <v>452</v>
      </c>
      <c r="D374" s="65" t="s">
        <v>528</v>
      </c>
      <c r="E374" s="444" t="s">
        <v>481</v>
      </c>
      <c r="F374" s="64" t="s">
        <v>333</v>
      </c>
      <c r="G374" s="82" t="s">
        <v>333</v>
      </c>
      <c r="H374" s="64" t="s">
        <v>334</v>
      </c>
      <c r="I374" s="64" t="s">
        <v>362</v>
      </c>
      <c r="J374" s="64" t="s">
        <v>462</v>
      </c>
      <c r="K374" s="82" t="s">
        <v>458</v>
      </c>
      <c r="L374" s="43"/>
      <c r="M374" s="43"/>
      <c r="N374" s="43"/>
      <c r="O374" s="43"/>
      <c r="P374" s="43"/>
      <c r="Q374" s="43"/>
      <c r="R374" s="43"/>
      <c r="S374" s="43"/>
      <c r="T374" s="43"/>
      <c r="U374" s="43"/>
      <c r="V374" s="43"/>
      <c r="W374" s="43"/>
      <c r="X374" s="51"/>
      <c r="Y374" s="51"/>
      <c r="Z374" s="51"/>
      <c r="AA374" s="51"/>
      <c r="AB374" s="43"/>
      <c r="AC374" s="43"/>
      <c r="AD374" s="43"/>
      <c r="AE374" s="43"/>
      <c r="AF374" s="43"/>
      <c r="AG374" s="43"/>
      <c r="AH374" s="43"/>
      <c r="AI374" s="43"/>
      <c r="AJ374" s="43"/>
      <c r="AK374" s="43"/>
      <c r="AL374" s="43"/>
      <c r="AM374" s="162" t="s">
        <v>473</v>
      </c>
      <c r="AN374" s="447"/>
      <c r="AO374" s="447" t="s">
        <v>333</v>
      </c>
    </row>
    <row r="375" spans="3:41" ht="29.1">
      <c r="C375" s="64" t="s">
        <v>452</v>
      </c>
      <c r="D375" s="65" t="s">
        <v>528</v>
      </c>
      <c r="E375" s="444" t="s">
        <v>481</v>
      </c>
      <c r="F375" s="64" t="s">
        <v>333</v>
      </c>
      <c r="G375" s="82" t="s">
        <v>333</v>
      </c>
      <c r="H375" s="64" t="s">
        <v>334</v>
      </c>
      <c r="I375" s="64" t="s">
        <v>362</v>
      </c>
      <c r="J375" s="64" t="s">
        <v>462</v>
      </c>
      <c r="K375" s="82" t="s">
        <v>459</v>
      </c>
      <c r="L375" s="43"/>
      <c r="M375" s="43"/>
      <c r="N375" s="43"/>
      <c r="O375" s="43"/>
      <c r="P375" s="43"/>
      <c r="Q375" s="43"/>
      <c r="R375" s="43"/>
      <c r="S375" s="43"/>
      <c r="T375" s="43"/>
      <c r="U375" s="43"/>
      <c r="V375" s="43"/>
      <c r="W375" s="43"/>
      <c r="X375" s="51"/>
      <c r="Y375" s="51"/>
      <c r="Z375" s="51"/>
      <c r="AA375" s="51"/>
      <c r="AB375" s="43"/>
      <c r="AC375" s="43"/>
      <c r="AD375" s="43"/>
      <c r="AE375" s="43"/>
      <c r="AF375" s="43"/>
      <c r="AG375" s="43"/>
      <c r="AH375" s="43"/>
      <c r="AI375" s="43"/>
      <c r="AJ375" s="43"/>
      <c r="AK375" s="43"/>
      <c r="AL375" s="43"/>
      <c r="AM375" s="162" t="s">
        <v>473</v>
      </c>
      <c r="AN375" s="447"/>
      <c r="AO375" s="447" t="s">
        <v>333</v>
      </c>
    </row>
    <row r="376" spans="3:41" ht="29.1">
      <c r="C376" s="64" t="s">
        <v>452</v>
      </c>
      <c r="D376" s="65" t="s">
        <v>528</v>
      </c>
      <c r="E376" s="444" t="s">
        <v>481</v>
      </c>
      <c r="F376" s="64" t="s">
        <v>333</v>
      </c>
      <c r="G376" s="82" t="s">
        <v>333</v>
      </c>
      <c r="H376" s="64" t="s">
        <v>334</v>
      </c>
      <c r="I376" s="64" t="s">
        <v>362</v>
      </c>
      <c r="J376" s="64" t="s">
        <v>462</v>
      </c>
      <c r="K376" s="82" t="s">
        <v>460</v>
      </c>
      <c r="L376" s="43">
        <v>0</v>
      </c>
      <c r="M376" s="43">
        <v>8</v>
      </c>
      <c r="N376" s="43">
        <v>0</v>
      </c>
      <c r="O376" s="43">
        <v>3</v>
      </c>
      <c r="P376" s="43">
        <v>1</v>
      </c>
      <c r="Q376" s="43">
        <v>8</v>
      </c>
      <c r="R376" s="43">
        <v>2</v>
      </c>
      <c r="S376" s="43">
        <v>0</v>
      </c>
      <c r="T376" s="43">
        <v>13</v>
      </c>
      <c r="U376" s="43">
        <v>0</v>
      </c>
      <c r="V376" s="43">
        <v>6</v>
      </c>
      <c r="W376" s="43">
        <v>3</v>
      </c>
      <c r="X376" s="51">
        <v>1</v>
      </c>
      <c r="Y376" s="51"/>
      <c r="Z376" s="51"/>
      <c r="AA376" s="51"/>
      <c r="AB376" s="43"/>
      <c r="AC376" s="43"/>
      <c r="AD376" s="43"/>
      <c r="AE376" s="43"/>
      <c r="AF376" s="43"/>
      <c r="AG376" s="43"/>
      <c r="AH376" s="43"/>
      <c r="AI376" s="43"/>
      <c r="AJ376" s="43"/>
      <c r="AK376" s="43"/>
      <c r="AL376" s="43"/>
      <c r="AM376" s="162" t="s">
        <v>473</v>
      </c>
      <c r="AN376" s="447"/>
      <c r="AO376" s="447"/>
    </row>
    <row r="377" spans="3:41" ht="29.1">
      <c r="C377" s="64" t="s">
        <v>452</v>
      </c>
      <c r="D377" s="65" t="s">
        <v>529</v>
      </c>
      <c r="E377" s="444" t="s">
        <v>481</v>
      </c>
      <c r="F377" s="64" t="s">
        <v>333</v>
      </c>
      <c r="G377" s="82" t="s">
        <v>333</v>
      </c>
      <c r="H377" s="64" t="s">
        <v>334</v>
      </c>
      <c r="I377" s="64" t="s">
        <v>362</v>
      </c>
      <c r="J377" s="64" t="s">
        <v>464</v>
      </c>
      <c r="K377" s="82" t="s">
        <v>456</v>
      </c>
      <c r="L377" s="43">
        <v>0</v>
      </c>
      <c r="M377" s="43">
        <v>0</v>
      </c>
      <c r="N377" s="43">
        <v>0</v>
      </c>
      <c r="O377" s="43">
        <v>0</v>
      </c>
      <c r="P377" s="43">
        <v>0</v>
      </c>
      <c r="Q377" s="43">
        <v>0</v>
      </c>
      <c r="R377" s="43">
        <v>0</v>
      </c>
      <c r="S377" s="43">
        <v>0</v>
      </c>
      <c r="T377" s="43">
        <v>0</v>
      </c>
      <c r="U377" s="43">
        <v>0</v>
      </c>
      <c r="V377" s="43">
        <v>0</v>
      </c>
      <c r="W377" s="43">
        <v>0</v>
      </c>
      <c r="X377" s="51"/>
      <c r="Y377" s="51"/>
      <c r="Z377" s="51"/>
      <c r="AA377" s="51"/>
      <c r="AB377" s="43"/>
      <c r="AC377" s="43"/>
      <c r="AD377" s="43"/>
      <c r="AE377" s="43"/>
      <c r="AF377" s="43"/>
      <c r="AG377" s="43"/>
      <c r="AH377" s="43"/>
      <c r="AI377" s="43"/>
      <c r="AJ377" s="43"/>
      <c r="AK377" s="43"/>
      <c r="AL377" s="43"/>
      <c r="AM377" s="162" t="s">
        <v>473</v>
      </c>
      <c r="AN377" s="447"/>
      <c r="AO377" s="447"/>
    </row>
    <row r="378" spans="3:41" ht="29.1">
      <c r="C378" s="64" t="s">
        <v>452</v>
      </c>
      <c r="D378" s="65" t="s">
        <v>529</v>
      </c>
      <c r="E378" s="444" t="s">
        <v>481</v>
      </c>
      <c r="F378" s="64" t="s">
        <v>333</v>
      </c>
      <c r="G378" s="82" t="s">
        <v>333</v>
      </c>
      <c r="H378" s="64" t="s">
        <v>334</v>
      </c>
      <c r="I378" s="64" t="s">
        <v>362</v>
      </c>
      <c r="J378" s="64" t="s">
        <v>464</v>
      </c>
      <c r="K378" s="82" t="s">
        <v>458</v>
      </c>
      <c r="L378" s="43">
        <v>0</v>
      </c>
      <c r="M378" s="43">
        <v>0</v>
      </c>
      <c r="N378" s="43">
        <v>0</v>
      </c>
      <c r="O378" s="43">
        <v>0</v>
      </c>
      <c r="P378" s="43">
        <v>0</v>
      </c>
      <c r="Q378" s="43">
        <v>0</v>
      </c>
      <c r="R378" s="43">
        <v>0</v>
      </c>
      <c r="S378" s="43">
        <v>0</v>
      </c>
      <c r="T378" s="43">
        <v>0</v>
      </c>
      <c r="U378" s="43">
        <v>0</v>
      </c>
      <c r="V378" s="43">
        <v>0</v>
      </c>
      <c r="W378" s="43">
        <v>0</v>
      </c>
      <c r="X378" s="51">
        <v>0</v>
      </c>
      <c r="Y378" s="51"/>
      <c r="Z378" s="51"/>
      <c r="AA378" s="51"/>
      <c r="AB378" s="43"/>
      <c r="AC378" s="43"/>
      <c r="AD378" s="43"/>
      <c r="AE378" s="43"/>
      <c r="AF378" s="43"/>
      <c r="AG378" s="43"/>
      <c r="AH378" s="43"/>
      <c r="AI378" s="43"/>
      <c r="AJ378" s="43"/>
      <c r="AK378" s="43"/>
      <c r="AL378" s="43"/>
      <c r="AM378" s="162" t="s">
        <v>473</v>
      </c>
      <c r="AN378" s="447"/>
      <c r="AO378" s="447"/>
    </row>
    <row r="379" spans="3:41" ht="29.1">
      <c r="C379" s="64" t="s">
        <v>452</v>
      </c>
      <c r="D379" s="65" t="s">
        <v>529</v>
      </c>
      <c r="E379" s="444" t="s">
        <v>481</v>
      </c>
      <c r="F379" s="64" t="s">
        <v>333</v>
      </c>
      <c r="G379" s="82" t="s">
        <v>333</v>
      </c>
      <c r="H379" s="64" t="s">
        <v>334</v>
      </c>
      <c r="I379" s="64" t="s">
        <v>362</v>
      </c>
      <c r="J379" s="64" t="s">
        <v>464</v>
      </c>
      <c r="K379" s="82" t="s">
        <v>459</v>
      </c>
      <c r="L379" s="43"/>
      <c r="M379" s="43"/>
      <c r="N379" s="43"/>
      <c r="O379" s="43"/>
      <c r="P379" s="43"/>
      <c r="Q379" s="43"/>
      <c r="R379" s="43"/>
      <c r="S379" s="43"/>
      <c r="T379" s="43"/>
      <c r="U379" s="43"/>
      <c r="V379" s="43"/>
      <c r="W379" s="43"/>
      <c r="X379" s="51"/>
      <c r="Y379" s="51"/>
      <c r="Z379" s="51"/>
      <c r="AA379" s="51"/>
      <c r="AB379" s="43"/>
      <c r="AC379" s="43"/>
      <c r="AD379" s="43"/>
      <c r="AE379" s="43"/>
      <c r="AF379" s="43"/>
      <c r="AG379" s="43"/>
      <c r="AH379" s="43"/>
      <c r="AI379" s="43"/>
      <c r="AJ379" s="43"/>
      <c r="AK379" s="43"/>
      <c r="AL379" s="43"/>
      <c r="AM379" s="162" t="s">
        <v>473</v>
      </c>
      <c r="AN379" s="447"/>
      <c r="AO379" s="447" t="s">
        <v>333</v>
      </c>
    </row>
    <row r="380" spans="3:41" ht="29.1">
      <c r="C380" s="64" t="s">
        <v>452</v>
      </c>
      <c r="D380" s="65" t="s">
        <v>529</v>
      </c>
      <c r="E380" s="444" t="s">
        <v>481</v>
      </c>
      <c r="F380" s="64" t="s">
        <v>333</v>
      </c>
      <c r="G380" s="82" t="s">
        <v>333</v>
      </c>
      <c r="H380" s="64" t="s">
        <v>334</v>
      </c>
      <c r="I380" s="64" t="s">
        <v>362</v>
      </c>
      <c r="J380" s="64" t="s">
        <v>464</v>
      </c>
      <c r="K380" s="82" t="s">
        <v>460</v>
      </c>
      <c r="L380" s="43">
        <v>0</v>
      </c>
      <c r="M380" s="43">
        <v>0</v>
      </c>
      <c r="N380" s="43">
        <v>0</v>
      </c>
      <c r="O380" s="43">
        <v>0</v>
      </c>
      <c r="P380" s="43">
        <v>0</v>
      </c>
      <c r="Q380" s="43">
        <v>0</v>
      </c>
      <c r="R380" s="43">
        <v>0</v>
      </c>
      <c r="S380" s="43">
        <v>0</v>
      </c>
      <c r="T380" s="43">
        <v>0</v>
      </c>
      <c r="U380" s="43">
        <v>0</v>
      </c>
      <c r="V380" s="43">
        <v>0</v>
      </c>
      <c r="W380" s="43">
        <v>0</v>
      </c>
      <c r="X380" s="51">
        <v>0</v>
      </c>
      <c r="Y380" s="51"/>
      <c r="Z380" s="51"/>
      <c r="AA380" s="51"/>
      <c r="AB380" s="43"/>
      <c r="AC380" s="43"/>
      <c r="AD380" s="43"/>
      <c r="AE380" s="43"/>
      <c r="AF380" s="43"/>
      <c r="AG380" s="43"/>
      <c r="AH380" s="43"/>
      <c r="AI380" s="43"/>
      <c r="AJ380" s="43"/>
      <c r="AK380" s="43"/>
      <c r="AL380" s="43"/>
      <c r="AM380" s="162" t="s">
        <v>473</v>
      </c>
      <c r="AN380" s="447"/>
      <c r="AO380" s="447"/>
    </row>
    <row r="381" spans="3:41" ht="29.1">
      <c r="C381" s="64" t="s">
        <v>452</v>
      </c>
      <c r="D381" s="65" t="s">
        <v>530</v>
      </c>
      <c r="E381" s="444" t="s">
        <v>454</v>
      </c>
      <c r="F381" s="64" t="s">
        <v>333</v>
      </c>
      <c r="G381" s="82" t="s">
        <v>333</v>
      </c>
      <c r="H381" s="64" t="s">
        <v>339</v>
      </c>
      <c r="I381" s="64" t="s">
        <v>362</v>
      </c>
      <c r="J381" s="64" t="s">
        <v>455</v>
      </c>
      <c r="K381" s="82" t="s">
        <v>456</v>
      </c>
      <c r="L381" s="43"/>
      <c r="M381" s="43"/>
      <c r="N381" s="43"/>
      <c r="O381" s="43"/>
      <c r="P381" s="43"/>
      <c r="Q381" s="43"/>
      <c r="R381" s="43"/>
      <c r="S381" s="43"/>
      <c r="T381" s="43"/>
      <c r="U381" s="43"/>
      <c r="V381" s="43"/>
      <c r="W381" s="43"/>
      <c r="X381" s="51"/>
      <c r="Y381" s="51"/>
      <c r="Z381" s="51"/>
      <c r="AA381" s="51"/>
      <c r="AB381" s="43"/>
      <c r="AC381" s="43"/>
      <c r="AD381" s="43"/>
      <c r="AE381" s="43"/>
      <c r="AF381" s="43"/>
      <c r="AG381" s="43"/>
      <c r="AH381" s="43"/>
      <c r="AI381" s="43"/>
      <c r="AJ381" s="43"/>
      <c r="AK381" s="43"/>
      <c r="AL381" s="43"/>
      <c r="AM381" s="162" t="s">
        <v>457</v>
      </c>
      <c r="AN381" s="447"/>
      <c r="AO381" s="447" t="s">
        <v>333</v>
      </c>
    </row>
    <row r="382" spans="3:41" ht="29.1">
      <c r="C382" s="64" t="s">
        <v>452</v>
      </c>
      <c r="D382" s="65" t="s">
        <v>530</v>
      </c>
      <c r="E382" s="444" t="s">
        <v>454</v>
      </c>
      <c r="F382" s="64" t="s">
        <v>333</v>
      </c>
      <c r="G382" s="82" t="s">
        <v>333</v>
      </c>
      <c r="H382" s="64" t="s">
        <v>339</v>
      </c>
      <c r="I382" s="64" t="s">
        <v>362</v>
      </c>
      <c r="J382" s="64" t="s">
        <v>455</v>
      </c>
      <c r="K382" s="82" t="s">
        <v>458</v>
      </c>
      <c r="L382" s="43">
        <v>1086</v>
      </c>
      <c r="M382" s="43">
        <v>323</v>
      </c>
      <c r="N382" s="43">
        <v>230</v>
      </c>
      <c r="O382" s="43">
        <v>0</v>
      </c>
      <c r="P382" s="43">
        <v>913</v>
      </c>
      <c r="Q382" s="43">
        <v>842</v>
      </c>
      <c r="R382" s="43">
        <v>230</v>
      </c>
      <c r="S382" s="43">
        <v>0</v>
      </c>
      <c r="T382" s="43">
        <v>1023</v>
      </c>
      <c r="U382" s="43">
        <v>745</v>
      </c>
      <c r="V382" s="43">
        <v>230</v>
      </c>
      <c r="W382" s="43">
        <v>0</v>
      </c>
      <c r="X382" s="51">
        <v>1352</v>
      </c>
      <c r="Y382" s="51"/>
      <c r="Z382" s="51"/>
      <c r="AA382" s="51"/>
      <c r="AB382" s="43"/>
      <c r="AC382" s="43"/>
      <c r="AD382" s="43"/>
      <c r="AE382" s="43"/>
      <c r="AF382" s="43"/>
      <c r="AG382" s="43"/>
      <c r="AH382" s="43"/>
      <c r="AI382" s="43"/>
      <c r="AJ382" s="43"/>
      <c r="AK382" s="43"/>
      <c r="AL382" s="43"/>
      <c r="AM382" s="162" t="s">
        <v>457</v>
      </c>
      <c r="AN382" s="447"/>
      <c r="AO382" s="447"/>
    </row>
    <row r="383" spans="3:41" ht="29.1">
      <c r="C383" s="64" t="s">
        <v>452</v>
      </c>
      <c r="D383" s="65" t="s">
        <v>530</v>
      </c>
      <c r="E383" s="444" t="s">
        <v>454</v>
      </c>
      <c r="F383" s="64" t="s">
        <v>333</v>
      </c>
      <c r="G383" s="82" t="s">
        <v>333</v>
      </c>
      <c r="H383" s="64" t="s">
        <v>339</v>
      </c>
      <c r="I383" s="64" t="s">
        <v>362</v>
      </c>
      <c r="J383" s="64" t="s">
        <v>455</v>
      </c>
      <c r="K383" s="82" t="s">
        <v>459</v>
      </c>
      <c r="L383" s="43"/>
      <c r="M383" s="43"/>
      <c r="N383" s="43"/>
      <c r="O383" s="43"/>
      <c r="P383" s="43"/>
      <c r="Q383" s="43"/>
      <c r="R383" s="43"/>
      <c r="S383" s="43"/>
      <c r="T383" s="43"/>
      <c r="U383" s="43"/>
      <c r="V383" s="43"/>
      <c r="W383" s="43"/>
      <c r="X383" s="51"/>
      <c r="Y383" s="51"/>
      <c r="Z383" s="51"/>
      <c r="AA383" s="51"/>
      <c r="AB383" s="43"/>
      <c r="AC383" s="43"/>
      <c r="AD383" s="43"/>
      <c r="AE383" s="43"/>
      <c r="AF383" s="43"/>
      <c r="AG383" s="43"/>
      <c r="AH383" s="43"/>
      <c r="AI383" s="43"/>
      <c r="AJ383" s="43"/>
      <c r="AK383" s="43"/>
      <c r="AL383" s="43"/>
      <c r="AM383" s="162" t="s">
        <v>457</v>
      </c>
      <c r="AN383" s="447"/>
      <c r="AO383" s="447" t="s">
        <v>333</v>
      </c>
    </row>
    <row r="384" spans="3:41" ht="29.1">
      <c r="C384" s="64" t="s">
        <v>452</v>
      </c>
      <c r="D384" s="65" t="s">
        <v>530</v>
      </c>
      <c r="E384" s="444" t="s">
        <v>454</v>
      </c>
      <c r="F384" s="64" t="s">
        <v>333</v>
      </c>
      <c r="G384" s="82" t="s">
        <v>333</v>
      </c>
      <c r="H384" s="64" t="s">
        <v>339</v>
      </c>
      <c r="I384" s="64" t="s">
        <v>362</v>
      </c>
      <c r="J384" s="64" t="s">
        <v>455</v>
      </c>
      <c r="K384" s="82" t="s">
        <v>460</v>
      </c>
      <c r="L384" s="43">
        <v>0</v>
      </c>
      <c r="M384" s="43">
        <v>0</v>
      </c>
      <c r="N384" s="43">
        <v>0</v>
      </c>
      <c r="O384" s="43">
        <v>0</v>
      </c>
      <c r="P384" s="43">
        <v>0</v>
      </c>
      <c r="Q384" s="43">
        <v>0</v>
      </c>
      <c r="R384" s="43">
        <v>0</v>
      </c>
      <c r="S384" s="43">
        <v>0</v>
      </c>
      <c r="T384" s="43">
        <v>0</v>
      </c>
      <c r="U384" s="43">
        <v>0</v>
      </c>
      <c r="V384" s="43">
        <v>0</v>
      </c>
      <c r="W384" s="43">
        <v>0</v>
      </c>
      <c r="X384" s="51">
        <v>0</v>
      </c>
      <c r="Y384" s="51"/>
      <c r="Z384" s="51"/>
      <c r="AA384" s="51"/>
      <c r="AB384" s="43"/>
      <c r="AC384" s="43"/>
      <c r="AD384" s="43"/>
      <c r="AE384" s="43"/>
      <c r="AF384" s="43"/>
      <c r="AG384" s="43"/>
      <c r="AH384" s="43"/>
      <c r="AI384" s="43"/>
      <c r="AJ384" s="43"/>
      <c r="AK384" s="43"/>
      <c r="AL384" s="43"/>
      <c r="AM384" s="162" t="s">
        <v>457</v>
      </c>
      <c r="AN384" s="447"/>
      <c r="AO384" s="447"/>
    </row>
    <row r="385" spans="3:41" ht="29.1">
      <c r="C385" s="64" t="s">
        <v>452</v>
      </c>
      <c r="D385" s="65" t="s">
        <v>531</v>
      </c>
      <c r="E385" s="444" t="s">
        <v>454</v>
      </c>
      <c r="F385" s="64" t="s">
        <v>333</v>
      </c>
      <c r="G385" s="82" t="s">
        <v>333</v>
      </c>
      <c r="H385" s="64" t="s">
        <v>339</v>
      </c>
      <c r="I385" s="64" t="s">
        <v>362</v>
      </c>
      <c r="J385" s="64" t="s">
        <v>462</v>
      </c>
      <c r="K385" s="82" t="s">
        <v>456</v>
      </c>
      <c r="L385" s="43"/>
      <c r="M385" s="43"/>
      <c r="N385" s="43"/>
      <c r="O385" s="43"/>
      <c r="P385" s="43"/>
      <c r="Q385" s="43"/>
      <c r="R385" s="43"/>
      <c r="S385" s="43"/>
      <c r="T385" s="43"/>
      <c r="U385" s="43"/>
      <c r="V385" s="43"/>
      <c r="W385" s="43"/>
      <c r="X385" s="51"/>
      <c r="Y385" s="51"/>
      <c r="Z385" s="51"/>
      <c r="AA385" s="51"/>
      <c r="AB385" s="43"/>
      <c r="AC385" s="43"/>
      <c r="AD385" s="43"/>
      <c r="AE385" s="43"/>
      <c r="AF385" s="43"/>
      <c r="AG385" s="43"/>
      <c r="AH385" s="43"/>
      <c r="AI385" s="43"/>
      <c r="AJ385" s="43"/>
      <c r="AK385" s="43"/>
      <c r="AL385" s="43"/>
      <c r="AM385" s="162" t="s">
        <v>457</v>
      </c>
      <c r="AN385" s="447"/>
      <c r="AO385" s="447" t="s">
        <v>333</v>
      </c>
    </row>
    <row r="386" spans="3:41" ht="29.1">
      <c r="C386" s="64" t="s">
        <v>452</v>
      </c>
      <c r="D386" s="65" t="s">
        <v>531</v>
      </c>
      <c r="E386" s="444" t="s">
        <v>454</v>
      </c>
      <c r="F386" s="64" t="s">
        <v>333</v>
      </c>
      <c r="G386" s="82" t="s">
        <v>333</v>
      </c>
      <c r="H386" s="64" t="s">
        <v>339</v>
      </c>
      <c r="I386" s="64" t="s">
        <v>362</v>
      </c>
      <c r="J386" s="64" t="s">
        <v>462</v>
      </c>
      <c r="K386" s="82" t="s">
        <v>458</v>
      </c>
      <c r="L386" s="43"/>
      <c r="M386" s="43"/>
      <c r="N386" s="43"/>
      <c r="O386" s="43"/>
      <c r="P386" s="43"/>
      <c r="Q386" s="43"/>
      <c r="R386" s="43"/>
      <c r="S386" s="43"/>
      <c r="T386" s="43"/>
      <c r="U386" s="43"/>
      <c r="V386" s="43"/>
      <c r="W386" s="43"/>
      <c r="X386" s="51"/>
      <c r="Y386" s="51"/>
      <c r="Z386" s="51"/>
      <c r="AA386" s="51"/>
      <c r="AB386" s="43"/>
      <c r="AC386" s="43"/>
      <c r="AD386" s="43"/>
      <c r="AE386" s="43"/>
      <c r="AF386" s="43"/>
      <c r="AG386" s="43"/>
      <c r="AH386" s="43"/>
      <c r="AI386" s="43"/>
      <c r="AJ386" s="43"/>
      <c r="AK386" s="43"/>
      <c r="AL386" s="43"/>
      <c r="AM386" s="162" t="s">
        <v>457</v>
      </c>
      <c r="AN386" s="447"/>
      <c r="AO386" s="447" t="s">
        <v>333</v>
      </c>
    </row>
    <row r="387" spans="3:41" ht="29.1">
      <c r="C387" s="64" t="s">
        <v>452</v>
      </c>
      <c r="D387" s="65" t="s">
        <v>531</v>
      </c>
      <c r="E387" s="444" t="s">
        <v>454</v>
      </c>
      <c r="F387" s="64" t="s">
        <v>333</v>
      </c>
      <c r="G387" s="82" t="s">
        <v>333</v>
      </c>
      <c r="H387" s="64" t="s">
        <v>339</v>
      </c>
      <c r="I387" s="64" t="s">
        <v>362</v>
      </c>
      <c r="J387" s="64" t="s">
        <v>462</v>
      </c>
      <c r="K387" s="82" t="s">
        <v>459</v>
      </c>
      <c r="L387" s="43"/>
      <c r="M387" s="43"/>
      <c r="N387" s="43"/>
      <c r="O387" s="43"/>
      <c r="P387" s="43"/>
      <c r="Q387" s="43"/>
      <c r="R387" s="43"/>
      <c r="S387" s="43"/>
      <c r="T387" s="43"/>
      <c r="U387" s="43"/>
      <c r="V387" s="43"/>
      <c r="W387" s="43"/>
      <c r="X387" s="51"/>
      <c r="Y387" s="51"/>
      <c r="Z387" s="51"/>
      <c r="AA387" s="51"/>
      <c r="AB387" s="43"/>
      <c r="AC387" s="43"/>
      <c r="AD387" s="43"/>
      <c r="AE387" s="43"/>
      <c r="AF387" s="43"/>
      <c r="AG387" s="43"/>
      <c r="AH387" s="43"/>
      <c r="AI387" s="43"/>
      <c r="AJ387" s="43"/>
      <c r="AK387" s="43"/>
      <c r="AL387" s="43"/>
      <c r="AM387" s="162" t="s">
        <v>457</v>
      </c>
      <c r="AN387" s="447"/>
      <c r="AO387" s="447" t="s">
        <v>333</v>
      </c>
    </row>
    <row r="388" spans="3:41" ht="29.1">
      <c r="C388" s="64" t="s">
        <v>452</v>
      </c>
      <c r="D388" s="65" t="s">
        <v>531</v>
      </c>
      <c r="E388" s="444" t="s">
        <v>454</v>
      </c>
      <c r="F388" s="64" t="s">
        <v>333</v>
      </c>
      <c r="G388" s="82" t="s">
        <v>333</v>
      </c>
      <c r="H388" s="64" t="s">
        <v>339</v>
      </c>
      <c r="I388" s="64" t="s">
        <v>362</v>
      </c>
      <c r="J388" s="64" t="s">
        <v>462</v>
      </c>
      <c r="K388" s="82" t="s">
        <v>460</v>
      </c>
      <c r="L388" s="43">
        <v>0</v>
      </c>
      <c r="M388" s="43">
        <v>82</v>
      </c>
      <c r="N388" s="43">
        <v>562</v>
      </c>
      <c r="O388" s="43">
        <v>215</v>
      </c>
      <c r="P388" s="43">
        <v>232</v>
      </c>
      <c r="Q388" s="43">
        <v>161</v>
      </c>
      <c r="R388" s="43">
        <v>0</v>
      </c>
      <c r="S388" s="43">
        <v>37</v>
      </c>
      <c r="T388" s="43">
        <v>308</v>
      </c>
      <c r="U388" s="43">
        <v>216</v>
      </c>
      <c r="V388" s="43">
        <v>65</v>
      </c>
      <c r="W388" s="43">
        <v>65</v>
      </c>
      <c r="X388" s="51">
        <v>0</v>
      </c>
      <c r="Y388" s="51"/>
      <c r="Z388" s="51"/>
      <c r="AA388" s="51"/>
      <c r="AB388" s="43"/>
      <c r="AC388" s="43"/>
      <c r="AD388" s="43"/>
      <c r="AE388" s="43"/>
      <c r="AF388" s="43"/>
      <c r="AG388" s="43"/>
      <c r="AH388" s="43"/>
      <c r="AI388" s="43"/>
      <c r="AJ388" s="43"/>
      <c r="AK388" s="43"/>
      <c r="AL388" s="43"/>
      <c r="AM388" s="162" t="s">
        <v>457</v>
      </c>
      <c r="AN388" s="447"/>
      <c r="AO388" s="447"/>
    </row>
    <row r="389" spans="3:41" ht="29.1">
      <c r="C389" s="64" t="s">
        <v>452</v>
      </c>
      <c r="D389" s="65" t="s">
        <v>532</v>
      </c>
      <c r="E389" s="444" t="s">
        <v>454</v>
      </c>
      <c r="F389" s="64" t="s">
        <v>333</v>
      </c>
      <c r="G389" s="82" t="s">
        <v>333</v>
      </c>
      <c r="H389" s="64" t="s">
        <v>339</v>
      </c>
      <c r="I389" s="64" t="s">
        <v>362</v>
      </c>
      <c r="J389" s="64" t="s">
        <v>464</v>
      </c>
      <c r="K389" s="82" t="s">
        <v>456</v>
      </c>
      <c r="L389" s="43">
        <v>0</v>
      </c>
      <c r="M389" s="43">
        <v>125</v>
      </c>
      <c r="N389" s="43">
        <v>53</v>
      </c>
      <c r="O389" s="43">
        <v>565</v>
      </c>
      <c r="P389" s="43">
        <v>24</v>
      </c>
      <c r="Q389" s="43">
        <v>0</v>
      </c>
      <c r="R389" s="43">
        <v>1</v>
      </c>
      <c r="S389" s="43">
        <v>3</v>
      </c>
      <c r="T389" s="43">
        <v>2</v>
      </c>
      <c r="U389" s="43">
        <v>0</v>
      </c>
      <c r="V389" s="43">
        <v>0</v>
      </c>
      <c r="W389" s="43">
        <v>5</v>
      </c>
      <c r="X389" s="51"/>
      <c r="Y389" s="51"/>
      <c r="Z389" s="51"/>
      <c r="AA389" s="51"/>
      <c r="AB389" s="43"/>
      <c r="AC389" s="43"/>
      <c r="AD389" s="43"/>
      <c r="AE389" s="43"/>
      <c r="AF389" s="43"/>
      <c r="AG389" s="43"/>
      <c r="AH389" s="43"/>
      <c r="AI389" s="43"/>
      <c r="AJ389" s="43"/>
      <c r="AK389" s="43"/>
      <c r="AL389" s="43"/>
      <c r="AM389" s="162" t="s">
        <v>457</v>
      </c>
      <c r="AN389" s="447"/>
      <c r="AO389" s="447"/>
    </row>
    <row r="390" spans="3:41" ht="29.1">
      <c r="C390" s="64" t="s">
        <v>452</v>
      </c>
      <c r="D390" s="65" t="s">
        <v>532</v>
      </c>
      <c r="E390" s="444" t="s">
        <v>454</v>
      </c>
      <c r="F390" s="64" t="s">
        <v>333</v>
      </c>
      <c r="G390" s="82" t="s">
        <v>333</v>
      </c>
      <c r="H390" s="64" t="s">
        <v>339</v>
      </c>
      <c r="I390" s="64" t="s">
        <v>362</v>
      </c>
      <c r="J390" s="64" t="s">
        <v>464</v>
      </c>
      <c r="K390" s="82" t="s">
        <v>458</v>
      </c>
      <c r="L390" s="43">
        <v>0</v>
      </c>
      <c r="M390" s="43">
        <v>0</v>
      </c>
      <c r="N390" s="43">
        <v>1108</v>
      </c>
      <c r="O390" s="43">
        <v>675</v>
      </c>
      <c r="P390" s="43">
        <v>0</v>
      </c>
      <c r="Q390" s="43">
        <v>0</v>
      </c>
      <c r="R390" s="43">
        <v>1927</v>
      </c>
      <c r="S390" s="43">
        <v>139</v>
      </c>
      <c r="T390" s="43">
        <v>0</v>
      </c>
      <c r="U390" s="43">
        <v>0</v>
      </c>
      <c r="V390" s="43">
        <v>1957</v>
      </c>
      <c r="W390" s="43">
        <v>44</v>
      </c>
      <c r="X390" s="51">
        <v>0</v>
      </c>
      <c r="Y390" s="51"/>
      <c r="Z390" s="51"/>
      <c r="AA390" s="51"/>
      <c r="AB390" s="43"/>
      <c r="AC390" s="43"/>
      <c r="AD390" s="43"/>
      <c r="AE390" s="43"/>
      <c r="AF390" s="43"/>
      <c r="AG390" s="43"/>
      <c r="AH390" s="43"/>
      <c r="AI390" s="43"/>
      <c r="AJ390" s="43"/>
      <c r="AK390" s="43"/>
      <c r="AL390" s="43"/>
      <c r="AM390" s="162" t="s">
        <v>457</v>
      </c>
      <c r="AN390" s="447"/>
      <c r="AO390" s="447"/>
    </row>
    <row r="391" spans="3:41" ht="29.1">
      <c r="C391" s="64" t="s">
        <v>452</v>
      </c>
      <c r="D391" s="65" t="s">
        <v>532</v>
      </c>
      <c r="E391" s="444" t="s">
        <v>454</v>
      </c>
      <c r="F391" s="64" t="s">
        <v>333</v>
      </c>
      <c r="G391" s="82" t="s">
        <v>333</v>
      </c>
      <c r="H391" s="64" t="s">
        <v>339</v>
      </c>
      <c r="I391" s="64" t="s">
        <v>362</v>
      </c>
      <c r="J391" s="64" t="s">
        <v>464</v>
      </c>
      <c r="K391" s="82" t="s">
        <v>459</v>
      </c>
      <c r="L391" s="43"/>
      <c r="M391" s="43"/>
      <c r="N391" s="43"/>
      <c r="O391" s="43"/>
      <c r="P391" s="43"/>
      <c r="Q391" s="43"/>
      <c r="R391" s="43"/>
      <c r="S391" s="43"/>
      <c r="T391" s="43"/>
      <c r="U391" s="43"/>
      <c r="V391" s="43"/>
      <c r="W391" s="43"/>
      <c r="X391" s="51"/>
      <c r="Y391" s="51"/>
      <c r="Z391" s="51"/>
      <c r="AA391" s="51"/>
      <c r="AB391" s="43"/>
      <c r="AC391" s="43"/>
      <c r="AD391" s="43"/>
      <c r="AE391" s="43"/>
      <c r="AF391" s="43"/>
      <c r="AG391" s="43"/>
      <c r="AH391" s="43"/>
      <c r="AI391" s="43"/>
      <c r="AJ391" s="43"/>
      <c r="AK391" s="43"/>
      <c r="AL391" s="43"/>
      <c r="AM391" s="162" t="s">
        <v>457</v>
      </c>
      <c r="AN391" s="447"/>
      <c r="AO391" s="447" t="s">
        <v>333</v>
      </c>
    </row>
    <row r="392" spans="3:41" ht="29.1">
      <c r="C392" s="64" t="s">
        <v>452</v>
      </c>
      <c r="D392" s="65" t="s">
        <v>532</v>
      </c>
      <c r="E392" s="444" t="s">
        <v>454</v>
      </c>
      <c r="F392" s="64" t="s">
        <v>333</v>
      </c>
      <c r="G392" s="82" t="s">
        <v>333</v>
      </c>
      <c r="H392" s="64" t="s">
        <v>339</v>
      </c>
      <c r="I392" s="64" t="s">
        <v>362</v>
      </c>
      <c r="J392" s="64" t="s">
        <v>464</v>
      </c>
      <c r="K392" s="82" t="s">
        <v>460</v>
      </c>
      <c r="L392" s="43"/>
      <c r="M392" s="43"/>
      <c r="N392" s="43"/>
      <c r="O392" s="43"/>
      <c r="P392" s="43"/>
      <c r="Q392" s="43"/>
      <c r="R392" s="43"/>
      <c r="S392" s="43"/>
      <c r="T392" s="51">
        <v>0</v>
      </c>
      <c r="U392" s="51">
        <v>0</v>
      </c>
      <c r="V392" s="51">
        <v>0</v>
      </c>
      <c r="W392" s="51">
        <v>0</v>
      </c>
      <c r="X392" s="51">
        <v>0</v>
      </c>
      <c r="Y392" s="51"/>
      <c r="Z392" s="51"/>
      <c r="AA392" s="51"/>
      <c r="AB392" s="43"/>
      <c r="AC392" s="43"/>
      <c r="AD392" s="43"/>
      <c r="AE392" s="43"/>
      <c r="AF392" s="43"/>
      <c r="AG392" s="43"/>
      <c r="AH392" s="43"/>
      <c r="AI392" s="43"/>
      <c r="AJ392" s="43"/>
      <c r="AK392" s="43"/>
      <c r="AL392" s="43"/>
      <c r="AM392" s="162" t="s">
        <v>457</v>
      </c>
      <c r="AN392" s="447"/>
      <c r="AO392" s="447" t="s">
        <v>333</v>
      </c>
    </row>
    <row r="393" spans="3:41" ht="29.1">
      <c r="C393" s="64" t="s">
        <v>452</v>
      </c>
      <c r="D393" s="65" t="s">
        <v>533</v>
      </c>
      <c r="E393" s="444" t="s">
        <v>466</v>
      </c>
      <c r="F393" s="64" t="s">
        <v>333</v>
      </c>
      <c r="G393" s="82" t="s">
        <v>333</v>
      </c>
      <c r="H393" s="64" t="s">
        <v>339</v>
      </c>
      <c r="I393" s="64" t="s">
        <v>362</v>
      </c>
      <c r="J393" s="64" t="s">
        <v>455</v>
      </c>
      <c r="K393" s="82" t="s">
        <v>456</v>
      </c>
      <c r="L393" s="43"/>
      <c r="M393" s="43"/>
      <c r="N393" s="43"/>
      <c r="O393" s="43"/>
      <c r="P393" s="43"/>
      <c r="Q393" s="43"/>
      <c r="R393" s="43"/>
      <c r="S393" s="43"/>
      <c r="T393" s="43"/>
      <c r="U393" s="43"/>
      <c r="V393" s="43"/>
      <c r="W393" s="43"/>
      <c r="X393" s="51"/>
      <c r="Y393" s="51"/>
      <c r="Z393" s="51"/>
      <c r="AA393" s="51"/>
      <c r="AB393" s="43"/>
      <c r="AC393" s="43"/>
      <c r="AD393" s="43"/>
      <c r="AE393" s="43"/>
      <c r="AF393" s="43"/>
      <c r="AG393" s="43"/>
      <c r="AH393" s="43"/>
      <c r="AI393" s="43"/>
      <c r="AJ393" s="43"/>
      <c r="AK393" s="43"/>
      <c r="AL393" s="43"/>
      <c r="AM393" s="162" t="s">
        <v>468</v>
      </c>
      <c r="AN393" s="447"/>
      <c r="AO393" s="447" t="s">
        <v>333</v>
      </c>
    </row>
    <row r="394" spans="3:41" ht="29.1">
      <c r="C394" s="64" t="s">
        <v>452</v>
      </c>
      <c r="D394" s="65" t="s">
        <v>533</v>
      </c>
      <c r="E394" s="444" t="s">
        <v>466</v>
      </c>
      <c r="F394" s="64" t="s">
        <v>333</v>
      </c>
      <c r="G394" s="82" t="s">
        <v>333</v>
      </c>
      <c r="H394" s="64" t="s">
        <v>339</v>
      </c>
      <c r="I394" s="64" t="s">
        <v>362</v>
      </c>
      <c r="J394" s="64" t="s">
        <v>455</v>
      </c>
      <c r="K394" s="82" t="s">
        <v>458</v>
      </c>
      <c r="L394" s="43">
        <v>129.08000000000001</v>
      </c>
      <c r="M394" s="43">
        <v>17.989999999999998</v>
      </c>
      <c r="N394" s="43">
        <v>69.260000000000005</v>
      </c>
      <c r="O394" s="43">
        <v>0</v>
      </c>
      <c r="P394" s="43">
        <v>92.8</v>
      </c>
      <c r="Q394" s="43">
        <v>79.78</v>
      </c>
      <c r="R394" s="43">
        <v>69.260000000000005</v>
      </c>
      <c r="S394" s="43">
        <v>0</v>
      </c>
      <c r="T394" s="43">
        <v>112</v>
      </c>
      <c r="U394" s="43">
        <v>60.83</v>
      </c>
      <c r="V394" s="43">
        <v>69.260000000000005</v>
      </c>
      <c r="W394" s="43">
        <v>0</v>
      </c>
      <c r="X394" s="51">
        <v>113.73789736000001</v>
      </c>
      <c r="Y394" s="51"/>
      <c r="Z394" s="51"/>
      <c r="AA394" s="51"/>
      <c r="AB394" s="43"/>
      <c r="AC394" s="43"/>
      <c r="AD394" s="43"/>
      <c r="AE394" s="43"/>
      <c r="AF394" s="43"/>
      <c r="AG394" s="43"/>
      <c r="AH394" s="43"/>
      <c r="AI394" s="43"/>
      <c r="AJ394" s="43"/>
      <c r="AK394" s="43"/>
      <c r="AL394" s="43"/>
      <c r="AM394" s="162" t="s">
        <v>468</v>
      </c>
      <c r="AN394" s="447"/>
      <c r="AO394" s="447"/>
    </row>
    <row r="395" spans="3:41" ht="29.1">
      <c r="C395" s="64" t="s">
        <v>452</v>
      </c>
      <c r="D395" s="65" t="s">
        <v>533</v>
      </c>
      <c r="E395" s="444" t="s">
        <v>466</v>
      </c>
      <c r="F395" s="64" t="s">
        <v>333</v>
      </c>
      <c r="G395" s="82" t="s">
        <v>333</v>
      </c>
      <c r="H395" s="64" t="s">
        <v>339</v>
      </c>
      <c r="I395" s="64" t="s">
        <v>362</v>
      </c>
      <c r="J395" s="64" t="s">
        <v>455</v>
      </c>
      <c r="K395" s="82" t="s">
        <v>459</v>
      </c>
      <c r="L395" s="43"/>
      <c r="M395" s="43"/>
      <c r="N395" s="43"/>
      <c r="O395" s="43"/>
      <c r="P395" s="43"/>
      <c r="Q395" s="43"/>
      <c r="R395" s="43"/>
      <c r="S395" s="43"/>
      <c r="T395" s="43"/>
      <c r="U395" s="43"/>
      <c r="V395" s="43"/>
      <c r="W395" s="43"/>
      <c r="X395" s="51"/>
      <c r="Y395" s="51"/>
      <c r="Z395" s="51"/>
      <c r="AA395" s="51"/>
      <c r="AB395" s="43"/>
      <c r="AC395" s="43"/>
      <c r="AD395" s="43"/>
      <c r="AE395" s="43"/>
      <c r="AF395" s="43"/>
      <c r="AG395" s="43"/>
      <c r="AH395" s="43"/>
      <c r="AI395" s="43"/>
      <c r="AJ395" s="43"/>
      <c r="AK395" s="43"/>
      <c r="AL395" s="43"/>
      <c r="AM395" s="162" t="s">
        <v>468</v>
      </c>
      <c r="AN395" s="447"/>
      <c r="AO395" s="447" t="s">
        <v>333</v>
      </c>
    </row>
    <row r="396" spans="3:41" ht="29.1">
      <c r="C396" s="64" t="s">
        <v>452</v>
      </c>
      <c r="D396" s="65" t="s">
        <v>533</v>
      </c>
      <c r="E396" s="444" t="s">
        <v>466</v>
      </c>
      <c r="F396" s="64" t="s">
        <v>333</v>
      </c>
      <c r="G396" s="82" t="s">
        <v>333</v>
      </c>
      <c r="H396" s="64" t="s">
        <v>339</v>
      </c>
      <c r="I396" s="64" t="s">
        <v>362</v>
      </c>
      <c r="J396" s="64" t="s">
        <v>455</v>
      </c>
      <c r="K396" s="82" t="s">
        <v>460</v>
      </c>
      <c r="L396" s="43"/>
      <c r="M396" s="43"/>
      <c r="N396" s="43"/>
      <c r="O396" s="43"/>
      <c r="P396" s="43"/>
      <c r="Q396" s="43"/>
      <c r="R396" s="43"/>
      <c r="S396" s="43"/>
      <c r="T396" s="51">
        <v>0</v>
      </c>
      <c r="U396" s="51">
        <v>0</v>
      </c>
      <c r="V396" s="51">
        <v>0</v>
      </c>
      <c r="W396" s="51">
        <v>0</v>
      </c>
      <c r="X396" s="51">
        <v>0</v>
      </c>
      <c r="Y396" s="51"/>
      <c r="Z396" s="51"/>
      <c r="AA396" s="51"/>
      <c r="AB396" s="43"/>
      <c r="AC396" s="43"/>
      <c r="AD396" s="43"/>
      <c r="AE396" s="43"/>
      <c r="AF396" s="43"/>
      <c r="AG396" s="43"/>
      <c r="AH396" s="43"/>
      <c r="AI396" s="43"/>
      <c r="AJ396" s="43"/>
      <c r="AK396" s="43"/>
      <c r="AL396" s="43"/>
      <c r="AM396" s="162" t="s">
        <v>468</v>
      </c>
      <c r="AN396" s="447"/>
      <c r="AO396" s="447" t="s">
        <v>333</v>
      </c>
    </row>
    <row r="397" spans="3:41" ht="29.1">
      <c r="C397" s="64" t="s">
        <v>452</v>
      </c>
      <c r="D397" s="65" t="s">
        <v>534</v>
      </c>
      <c r="E397" s="444" t="s">
        <v>466</v>
      </c>
      <c r="F397" s="64" t="s">
        <v>333</v>
      </c>
      <c r="G397" s="82" t="s">
        <v>333</v>
      </c>
      <c r="H397" s="64" t="s">
        <v>339</v>
      </c>
      <c r="I397" s="64" t="s">
        <v>362</v>
      </c>
      <c r="J397" s="64" t="s">
        <v>462</v>
      </c>
      <c r="K397" s="82" t="s">
        <v>456</v>
      </c>
      <c r="L397" s="43"/>
      <c r="M397" s="43"/>
      <c r="N397" s="43"/>
      <c r="O397" s="43"/>
      <c r="P397" s="43"/>
      <c r="Q397" s="43"/>
      <c r="R397" s="43"/>
      <c r="S397" s="43"/>
      <c r="T397" s="43"/>
      <c r="U397" s="43"/>
      <c r="V397" s="43"/>
      <c r="W397" s="43"/>
      <c r="X397" s="51"/>
      <c r="Y397" s="51"/>
      <c r="Z397" s="51"/>
      <c r="AA397" s="51"/>
      <c r="AB397" s="43"/>
      <c r="AC397" s="43"/>
      <c r="AD397" s="43"/>
      <c r="AE397" s="43"/>
      <c r="AF397" s="43"/>
      <c r="AG397" s="43"/>
      <c r="AH397" s="43"/>
      <c r="AI397" s="43"/>
      <c r="AJ397" s="43"/>
      <c r="AK397" s="43"/>
      <c r="AL397" s="43"/>
      <c r="AM397" s="162" t="s">
        <v>468</v>
      </c>
      <c r="AN397" s="447"/>
      <c r="AO397" s="447" t="s">
        <v>333</v>
      </c>
    </row>
    <row r="398" spans="3:41" ht="29.1">
      <c r="C398" s="64" t="s">
        <v>452</v>
      </c>
      <c r="D398" s="65" t="s">
        <v>534</v>
      </c>
      <c r="E398" s="444" t="s">
        <v>466</v>
      </c>
      <c r="F398" s="64" t="s">
        <v>333</v>
      </c>
      <c r="G398" s="82" t="s">
        <v>333</v>
      </c>
      <c r="H398" s="64" t="s">
        <v>339</v>
      </c>
      <c r="I398" s="64" t="s">
        <v>362</v>
      </c>
      <c r="J398" s="64" t="s">
        <v>462</v>
      </c>
      <c r="K398" s="82" t="s">
        <v>458</v>
      </c>
      <c r="L398" s="43"/>
      <c r="M398" s="43"/>
      <c r="N398" s="43"/>
      <c r="O398" s="43"/>
      <c r="P398" s="43"/>
      <c r="Q398" s="43"/>
      <c r="R398" s="43"/>
      <c r="S398" s="43"/>
      <c r="T398" s="43"/>
      <c r="U398" s="43"/>
      <c r="V398" s="43"/>
      <c r="W398" s="43"/>
      <c r="X398" s="51"/>
      <c r="Y398" s="51"/>
      <c r="Z398" s="51"/>
      <c r="AA398" s="51"/>
      <c r="AB398" s="43"/>
      <c r="AC398" s="43"/>
      <c r="AD398" s="43"/>
      <c r="AE398" s="43"/>
      <c r="AF398" s="43"/>
      <c r="AG398" s="43"/>
      <c r="AH398" s="43"/>
      <c r="AI398" s="43"/>
      <c r="AJ398" s="43"/>
      <c r="AK398" s="43"/>
      <c r="AL398" s="43"/>
      <c r="AM398" s="162" t="s">
        <v>468</v>
      </c>
      <c r="AN398" s="447"/>
      <c r="AO398" s="447" t="s">
        <v>333</v>
      </c>
    </row>
    <row r="399" spans="3:41" ht="29.1">
      <c r="C399" s="64" t="s">
        <v>452</v>
      </c>
      <c r="D399" s="65" t="s">
        <v>534</v>
      </c>
      <c r="E399" s="444" t="s">
        <v>466</v>
      </c>
      <c r="F399" s="64" t="s">
        <v>333</v>
      </c>
      <c r="G399" s="82" t="s">
        <v>333</v>
      </c>
      <c r="H399" s="64" t="s">
        <v>339</v>
      </c>
      <c r="I399" s="64" t="s">
        <v>362</v>
      </c>
      <c r="J399" s="64" t="s">
        <v>462</v>
      </c>
      <c r="K399" s="82" t="s">
        <v>459</v>
      </c>
      <c r="L399" s="43"/>
      <c r="M399" s="43"/>
      <c r="N399" s="43"/>
      <c r="O399" s="43"/>
      <c r="P399" s="43"/>
      <c r="Q399" s="43"/>
      <c r="R399" s="43"/>
      <c r="S399" s="43"/>
      <c r="T399" s="43"/>
      <c r="U399" s="43"/>
      <c r="V399" s="43"/>
      <c r="W399" s="43"/>
      <c r="X399" s="51"/>
      <c r="Y399" s="51"/>
      <c r="Z399" s="51"/>
      <c r="AA399" s="51"/>
      <c r="AB399" s="43"/>
      <c r="AC399" s="43"/>
      <c r="AD399" s="43"/>
      <c r="AE399" s="43"/>
      <c r="AF399" s="43"/>
      <c r="AG399" s="43"/>
      <c r="AH399" s="43"/>
      <c r="AI399" s="43"/>
      <c r="AJ399" s="43"/>
      <c r="AK399" s="43"/>
      <c r="AL399" s="43"/>
      <c r="AM399" s="162" t="s">
        <v>468</v>
      </c>
      <c r="AN399" s="447"/>
      <c r="AO399" s="447" t="s">
        <v>333</v>
      </c>
    </row>
    <row r="400" spans="3:41" ht="29.1">
      <c r="C400" s="64" t="s">
        <v>452</v>
      </c>
      <c r="D400" s="65" t="s">
        <v>534</v>
      </c>
      <c r="E400" s="444" t="s">
        <v>466</v>
      </c>
      <c r="F400" s="64" t="s">
        <v>333</v>
      </c>
      <c r="G400" s="82" t="s">
        <v>333</v>
      </c>
      <c r="H400" s="64" t="s">
        <v>339</v>
      </c>
      <c r="I400" s="64" t="s">
        <v>362</v>
      </c>
      <c r="J400" s="64" t="s">
        <v>462</v>
      </c>
      <c r="K400" s="82" t="s">
        <v>460</v>
      </c>
      <c r="L400" s="43">
        <v>0</v>
      </c>
      <c r="M400" s="43">
        <v>20.53</v>
      </c>
      <c r="N400" s="43">
        <v>55.05</v>
      </c>
      <c r="O400" s="43">
        <v>73.33</v>
      </c>
      <c r="P400" s="43">
        <v>54.52</v>
      </c>
      <c r="Q400" s="43">
        <v>30.47</v>
      </c>
      <c r="R400" s="43">
        <v>0</v>
      </c>
      <c r="S400" s="43">
        <v>6.46</v>
      </c>
      <c r="T400" s="43">
        <v>28.87</v>
      </c>
      <c r="U400" s="43">
        <v>78.290000000000006</v>
      </c>
      <c r="V400" s="43">
        <v>5.1100000000000003</v>
      </c>
      <c r="W400" s="43">
        <v>6.04</v>
      </c>
      <c r="X400" s="51">
        <v>0</v>
      </c>
      <c r="Y400" s="51"/>
      <c r="Z400" s="51"/>
      <c r="AA400" s="51"/>
      <c r="AB400" s="43"/>
      <c r="AC400" s="43"/>
      <c r="AD400" s="43"/>
      <c r="AE400" s="43"/>
      <c r="AF400" s="43"/>
      <c r="AG400" s="43"/>
      <c r="AH400" s="43"/>
      <c r="AI400" s="43"/>
      <c r="AJ400" s="43"/>
      <c r="AK400" s="43"/>
      <c r="AL400" s="43"/>
      <c r="AM400" s="162" t="s">
        <v>468</v>
      </c>
      <c r="AN400" s="447"/>
      <c r="AO400" s="447"/>
    </row>
    <row r="401" spans="3:41" ht="29.1">
      <c r="C401" s="64" t="s">
        <v>452</v>
      </c>
      <c r="D401" s="65" t="s">
        <v>535</v>
      </c>
      <c r="E401" s="444" t="s">
        <v>466</v>
      </c>
      <c r="F401" s="64" t="s">
        <v>333</v>
      </c>
      <c r="G401" s="82" t="s">
        <v>333</v>
      </c>
      <c r="H401" s="64" t="s">
        <v>339</v>
      </c>
      <c r="I401" s="64" t="s">
        <v>362</v>
      </c>
      <c r="J401" s="64" t="s">
        <v>464</v>
      </c>
      <c r="K401" s="82" t="s">
        <v>456</v>
      </c>
      <c r="L401" s="43">
        <v>0</v>
      </c>
      <c r="M401" s="43">
        <v>15.320982954545428</v>
      </c>
      <c r="N401" s="43">
        <v>5.9054215909090813</v>
      </c>
      <c r="O401" s="43">
        <v>91.12763257575746</v>
      </c>
      <c r="P401" s="43">
        <v>1.7386628787878764</v>
      </c>
      <c r="Q401" s="43">
        <v>0</v>
      </c>
      <c r="R401" s="43">
        <v>0.17371969696969691</v>
      </c>
      <c r="S401" s="43">
        <v>0.21344696969696947</v>
      </c>
      <c r="T401" s="43">
        <v>7.5412878787878695E-2</v>
      </c>
      <c r="U401" s="43">
        <v>0</v>
      </c>
      <c r="V401" s="43">
        <v>0</v>
      </c>
      <c r="W401" s="43">
        <v>0.30204545454545434</v>
      </c>
      <c r="X401" s="51"/>
      <c r="Y401" s="51"/>
      <c r="Z401" s="51"/>
      <c r="AA401" s="51"/>
      <c r="AB401" s="43"/>
      <c r="AC401" s="43"/>
      <c r="AD401" s="43"/>
      <c r="AE401" s="43"/>
      <c r="AF401" s="43"/>
      <c r="AG401" s="43"/>
      <c r="AH401" s="43"/>
      <c r="AI401" s="43"/>
      <c r="AJ401" s="43"/>
      <c r="AK401" s="43"/>
      <c r="AL401" s="43"/>
      <c r="AM401" s="162" t="s">
        <v>468</v>
      </c>
      <c r="AN401" s="447"/>
      <c r="AO401" s="447"/>
    </row>
    <row r="402" spans="3:41" ht="29.1">
      <c r="C402" s="64" t="s">
        <v>452</v>
      </c>
      <c r="D402" s="65" t="s">
        <v>535</v>
      </c>
      <c r="E402" s="444" t="s">
        <v>466</v>
      </c>
      <c r="F402" s="64" t="s">
        <v>333</v>
      </c>
      <c r="G402" s="82" t="s">
        <v>333</v>
      </c>
      <c r="H402" s="64" t="s">
        <v>339</v>
      </c>
      <c r="I402" s="64" t="s">
        <v>362</v>
      </c>
      <c r="J402" s="64" t="s">
        <v>464</v>
      </c>
      <c r="K402" s="82" t="s">
        <v>458</v>
      </c>
      <c r="L402" s="43">
        <v>0</v>
      </c>
      <c r="M402" s="43">
        <v>0</v>
      </c>
      <c r="N402" s="43">
        <v>171.66</v>
      </c>
      <c r="O402" s="43">
        <v>58.44</v>
      </c>
      <c r="P402" s="43">
        <v>0</v>
      </c>
      <c r="Q402" s="43">
        <v>0</v>
      </c>
      <c r="R402" s="43">
        <v>237.35</v>
      </c>
      <c r="S402" s="43">
        <v>4.54</v>
      </c>
      <c r="T402" s="43">
        <v>0</v>
      </c>
      <c r="U402" s="43">
        <v>0</v>
      </c>
      <c r="V402" s="43">
        <v>229.92</v>
      </c>
      <c r="W402" s="43">
        <v>12.18</v>
      </c>
      <c r="X402" s="51">
        <v>0</v>
      </c>
      <c r="Y402" s="51"/>
      <c r="Z402" s="51"/>
      <c r="AA402" s="51"/>
      <c r="AB402" s="43"/>
      <c r="AC402" s="43"/>
      <c r="AD402" s="43"/>
      <c r="AE402" s="43"/>
      <c r="AF402" s="43"/>
      <c r="AG402" s="43"/>
      <c r="AH402" s="43"/>
      <c r="AI402" s="43"/>
      <c r="AJ402" s="43"/>
      <c r="AK402" s="43"/>
      <c r="AL402" s="43"/>
      <c r="AM402" s="162" t="s">
        <v>468</v>
      </c>
      <c r="AN402" s="447"/>
      <c r="AO402" s="447"/>
    </row>
    <row r="403" spans="3:41" ht="29.1">
      <c r="C403" s="64" t="s">
        <v>452</v>
      </c>
      <c r="D403" s="65" t="s">
        <v>535</v>
      </c>
      <c r="E403" s="444" t="s">
        <v>466</v>
      </c>
      <c r="F403" s="64" t="s">
        <v>333</v>
      </c>
      <c r="G403" s="82" t="s">
        <v>333</v>
      </c>
      <c r="H403" s="64" t="s">
        <v>339</v>
      </c>
      <c r="I403" s="64" t="s">
        <v>362</v>
      </c>
      <c r="J403" s="64" t="s">
        <v>464</v>
      </c>
      <c r="K403" s="82" t="s">
        <v>459</v>
      </c>
      <c r="L403" s="43"/>
      <c r="M403" s="43"/>
      <c r="N403" s="43"/>
      <c r="O403" s="43"/>
      <c r="P403" s="43"/>
      <c r="Q403" s="43"/>
      <c r="R403" s="43"/>
      <c r="S403" s="43"/>
      <c r="T403" s="43"/>
      <c r="U403" s="43"/>
      <c r="V403" s="43"/>
      <c r="W403" s="43"/>
      <c r="X403" s="51"/>
      <c r="Y403" s="51"/>
      <c r="Z403" s="51"/>
      <c r="AA403" s="51"/>
      <c r="AB403" s="43"/>
      <c r="AC403" s="43"/>
      <c r="AD403" s="43"/>
      <c r="AE403" s="43"/>
      <c r="AF403" s="43"/>
      <c r="AG403" s="43"/>
      <c r="AH403" s="43"/>
      <c r="AI403" s="43"/>
      <c r="AJ403" s="43"/>
      <c r="AK403" s="43"/>
      <c r="AL403" s="43"/>
      <c r="AM403" s="162" t="s">
        <v>468</v>
      </c>
      <c r="AN403" s="447"/>
      <c r="AO403" s="447" t="s">
        <v>333</v>
      </c>
    </row>
    <row r="404" spans="3:41" ht="29.1">
      <c r="C404" s="64" t="s">
        <v>452</v>
      </c>
      <c r="D404" s="65" t="s">
        <v>535</v>
      </c>
      <c r="E404" s="444" t="s">
        <v>466</v>
      </c>
      <c r="F404" s="64" t="s">
        <v>333</v>
      </c>
      <c r="G404" s="82" t="s">
        <v>333</v>
      </c>
      <c r="H404" s="64" t="s">
        <v>339</v>
      </c>
      <c r="I404" s="64" t="s">
        <v>362</v>
      </c>
      <c r="J404" s="64" t="s">
        <v>464</v>
      </c>
      <c r="K404" s="82" t="s">
        <v>460</v>
      </c>
      <c r="L404" s="43"/>
      <c r="M404" s="43"/>
      <c r="N404" s="43"/>
      <c r="O404" s="43"/>
      <c r="P404" s="43"/>
      <c r="Q404" s="43"/>
      <c r="R404" s="43"/>
      <c r="S404" s="43"/>
      <c r="T404" s="51">
        <v>0</v>
      </c>
      <c r="U404" s="51">
        <v>0</v>
      </c>
      <c r="V404" s="51">
        <v>0</v>
      </c>
      <c r="W404" s="51">
        <v>0</v>
      </c>
      <c r="X404" s="51">
        <v>0</v>
      </c>
      <c r="Y404" s="51"/>
      <c r="Z404" s="51"/>
      <c r="AA404" s="51"/>
      <c r="AB404" s="43"/>
      <c r="AC404" s="43"/>
      <c r="AD404" s="43"/>
      <c r="AE404" s="43"/>
      <c r="AF404" s="43"/>
      <c r="AG404" s="43"/>
      <c r="AH404" s="43"/>
      <c r="AI404" s="43"/>
      <c r="AJ404" s="43"/>
      <c r="AK404" s="43"/>
      <c r="AL404" s="43"/>
      <c r="AM404" s="162" t="s">
        <v>468</v>
      </c>
      <c r="AN404" s="447"/>
      <c r="AO404" s="447" t="s">
        <v>333</v>
      </c>
    </row>
    <row r="405" spans="3:41" ht="29.1">
      <c r="C405" s="64" t="s">
        <v>452</v>
      </c>
      <c r="D405" s="65" t="s">
        <v>536</v>
      </c>
      <c r="E405" s="444" t="s">
        <v>472</v>
      </c>
      <c r="F405" s="64" t="s">
        <v>333</v>
      </c>
      <c r="G405" s="82" t="s">
        <v>333</v>
      </c>
      <c r="H405" s="64" t="s">
        <v>339</v>
      </c>
      <c r="I405" s="64" t="s">
        <v>362</v>
      </c>
      <c r="J405" s="64" t="s">
        <v>455</v>
      </c>
      <c r="K405" s="82" t="s">
        <v>456</v>
      </c>
      <c r="L405" s="43"/>
      <c r="M405" s="43"/>
      <c r="N405" s="43"/>
      <c r="O405" s="43"/>
      <c r="P405" s="43"/>
      <c r="Q405" s="43"/>
      <c r="R405" s="43"/>
      <c r="S405" s="43"/>
      <c r="T405" s="43"/>
      <c r="U405" s="43"/>
      <c r="V405" s="43"/>
      <c r="W405" s="43"/>
      <c r="X405" s="51"/>
      <c r="Y405" s="51"/>
      <c r="Z405" s="51"/>
      <c r="AA405" s="51"/>
      <c r="AB405" s="43"/>
      <c r="AC405" s="43"/>
      <c r="AD405" s="43"/>
      <c r="AE405" s="43"/>
      <c r="AF405" s="43"/>
      <c r="AG405" s="43"/>
      <c r="AH405" s="43"/>
      <c r="AI405" s="43"/>
      <c r="AJ405" s="43"/>
      <c r="AK405" s="43"/>
      <c r="AL405" s="43"/>
      <c r="AM405" s="162" t="s">
        <v>473</v>
      </c>
      <c r="AN405" s="447"/>
      <c r="AO405" s="447" t="s">
        <v>333</v>
      </c>
    </row>
    <row r="406" spans="3:41" ht="29.1">
      <c r="C406" s="64" t="s">
        <v>452</v>
      </c>
      <c r="D406" s="65" t="s">
        <v>536</v>
      </c>
      <c r="E406" s="444" t="s">
        <v>472</v>
      </c>
      <c r="F406" s="64" t="s">
        <v>333</v>
      </c>
      <c r="G406" s="82" t="s">
        <v>333</v>
      </c>
      <c r="H406" s="64" t="s">
        <v>339</v>
      </c>
      <c r="I406" s="64" t="s">
        <v>362</v>
      </c>
      <c r="J406" s="64" t="s">
        <v>455</v>
      </c>
      <c r="K406" s="82" t="s">
        <v>458</v>
      </c>
      <c r="L406" s="43">
        <v>0</v>
      </c>
      <c r="M406" s="43">
        <v>0</v>
      </c>
      <c r="N406" s="43">
        <v>0</v>
      </c>
      <c r="O406" s="43">
        <v>0</v>
      </c>
      <c r="P406" s="43">
        <v>0</v>
      </c>
      <c r="Q406" s="43">
        <v>0</v>
      </c>
      <c r="R406" s="43">
        <v>0</v>
      </c>
      <c r="S406" s="43">
        <v>0</v>
      </c>
      <c r="T406" s="43">
        <v>0</v>
      </c>
      <c r="U406" s="43">
        <v>0</v>
      </c>
      <c r="V406" s="43">
        <v>0</v>
      </c>
      <c r="W406" s="43">
        <v>0</v>
      </c>
      <c r="X406" s="51">
        <v>0</v>
      </c>
      <c r="Y406" s="51"/>
      <c r="Z406" s="51"/>
      <c r="AA406" s="51"/>
      <c r="AB406" s="43"/>
      <c r="AC406" s="43"/>
      <c r="AD406" s="43"/>
      <c r="AE406" s="43"/>
      <c r="AF406" s="43"/>
      <c r="AG406" s="43"/>
      <c r="AH406" s="43"/>
      <c r="AI406" s="43"/>
      <c r="AJ406" s="43"/>
      <c r="AK406" s="43"/>
      <c r="AL406" s="43"/>
      <c r="AM406" s="162" t="s">
        <v>473</v>
      </c>
      <c r="AN406" s="447"/>
      <c r="AO406" s="447"/>
    </row>
    <row r="407" spans="3:41" ht="29.1">
      <c r="C407" s="64" t="s">
        <v>452</v>
      </c>
      <c r="D407" s="65" t="s">
        <v>536</v>
      </c>
      <c r="E407" s="444" t="s">
        <v>472</v>
      </c>
      <c r="F407" s="64" t="s">
        <v>333</v>
      </c>
      <c r="G407" s="82" t="s">
        <v>333</v>
      </c>
      <c r="H407" s="64" t="s">
        <v>339</v>
      </c>
      <c r="I407" s="64" t="s">
        <v>362</v>
      </c>
      <c r="J407" s="64" t="s">
        <v>455</v>
      </c>
      <c r="K407" s="82" t="s">
        <v>459</v>
      </c>
      <c r="L407" s="43"/>
      <c r="M407" s="43"/>
      <c r="N407" s="43"/>
      <c r="O407" s="43"/>
      <c r="P407" s="43"/>
      <c r="Q407" s="43"/>
      <c r="R407" s="43"/>
      <c r="S407" s="43"/>
      <c r="T407" s="43"/>
      <c r="U407" s="43"/>
      <c r="V407" s="43"/>
      <c r="W407" s="43"/>
      <c r="X407" s="51"/>
      <c r="Y407" s="51"/>
      <c r="Z407" s="51"/>
      <c r="AA407" s="51"/>
      <c r="AB407" s="43"/>
      <c r="AC407" s="43"/>
      <c r="AD407" s="43"/>
      <c r="AE407" s="43"/>
      <c r="AF407" s="43"/>
      <c r="AG407" s="43"/>
      <c r="AH407" s="43"/>
      <c r="AI407" s="43"/>
      <c r="AJ407" s="43"/>
      <c r="AK407" s="43"/>
      <c r="AL407" s="43"/>
      <c r="AM407" s="162" t="s">
        <v>473</v>
      </c>
      <c r="AN407" s="447"/>
      <c r="AO407" s="447" t="s">
        <v>333</v>
      </c>
    </row>
    <row r="408" spans="3:41" ht="29.1">
      <c r="C408" s="64" t="s">
        <v>452</v>
      </c>
      <c r="D408" s="65" t="s">
        <v>536</v>
      </c>
      <c r="E408" s="444" t="s">
        <v>472</v>
      </c>
      <c r="F408" s="64" t="s">
        <v>333</v>
      </c>
      <c r="G408" s="82" t="s">
        <v>333</v>
      </c>
      <c r="H408" s="64" t="s">
        <v>339</v>
      </c>
      <c r="I408" s="64" t="s">
        <v>362</v>
      </c>
      <c r="J408" s="64" t="s">
        <v>455</v>
      </c>
      <c r="K408" s="82" t="s">
        <v>460</v>
      </c>
      <c r="L408" s="43">
        <v>0</v>
      </c>
      <c r="M408" s="43">
        <v>0</v>
      </c>
      <c r="N408" s="43">
        <v>0</v>
      </c>
      <c r="O408" s="43">
        <v>0</v>
      </c>
      <c r="P408" s="43">
        <v>0</v>
      </c>
      <c r="Q408" s="43">
        <v>0</v>
      </c>
      <c r="R408" s="43">
        <v>0</v>
      </c>
      <c r="S408" s="43">
        <v>0</v>
      </c>
      <c r="T408" s="43">
        <v>0</v>
      </c>
      <c r="U408" s="43">
        <v>0</v>
      </c>
      <c r="V408" s="43">
        <v>0</v>
      </c>
      <c r="W408" s="43">
        <v>0</v>
      </c>
      <c r="X408" s="51">
        <v>0</v>
      </c>
      <c r="Y408" s="51"/>
      <c r="Z408" s="51"/>
      <c r="AA408" s="51"/>
      <c r="AB408" s="43"/>
      <c r="AC408" s="43"/>
      <c r="AD408" s="43"/>
      <c r="AE408" s="43"/>
      <c r="AF408" s="43"/>
      <c r="AG408" s="43"/>
      <c r="AH408" s="43"/>
      <c r="AI408" s="43"/>
      <c r="AJ408" s="43"/>
      <c r="AK408" s="43"/>
      <c r="AL408" s="43"/>
      <c r="AM408" s="162" t="s">
        <v>473</v>
      </c>
      <c r="AN408" s="447"/>
      <c r="AO408" s="447"/>
    </row>
    <row r="409" spans="3:41" ht="29.1">
      <c r="C409" s="64" t="s">
        <v>452</v>
      </c>
      <c r="D409" s="65" t="s">
        <v>537</v>
      </c>
      <c r="E409" s="444" t="s">
        <v>472</v>
      </c>
      <c r="F409" s="64" t="s">
        <v>333</v>
      </c>
      <c r="G409" s="82" t="s">
        <v>333</v>
      </c>
      <c r="H409" s="64" t="s">
        <v>339</v>
      </c>
      <c r="I409" s="64" t="s">
        <v>362</v>
      </c>
      <c r="J409" s="64" t="s">
        <v>462</v>
      </c>
      <c r="K409" s="82" t="s">
        <v>456</v>
      </c>
      <c r="L409" s="43"/>
      <c r="M409" s="43"/>
      <c r="N409" s="43"/>
      <c r="O409" s="43"/>
      <c r="P409" s="43"/>
      <c r="Q409" s="43"/>
      <c r="R409" s="43"/>
      <c r="S409" s="43"/>
      <c r="T409" s="43"/>
      <c r="U409" s="43"/>
      <c r="V409" s="43"/>
      <c r="W409" s="43"/>
      <c r="X409" s="51"/>
      <c r="Y409" s="51"/>
      <c r="Z409" s="51"/>
      <c r="AA409" s="51"/>
      <c r="AB409" s="43"/>
      <c r="AC409" s="43"/>
      <c r="AD409" s="43"/>
      <c r="AE409" s="43"/>
      <c r="AF409" s="43"/>
      <c r="AG409" s="43"/>
      <c r="AH409" s="43"/>
      <c r="AI409" s="43"/>
      <c r="AJ409" s="43"/>
      <c r="AK409" s="43"/>
      <c r="AL409" s="43"/>
      <c r="AM409" s="162" t="s">
        <v>473</v>
      </c>
      <c r="AN409" s="447"/>
      <c r="AO409" s="447" t="s">
        <v>333</v>
      </c>
    </row>
    <row r="410" spans="3:41" ht="29.1">
      <c r="C410" s="64" t="s">
        <v>452</v>
      </c>
      <c r="D410" s="65" t="s">
        <v>537</v>
      </c>
      <c r="E410" s="444" t="s">
        <v>472</v>
      </c>
      <c r="F410" s="64" t="s">
        <v>333</v>
      </c>
      <c r="G410" s="82" t="s">
        <v>333</v>
      </c>
      <c r="H410" s="64" t="s">
        <v>339</v>
      </c>
      <c r="I410" s="64" t="s">
        <v>362</v>
      </c>
      <c r="J410" s="64" t="s">
        <v>462</v>
      </c>
      <c r="K410" s="82" t="s">
        <v>458</v>
      </c>
      <c r="L410" s="43"/>
      <c r="M410" s="43"/>
      <c r="N410" s="43"/>
      <c r="O410" s="43"/>
      <c r="P410" s="43"/>
      <c r="Q410" s="43"/>
      <c r="R410" s="43"/>
      <c r="S410" s="43"/>
      <c r="T410" s="43"/>
      <c r="U410" s="43"/>
      <c r="V410" s="43"/>
      <c r="W410" s="43"/>
      <c r="X410" s="51"/>
      <c r="Y410" s="51"/>
      <c r="Z410" s="51"/>
      <c r="AA410" s="51"/>
      <c r="AB410" s="43"/>
      <c r="AC410" s="43"/>
      <c r="AD410" s="43"/>
      <c r="AE410" s="43"/>
      <c r="AF410" s="43"/>
      <c r="AG410" s="43"/>
      <c r="AH410" s="43"/>
      <c r="AI410" s="43"/>
      <c r="AJ410" s="43"/>
      <c r="AK410" s="43"/>
      <c r="AL410" s="43"/>
      <c r="AM410" s="162" t="s">
        <v>473</v>
      </c>
      <c r="AN410" s="447"/>
      <c r="AO410" s="447" t="s">
        <v>333</v>
      </c>
    </row>
    <row r="411" spans="3:41" ht="29.1">
      <c r="C411" s="64" t="s">
        <v>452</v>
      </c>
      <c r="D411" s="65" t="s">
        <v>537</v>
      </c>
      <c r="E411" s="444" t="s">
        <v>472</v>
      </c>
      <c r="F411" s="64" t="s">
        <v>333</v>
      </c>
      <c r="G411" s="82" t="s">
        <v>333</v>
      </c>
      <c r="H411" s="64" t="s">
        <v>339</v>
      </c>
      <c r="I411" s="64" t="s">
        <v>362</v>
      </c>
      <c r="J411" s="64" t="s">
        <v>462</v>
      </c>
      <c r="K411" s="82" t="s">
        <v>459</v>
      </c>
      <c r="L411" s="43"/>
      <c r="M411" s="43"/>
      <c r="N411" s="43"/>
      <c r="O411" s="43"/>
      <c r="P411" s="43"/>
      <c r="Q411" s="43"/>
      <c r="R411" s="43"/>
      <c r="S411" s="43"/>
      <c r="T411" s="43"/>
      <c r="U411" s="43"/>
      <c r="V411" s="43"/>
      <c r="W411" s="43"/>
      <c r="X411" s="51"/>
      <c r="Y411" s="51"/>
      <c r="Z411" s="51"/>
      <c r="AA411" s="51"/>
      <c r="AB411" s="43"/>
      <c r="AC411" s="43"/>
      <c r="AD411" s="43"/>
      <c r="AE411" s="43"/>
      <c r="AF411" s="43"/>
      <c r="AG411" s="43"/>
      <c r="AH411" s="43"/>
      <c r="AI411" s="43"/>
      <c r="AJ411" s="43"/>
      <c r="AK411" s="43"/>
      <c r="AL411" s="43"/>
      <c r="AM411" s="162" t="s">
        <v>473</v>
      </c>
      <c r="AN411" s="447"/>
      <c r="AO411" s="447" t="s">
        <v>333</v>
      </c>
    </row>
    <row r="412" spans="3:41" ht="29.1">
      <c r="C412" s="64" t="s">
        <v>452</v>
      </c>
      <c r="D412" s="65" t="s">
        <v>537</v>
      </c>
      <c r="E412" s="444" t="s">
        <v>472</v>
      </c>
      <c r="F412" s="64" t="s">
        <v>333</v>
      </c>
      <c r="G412" s="82" t="s">
        <v>333</v>
      </c>
      <c r="H412" s="64" t="s">
        <v>339</v>
      </c>
      <c r="I412" s="64" t="s">
        <v>362</v>
      </c>
      <c r="J412" s="64" t="s">
        <v>462</v>
      </c>
      <c r="K412" s="82" t="s">
        <v>460</v>
      </c>
      <c r="L412" s="43">
        <v>0</v>
      </c>
      <c r="M412" s="43">
        <v>0</v>
      </c>
      <c r="N412" s="43">
        <v>0</v>
      </c>
      <c r="O412" s="43">
        <v>0</v>
      </c>
      <c r="P412" s="43">
        <v>0</v>
      </c>
      <c r="Q412" s="43">
        <v>0</v>
      </c>
      <c r="R412" s="43">
        <v>0</v>
      </c>
      <c r="S412" s="43">
        <v>0</v>
      </c>
      <c r="T412" s="43">
        <v>0</v>
      </c>
      <c r="U412" s="43">
        <v>0</v>
      </c>
      <c r="V412" s="43">
        <v>0</v>
      </c>
      <c r="W412" s="43">
        <v>0</v>
      </c>
      <c r="X412" s="51">
        <v>0</v>
      </c>
      <c r="Y412" s="51"/>
      <c r="Z412" s="51"/>
      <c r="AA412" s="51"/>
      <c r="AB412" s="43"/>
      <c r="AC412" s="43"/>
      <c r="AD412" s="43"/>
      <c r="AE412" s="43"/>
      <c r="AF412" s="43"/>
      <c r="AG412" s="43"/>
      <c r="AH412" s="43"/>
      <c r="AI412" s="43"/>
      <c r="AJ412" s="43"/>
      <c r="AK412" s="43"/>
      <c r="AL412" s="43"/>
      <c r="AM412" s="162" t="s">
        <v>473</v>
      </c>
      <c r="AN412" s="447"/>
      <c r="AO412" s="447"/>
    </row>
    <row r="413" spans="3:41" ht="29.1">
      <c r="C413" s="64" t="s">
        <v>452</v>
      </c>
      <c r="D413" s="65" t="s">
        <v>538</v>
      </c>
      <c r="E413" s="444" t="s">
        <v>472</v>
      </c>
      <c r="F413" s="64" t="s">
        <v>333</v>
      </c>
      <c r="G413" s="82" t="s">
        <v>333</v>
      </c>
      <c r="H413" s="64" t="s">
        <v>339</v>
      </c>
      <c r="I413" s="64" t="s">
        <v>362</v>
      </c>
      <c r="J413" s="64" t="s">
        <v>464</v>
      </c>
      <c r="K413" s="82" t="s">
        <v>456</v>
      </c>
      <c r="L413" s="43">
        <v>0</v>
      </c>
      <c r="M413" s="43">
        <v>0</v>
      </c>
      <c r="N413" s="43">
        <v>0</v>
      </c>
      <c r="O413" s="43">
        <v>0</v>
      </c>
      <c r="P413" s="43">
        <v>0</v>
      </c>
      <c r="Q413" s="43">
        <v>0</v>
      </c>
      <c r="R413" s="43">
        <v>0</v>
      </c>
      <c r="S413" s="43">
        <v>0</v>
      </c>
      <c r="T413" s="43">
        <v>0</v>
      </c>
      <c r="U413" s="43">
        <v>0</v>
      </c>
      <c r="V413" s="43">
        <v>0</v>
      </c>
      <c r="W413" s="43">
        <v>0</v>
      </c>
      <c r="X413" s="51"/>
      <c r="Y413" s="51"/>
      <c r="Z413" s="51"/>
      <c r="AA413" s="51"/>
      <c r="AB413" s="43"/>
      <c r="AC413" s="43"/>
      <c r="AD413" s="43"/>
      <c r="AE413" s="43"/>
      <c r="AF413" s="43"/>
      <c r="AG413" s="43"/>
      <c r="AH413" s="43"/>
      <c r="AI413" s="43"/>
      <c r="AJ413" s="43"/>
      <c r="AK413" s="43"/>
      <c r="AL413" s="43"/>
      <c r="AM413" s="162" t="s">
        <v>473</v>
      </c>
      <c r="AN413" s="447"/>
      <c r="AO413" s="447"/>
    </row>
    <row r="414" spans="3:41" ht="29.1">
      <c r="C414" s="64" t="s">
        <v>452</v>
      </c>
      <c r="D414" s="65" t="s">
        <v>538</v>
      </c>
      <c r="E414" s="444" t="s">
        <v>472</v>
      </c>
      <c r="F414" s="64" t="s">
        <v>333</v>
      </c>
      <c r="G414" s="82" t="s">
        <v>333</v>
      </c>
      <c r="H414" s="64" t="s">
        <v>339</v>
      </c>
      <c r="I414" s="64" t="s">
        <v>362</v>
      </c>
      <c r="J414" s="64" t="s">
        <v>464</v>
      </c>
      <c r="K414" s="82" t="s">
        <v>458</v>
      </c>
      <c r="L414" s="43">
        <v>0</v>
      </c>
      <c r="M414" s="43">
        <v>0</v>
      </c>
      <c r="N414" s="43">
        <v>0</v>
      </c>
      <c r="O414" s="43">
        <v>0</v>
      </c>
      <c r="P414" s="43">
        <v>0</v>
      </c>
      <c r="Q414" s="43">
        <v>0</v>
      </c>
      <c r="R414" s="43">
        <v>0</v>
      </c>
      <c r="S414" s="43">
        <v>0</v>
      </c>
      <c r="T414" s="43">
        <v>0</v>
      </c>
      <c r="U414" s="43">
        <v>0</v>
      </c>
      <c r="V414" s="43">
        <v>0</v>
      </c>
      <c r="W414" s="43">
        <v>0</v>
      </c>
      <c r="X414" s="51">
        <v>0</v>
      </c>
      <c r="Y414" s="51"/>
      <c r="Z414" s="51"/>
      <c r="AA414" s="51"/>
      <c r="AB414" s="43"/>
      <c r="AC414" s="43"/>
      <c r="AD414" s="43"/>
      <c r="AE414" s="43"/>
      <c r="AF414" s="43"/>
      <c r="AG414" s="43"/>
      <c r="AH414" s="43"/>
      <c r="AI414" s="43"/>
      <c r="AJ414" s="43"/>
      <c r="AK414" s="43"/>
      <c r="AL414" s="43"/>
      <c r="AM414" s="162" t="s">
        <v>473</v>
      </c>
      <c r="AN414" s="447"/>
      <c r="AO414" s="447"/>
    </row>
    <row r="415" spans="3:41" ht="29.1">
      <c r="C415" s="64" t="s">
        <v>452</v>
      </c>
      <c r="D415" s="65" t="s">
        <v>538</v>
      </c>
      <c r="E415" s="444" t="s">
        <v>472</v>
      </c>
      <c r="F415" s="64" t="s">
        <v>333</v>
      </c>
      <c r="G415" s="82" t="s">
        <v>333</v>
      </c>
      <c r="H415" s="64" t="s">
        <v>339</v>
      </c>
      <c r="I415" s="64" t="s">
        <v>362</v>
      </c>
      <c r="J415" s="64" t="s">
        <v>464</v>
      </c>
      <c r="K415" s="82" t="s">
        <v>459</v>
      </c>
      <c r="L415" s="43"/>
      <c r="M415" s="43"/>
      <c r="N415" s="43"/>
      <c r="O415" s="43"/>
      <c r="P415" s="43"/>
      <c r="Q415" s="43"/>
      <c r="R415" s="43"/>
      <c r="S415" s="43"/>
      <c r="T415" s="43"/>
      <c r="U415" s="43"/>
      <c r="V415" s="43"/>
      <c r="W415" s="43"/>
      <c r="X415" s="51"/>
      <c r="Y415" s="51"/>
      <c r="Z415" s="51"/>
      <c r="AA415" s="51"/>
      <c r="AB415" s="43"/>
      <c r="AC415" s="43"/>
      <c r="AD415" s="43"/>
      <c r="AE415" s="43"/>
      <c r="AF415" s="43"/>
      <c r="AG415" s="43"/>
      <c r="AH415" s="43"/>
      <c r="AI415" s="43"/>
      <c r="AJ415" s="43"/>
      <c r="AK415" s="43"/>
      <c r="AL415" s="43"/>
      <c r="AM415" s="162" t="s">
        <v>473</v>
      </c>
      <c r="AN415" s="447"/>
      <c r="AO415" s="447" t="s">
        <v>333</v>
      </c>
    </row>
    <row r="416" spans="3:41" ht="29.1">
      <c r="C416" s="64" t="s">
        <v>452</v>
      </c>
      <c r="D416" s="65" t="s">
        <v>538</v>
      </c>
      <c r="E416" s="444" t="s">
        <v>472</v>
      </c>
      <c r="F416" s="64" t="s">
        <v>333</v>
      </c>
      <c r="G416" s="82" t="s">
        <v>333</v>
      </c>
      <c r="H416" s="64" t="s">
        <v>339</v>
      </c>
      <c r="I416" s="64" t="s">
        <v>362</v>
      </c>
      <c r="J416" s="64" t="s">
        <v>464</v>
      </c>
      <c r="K416" s="82" t="s">
        <v>460</v>
      </c>
      <c r="L416" s="43">
        <v>0</v>
      </c>
      <c r="M416" s="43">
        <v>0</v>
      </c>
      <c r="N416" s="43">
        <v>0</v>
      </c>
      <c r="O416" s="43">
        <v>0</v>
      </c>
      <c r="P416" s="43">
        <v>0</v>
      </c>
      <c r="Q416" s="43">
        <v>0</v>
      </c>
      <c r="R416" s="43">
        <v>0</v>
      </c>
      <c r="S416" s="43">
        <v>0</v>
      </c>
      <c r="T416" s="43">
        <v>0</v>
      </c>
      <c r="U416" s="43">
        <v>0</v>
      </c>
      <c r="V416" s="43">
        <v>0</v>
      </c>
      <c r="W416" s="43">
        <v>0</v>
      </c>
      <c r="X416" s="51">
        <v>0</v>
      </c>
      <c r="Y416" s="51"/>
      <c r="Z416" s="51"/>
      <c r="AA416" s="51"/>
      <c r="AB416" s="43"/>
      <c r="AC416" s="43"/>
      <c r="AD416" s="43"/>
      <c r="AE416" s="43"/>
      <c r="AF416" s="43"/>
      <c r="AG416" s="43"/>
      <c r="AH416" s="43"/>
      <c r="AI416" s="43"/>
      <c r="AJ416" s="43"/>
      <c r="AK416" s="43"/>
      <c r="AL416" s="43"/>
      <c r="AM416" s="162" t="s">
        <v>473</v>
      </c>
      <c r="AN416" s="447"/>
      <c r="AO416" s="447"/>
    </row>
    <row r="417" spans="3:41" ht="29.1">
      <c r="C417" s="64" t="s">
        <v>452</v>
      </c>
      <c r="D417" s="65" t="s">
        <v>539</v>
      </c>
      <c r="E417" s="444" t="s">
        <v>477</v>
      </c>
      <c r="F417" s="64" t="s">
        <v>333</v>
      </c>
      <c r="G417" s="82" t="s">
        <v>333</v>
      </c>
      <c r="H417" s="64" t="s">
        <v>339</v>
      </c>
      <c r="I417" s="64" t="s">
        <v>362</v>
      </c>
      <c r="J417" s="64" t="s">
        <v>455</v>
      </c>
      <c r="K417" s="82" t="s">
        <v>456</v>
      </c>
      <c r="L417" s="43"/>
      <c r="M417" s="43"/>
      <c r="N417" s="43"/>
      <c r="O417" s="43"/>
      <c r="P417" s="43"/>
      <c r="Q417" s="43"/>
      <c r="R417" s="43"/>
      <c r="S417" s="43"/>
      <c r="T417" s="43"/>
      <c r="U417" s="43"/>
      <c r="V417" s="43"/>
      <c r="W417" s="43"/>
      <c r="X417" s="51"/>
      <c r="Y417" s="51"/>
      <c r="Z417" s="51"/>
      <c r="AA417" s="51"/>
      <c r="AB417" s="43"/>
      <c r="AC417" s="43"/>
      <c r="AD417" s="43"/>
      <c r="AE417" s="43"/>
      <c r="AF417" s="43"/>
      <c r="AG417" s="43"/>
      <c r="AH417" s="43"/>
      <c r="AI417" s="43"/>
      <c r="AJ417" s="43"/>
      <c r="AK417" s="43"/>
      <c r="AL417" s="43"/>
      <c r="AM417" s="162" t="s">
        <v>473</v>
      </c>
      <c r="AN417" s="447"/>
      <c r="AO417" s="447" t="s">
        <v>333</v>
      </c>
    </row>
    <row r="418" spans="3:41" ht="29.1">
      <c r="C418" s="64" t="s">
        <v>452</v>
      </c>
      <c r="D418" s="65" t="s">
        <v>539</v>
      </c>
      <c r="E418" s="444" t="s">
        <v>477</v>
      </c>
      <c r="F418" s="64" t="s">
        <v>333</v>
      </c>
      <c r="G418" s="82" t="s">
        <v>333</v>
      </c>
      <c r="H418" s="64" t="s">
        <v>339</v>
      </c>
      <c r="I418" s="64" t="s">
        <v>362</v>
      </c>
      <c r="J418" s="64" t="s">
        <v>455</v>
      </c>
      <c r="K418" s="82" t="s">
        <v>458</v>
      </c>
      <c r="L418" s="43">
        <v>0</v>
      </c>
      <c r="M418" s="43">
        <v>0</v>
      </c>
      <c r="N418" s="43">
        <v>0</v>
      </c>
      <c r="O418" s="43">
        <v>0</v>
      </c>
      <c r="P418" s="43">
        <v>0</v>
      </c>
      <c r="Q418" s="43">
        <v>1</v>
      </c>
      <c r="R418" s="43">
        <v>0</v>
      </c>
      <c r="S418" s="43">
        <v>0</v>
      </c>
      <c r="T418" s="43">
        <v>0</v>
      </c>
      <c r="U418" s="43">
        <v>3</v>
      </c>
      <c r="V418" s="43">
        <v>0</v>
      </c>
      <c r="W418" s="43">
        <v>0</v>
      </c>
      <c r="X418" s="51">
        <v>0</v>
      </c>
      <c r="Y418" s="51"/>
      <c r="Z418" s="51"/>
      <c r="AA418" s="51"/>
      <c r="AB418" s="43"/>
      <c r="AC418" s="43"/>
      <c r="AD418" s="43"/>
      <c r="AE418" s="43"/>
      <c r="AF418" s="43"/>
      <c r="AG418" s="43"/>
      <c r="AH418" s="43"/>
      <c r="AI418" s="43"/>
      <c r="AJ418" s="43"/>
      <c r="AK418" s="43"/>
      <c r="AL418" s="43"/>
      <c r="AM418" s="162" t="s">
        <v>473</v>
      </c>
      <c r="AN418" s="447"/>
      <c r="AO418" s="447"/>
    </row>
    <row r="419" spans="3:41" ht="29.1">
      <c r="C419" s="64" t="s">
        <v>452</v>
      </c>
      <c r="D419" s="65" t="s">
        <v>539</v>
      </c>
      <c r="E419" s="444" t="s">
        <v>477</v>
      </c>
      <c r="F419" s="64" t="s">
        <v>333</v>
      </c>
      <c r="G419" s="82" t="s">
        <v>333</v>
      </c>
      <c r="H419" s="64" t="s">
        <v>339</v>
      </c>
      <c r="I419" s="64" t="s">
        <v>362</v>
      </c>
      <c r="J419" s="64" t="s">
        <v>455</v>
      </c>
      <c r="K419" s="82" t="s">
        <v>459</v>
      </c>
      <c r="L419" s="43"/>
      <c r="M419" s="43"/>
      <c r="N419" s="43"/>
      <c r="O419" s="43"/>
      <c r="P419" s="43"/>
      <c r="Q419" s="43"/>
      <c r="R419" s="43"/>
      <c r="S419" s="43"/>
      <c r="T419" s="43"/>
      <c r="U419" s="43"/>
      <c r="V419" s="43"/>
      <c r="W419" s="43"/>
      <c r="X419" s="51"/>
      <c r="Y419" s="51"/>
      <c r="Z419" s="51"/>
      <c r="AA419" s="51"/>
      <c r="AB419" s="43"/>
      <c r="AC419" s="43"/>
      <c r="AD419" s="43"/>
      <c r="AE419" s="43"/>
      <c r="AF419" s="43"/>
      <c r="AG419" s="43"/>
      <c r="AH419" s="43"/>
      <c r="AI419" s="43"/>
      <c r="AJ419" s="43"/>
      <c r="AK419" s="43"/>
      <c r="AL419" s="43"/>
      <c r="AM419" s="162" t="s">
        <v>473</v>
      </c>
      <c r="AN419" s="447"/>
      <c r="AO419" s="447" t="s">
        <v>333</v>
      </c>
    </row>
    <row r="420" spans="3:41" ht="29.1">
      <c r="C420" s="64" t="s">
        <v>452</v>
      </c>
      <c r="D420" s="65" t="s">
        <v>539</v>
      </c>
      <c r="E420" s="444" t="s">
        <v>477</v>
      </c>
      <c r="F420" s="64" t="s">
        <v>333</v>
      </c>
      <c r="G420" s="82" t="s">
        <v>333</v>
      </c>
      <c r="H420" s="64" t="s">
        <v>339</v>
      </c>
      <c r="I420" s="64" t="s">
        <v>362</v>
      </c>
      <c r="J420" s="64" t="s">
        <v>455</v>
      </c>
      <c r="K420" s="82" t="s">
        <v>460</v>
      </c>
      <c r="L420" s="43">
        <v>0</v>
      </c>
      <c r="M420" s="43">
        <v>0</v>
      </c>
      <c r="N420" s="43">
        <v>0</v>
      </c>
      <c r="O420" s="43">
        <v>0</v>
      </c>
      <c r="P420" s="43">
        <v>0</v>
      </c>
      <c r="Q420" s="43">
        <v>0</v>
      </c>
      <c r="R420" s="43">
        <v>0</v>
      </c>
      <c r="S420" s="43">
        <v>0</v>
      </c>
      <c r="T420" s="43">
        <v>0</v>
      </c>
      <c r="U420" s="43">
        <v>0</v>
      </c>
      <c r="V420" s="43">
        <v>0</v>
      </c>
      <c r="W420" s="43">
        <v>0</v>
      </c>
      <c r="X420" s="51">
        <v>0</v>
      </c>
      <c r="Y420" s="51"/>
      <c r="Z420" s="51"/>
      <c r="AA420" s="51"/>
      <c r="AB420" s="43"/>
      <c r="AC420" s="43"/>
      <c r="AD420" s="43"/>
      <c r="AE420" s="43"/>
      <c r="AF420" s="43"/>
      <c r="AG420" s="43"/>
      <c r="AH420" s="43"/>
      <c r="AI420" s="43"/>
      <c r="AJ420" s="43"/>
      <c r="AK420" s="43"/>
      <c r="AL420" s="43"/>
      <c r="AM420" s="162" t="s">
        <v>473</v>
      </c>
      <c r="AN420" s="447"/>
      <c r="AO420" s="447"/>
    </row>
    <row r="421" spans="3:41" ht="29.1">
      <c r="C421" s="64" t="s">
        <v>452</v>
      </c>
      <c r="D421" s="65" t="s">
        <v>540</v>
      </c>
      <c r="E421" s="444" t="s">
        <v>477</v>
      </c>
      <c r="F421" s="64" t="s">
        <v>333</v>
      </c>
      <c r="G421" s="82" t="s">
        <v>333</v>
      </c>
      <c r="H421" s="64" t="s">
        <v>339</v>
      </c>
      <c r="I421" s="64" t="s">
        <v>362</v>
      </c>
      <c r="J421" s="64" t="s">
        <v>462</v>
      </c>
      <c r="K421" s="82" t="s">
        <v>456</v>
      </c>
      <c r="L421" s="43"/>
      <c r="M421" s="43"/>
      <c r="N421" s="43"/>
      <c r="O421" s="43"/>
      <c r="P421" s="43"/>
      <c r="Q421" s="43"/>
      <c r="R421" s="43"/>
      <c r="S421" s="43"/>
      <c r="T421" s="43"/>
      <c r="U421" s="43"/>
      <c r="V421" s="43"/>
      <c r="W421" s="43"/>
      <c r="X421" s="51"/>
      <c r="Y421" s="51"/>
      <c r="Z421" s="51"/>
      <c r="AA421" s="51"/>
      <c r="AB421" s="43"/>
      <c r="AC421" s="43"/>
      <c r="AD421" s="43"/>
      <c r="AE421" s="43"/>
      <c r="AF421" s="43"/>
      <c r="AG421" s="43"/>
      <c r="AH421" s="43"/>
      <c r="AI421" s="43"/>
      <c r="AJ421" s="43"/>
      <c r="AK421" s="43"/>
      <c r="AL421" s="43"/>
      <c r="AM421" s="162" t="s">
        <v>473</v>
      </c>
      <c r="AN421" s="447"/>
      <c r="AO421" s="447" t="s">
        <v>333</v>
      </c>
    </row>
    <row r="422" spans="3:41" ht="29.1">
      <c r="C422" s="64" t="s">
        <v>452</v>
      </c>
      <c r="D422" s="65" t="s">
        <v>540</v>
      </c>
      <c r="E422" s="444" t="s">
        <v>477</v>
      </c>
      <c r="F422" s="64" t="s">
        <v>333</v>
      </c>
      <c r="G422" s="82" t="s">
        <v>333</v>
      </c>
      <c r="H422" s="64" t="s">
        <v>339</v>
      </c>
      <c r="I422" s="64" t="s">
        <v>362</v>
      </c>
      <c r="J422" s="64" t="s">
        <v>462</v>
      </c>
      <c r="K422" s="82" t="s">
        <v>458</v>
      </c>
      <c r="L422" s="43"/>
      <c r="M422" s="43"/>
      <c r="N422" s="43"/>
      <c r="O422" s="43"/>
      <c r="P422" s="43"/>
      <c r="Q422" s="43"/>
      <c r="R422" s="43"/>
      <c r="S422" s="43"/>
      <c r="T422" s="43"/>
      <c r="U422" s="43"/>
      <c r="V422" s="43"/>
      <c r="W422" s="43"/>
      <c r="X422" s="51"/>
      <c r="Y422" s="51"/>
      <c r="Z422" s="51"/>
      <c r="AA422" s="51"/>
      <c r="AB422" s="43"/>
      <c r="AC422" s="43"/>
      <c r="AD422" s="43"/>
      <c r="AE422" s="43"/>
      <c r="AF422" s="43"/>
      <c r="AG422" s="43"/>
      <c r="AH422" s="43"/>
      <c r="AI422" s="43"/>
      <c r="AJ422" s="43"/>
      <c r="AK422" s="43"/>
      <c r="AL422" s="43"/>
      <c r="AM422" s="162" t="s">
        <v>473</v>
      </c>
      <c r="AN422" s="447"/>
      <c r="AO422" s="447" t="s">
        <v>333</v>
      </c>
    </row>
    <row r="423" spans="3:41" ht="29.1">
      <c r="C423" s="64" t="s">
        <v>452</v>
      </c>
      <c r="D423" s="65" t="s">
        <v>540</v>
      </c>
      <c r="E423" s="444" t="s">
        <v>477</v>
      </c>
      <c r="F423" s="64" t="s">
        <v>333</v>
      </c>
      <c r="G423" s="82" t="s">
        <v>333</v>
      </c>
      <c r="H423" s="64" t="s">
        <v>339</v>
      </c>
      <c r="I423" s="64" t="s">
        <v>362</v>
      </c>
      <c r="J423" s="64" t="s">
        <v>462</v>
      </c>
      <c r="K423" s="82" t="s">
        <v>459</v>
      </c>
      <c r="L423" s="43"/>
      <c r="M423" s="43"/>
      <c r="N423" s="43"/>
      <c r="O423" s="43"/>
      <c r="P423" s="43"/>
      <c r="Q423" s="43"/>
      <c r="R423" s="43"/>
      <c r="S423" s="43"/>
      <c r="T423" s="43"/>
      <c r="U423" s="43"/>
      <c r="V423" s="43"/>
      <c r="W423" s="43"/>
      <c r="X423" s="51"/>
      <c r="Y423" s="51"/>
      <c r="Z423" s="51"/>
      <c r="AA423" s="51"/>
      <c r="AB423" s="43"/>
      <c r="AC423" s="43"/>
      <c r="AD423" s="43"/>
      <c r="AE423" s="43"/>
      <c r="AF423" s="43"/>
      <c r="AG423" s="43"/>
      <c r="AH423" s="43"/>
      <c r="AI423" s="43"/>
      <c r="AJ423" s="43"/>
      <c r="AK423" s="43"/>
      <c r="AL423" s="43"/>
      <c r="AM423" s="162" t="s">
        <v>473</v>
      </c>
      <c r="AN423" s="447"/>
      <c r="AO423" s="447" t="s">
        <v>333</v>
      </c>
    </row>
    <row r="424" spans="3:41" ht="29.1">
      <c r="C424" s="64" t="s">
        <v>452</v>
      </c>
      <c r="D424" s="65" t="s">
        <v>540</v>
      </c>
      <c r="E424" s="444" t="s">
        <v>477</v>
      </c>
      <c r="F424" s="64" t="s">
        <v>333</v>
      </c>
      <c r="G424" s="82" t="s">
        <v>333</v>
      </c>
      <c r="H424" s="64" t="s">
        <v>339</v>
      </c>
      <c r="I424" s="64" t="s">
        <v>362</v>
      </c>
      <c r="J424" s="64" t="s">
        <v>462</v>
      </c>
      <c r="K424" s="82" t="s">
        <v>460</v>
      </c>
      <c r="L424" s="43">
        <v>0</v>
      </c>
      <c r="M424" s="43">
        <v>12</v>
      </c>
      <c r="N424" s="43">
        <v>8</v>
      </c>
      <c r="O424" s="43">
        <v>16</v>
      </c>
      <c r="P424" s="43">
        <v>17</v>
      </c>
      <c r="Q424" s="43">
        <v>0</v>
      </c>
      <c r="R424" s="43">
        <v>0</v>
      </c>
      <c r="S424" s="43">
        <v>0</v>
      </c>
      <c r="T424" s="43">
        <v>33</v>
      </c>
      <c r="U424" s="43">
        <v>26</v>
      </c>
      <c r="V424" s="43">
        <v>5</v>
      </c>
      <c r="W424" s="43">
        <v>10</v>
      </c>
      <c r="X424" s="51">
        <v>0</v>
      </c>
      <c r="Y424" s="51"/>
      <c r="Z424" s="51"/>
      <c r="AA424" s="51"/>
      <c r="AB424" s="43"/>
      <c r="AC424" s="43"/>
      <c r="AD424" s="43"/>
      <c r="AE424" s="43"/>
      <c r="AF424" s="43"/>
      <c r="AG424" s="43"/>
      <c r="AH424" s="43"/>
      <c r="AI424" s="43"/>
      <c r="AJ424" s="43"/>
      <c r="AK424" s="43"/>
      <c r="AL424" s="43"/>
      <c r="AM424" s="162" t="s">
        <v>473</v>
      </c>
      <c r="AN424" s="447"/>
      <c r="AO424" s="447"/>
    </row>
    <row r="425" spans="3:41" ht="29.1">
      <c r="C425" s="64" t="s">
        <v>452</v>
      </c>
      <c r="D425" s="65" t="s">
        <v>541</v>
      </c>
      <c r="E425" s="444" t="s">
        <v>477</v>
      </c>
      <c r="F425" s="64" t="s">
        <v>333</v>
      </c>
      <c r="G425" s="82" t="s">
        <v>333</v>
      </c>
      <c r="H425" s="64" t="s">
        <v>339</v>
      </c>
      <c r="I425" s="64" t="s">
        <v>362</v>
      </c>
      <c r="J425" s="64" t="s">
        <v>464</v>
      </c>
      <c r="K425" s="82" t="s">
        <v>456</v>
      </c>
      <c r="L425" s="43">
        <v>0</v>
      </c>
      <c r="M425" s="43">
        <v>0</v>
      </c>
      <c r="N425" s="43">
        <v>0</v>
      </c>
      <c r="O425" s="43">
        <v>9</v>
      </c>
      <c r="P425" s="43">
        <v>1</v>
      </c>
      <c r="Q425" s="43">
        <v>0</v>
      </c>
      <c r="R425" s="43">
        <v>0</v>
      </c>
      <c r="S425" s="43">
        <v>0</v>
      </c>
      <c r="T425" s="43">
        <v>0</v>
      </c>
      <c r="U425" s="43">
        <v>0</v>
      </c>
      <c r="V425" s="43">
        <v>0</v>
      </c>
      <c r="W425" s="43">
        <v>0</v>
      </c>
      <c r="X425" s="51"/>
      <c r="Y425" s="51"/>
      <c r="Z425" s="51"/>
      <c r="AA425" s="51"/>
      <c r="AB425" s="43"/>
      <c r="AC425" s="43"/>
      <c r="AD425" s="43"/>
      <c r="AE425" s="43"/>
      <c r="AF425" s="43"/>
      <c r="AG425" s="43"/>
      <c r="AH425" s="43"/>
      <c r="AI425" s="43"/>
      <c r="AJ425" s="43"/>
      <c r="AK425" s="43"/>
      <c r="AL425" s="43"/>
      <c r="AM425" s="162" t="s">
        <v>473</v>
      </c>
      <c r="AN425" s="447"/>
      <c r="AO425" s="447"/>
    </row>
    <row r="426" spans="3:41" ht="29.1">
      <c r="C426" s="64" t="s">
        <v>452</v>
      </c>
      <c r="D426" s="65" t="s">
        <v>541</v>
      </c>
      <c r="E426" s="444" t="s">
        <v>477</v>
      </c>
      <c r="F426" s="64" t="s">
        <v>333</v>
      </c>
      <c r="G426" s="82" t="s">
        <v>333</v>
      </c>
      <c r="H426" s="64" t="s">
        <v>339</v>
      </c>
      <c r="I426" s="64" t="s">
        <v>362</v>
      </c>
      <c r="J426" s="64" t="s">
        <v>464</v>
      </c>
      <c r="K426" s="82" t="s">
        <v>458</v>
      </c>
      <c r="L426" s="43">
        <v>0</v>
      </c>
      <c r="M426" s="43">
        <v>0</v>
      </c>
      <c r="N426" s="43">
        <v>0</v>
      </c>
      <c r="O426" s="43">
        <v>0</v>
      </c>
      <c r="P426" s="43">
        <v>0</v>
      </c>
      <c r="Q426" s="43">
        <v>0</v>
      </c>
      <c r="R426" s="43">
        <v>0</v>
      </c>
      <c r="S426" s="43">
        <v>0</v>
      </c>
      <c r="T426" s="43">
        <v>0</v>
      </c>
      <c r="U426" s="43">
        <v>0</v>
      </c>
      <c r="V426" s="43">
        <v>0</v>
      </c>
      <c r="W426" s="43">
        <v>0</v>
      </c>
      <c r="X426" s="51">
        <v>0</v>
      </c>
      <c r="Y426" s="51"/>
      <c r="Z426" s="51"/>
      <c r="AA426" s="51"/>
      <c r="AB426" s="43"/>
      <c r="AC426" s="43"/>
      <c r="AD426" s="43"/>
      <c r="AE426" s="43"/>
      <c r="AF426" s="43"/>
      <c r="AG426" s="43"/>
      <c r="AH426" s="43"/>
      <c r="AI426" s="43"/>
      <c r="AJ426" s="43"/>
      <c r="AK426" s="43"/>
      <c r="AL426" s="43"/>
      <c r="AM426" s="162" t="s">
        <v>473</v>
      </c>
      <c r="AN426" s="447"/>
      <c r="AO426" s="447"/>
    </row>
    <row r="427" spans="3:41" ht="29.1">
      <c r="C427" s="64" t="s">
        <v>452</v>
      </c>
      <c r="D427" s="65" t="s">
        <v>541</v>
      </c>
      <c r="E427" s="444" t="s">
        <v>477</v>
      </c>
      <c r="F427" s="64" t="s">
        <v>333</v>
      </c>
      <c r="G427" s="82" t="s">
        <v>333</v>
      </c>
      <c r="H427" s="64" t="s">
        <v>339</v>
      </c>
      <c r="I427" s="64" t="s">
        <v>362</v>
      </c>
      <c r="J427" s="64" t="s">
        <v>464</v>
      </c>
      <c r="K427" s="82" t="s">
        <v>459</v>
      </c>
      <c r="L427" s="43"/>
      <c r="M427" s="43"/>
      <c r="N427" s="43"/>
      <c r="O427" s="43"/>
      <c r="P427" s="43"/>
      <c r="Q427" s="43"/>
      <c r="R427" s="43"/>
      <c r="S427" s="43"/>
      <c r="T427" s="43"/>
      <c r="U427" s="43"/>
      <c r="V427" s="43"/>
      <c r="W427" s="43"/>
      <c r="X427" s="51"/>
      <c r="Y427" s="51"/>
      <c r="Z427" s="51"/>
      <c r="AA427" s="51"/>
      <c r="AB427" s="43"/>
      <c r="AC427" s="43"/>
      <c r="AD427" s="43"/>
      <c r="AE427" s="43"/>
      <c r="AF427" s="43"/>
      <c r="AG427" s="43"/>
      <c r="AH427" s="43"/>
      <c r="AI427" s="43"/>
      <c r="AJ427" s="43"/>
      <c r="AK427" s="43"/>
      <c r="AL427" s="43"/>
      <c r="AM427" s="162" t="s">
        <v>473</v>
      </c>
      <c r="AN427" s="447"/>
      <c r="AO427" s="447" t="s">
        <v>333</v>
      </c>
    </row>
    <row r="428" spans="3:41" ht="29.1">
      <c r="C428" s="64" t="s">
        <v>452</v>
      </c>
      <c r="D428" s="65" t="s">
        <v>541</v>
      </c>
      <c r="E428" s="444" t="s">
        <v>477</v>
      </c>
      <c r="F428" s="64" t="s">
        <v>333</v>
      </c>
      <c r="G428" s="82" t="s">
        <v>333</v>
      </c>
      <c r="H428" s="64" t="s">
        <v>339</v>
      </c>
      <c r="I428" s="64" t="s">
        <v>362</v>
      </c>
      <c r="J428" s="64" t="s">
        <v>464</v>
      </c>
      <c r="K428" s="82" t="s">
        <v>460</v>
      </c>
      <c r="L428" s="43">
        <v>0</v>
      </c>
      <c r="M428" s="43">
        <v>0</v>
      </c>
      <c r="N428" s="43">
        <v>0</v>
      </c>
      <c r="O428" s="43">
        <v>0</v>
      </c>
      <c r="P428" s="43">
        <v>0</v>
      </c>
      <c r="Q428" s="43">
        <v>0</v>
      </c>
      <c r="R428" s="43">
        <v>0</v>
      </c>
      <c r="S428" s="43">
        <v>0</v>
      </c>
      <c r="T428" s="43">
        <v>0</v>
      </c>
      <c r="U428" s="43">
        <v>0</v>
      </c>
      <c r="V428" s="43">
        <v>0</v>
      </c>
      <c r="W428" s="43">
        <v>0</v>
      </c>
      <c r="X428" s="51">
        <v>0</v>
      </c>
      <c r="Y428" s="51"/>
      <c r="Z428" s="51"/>
      <c r="AA428" s="51"/>
      <c r="AB428" s="43"/>
      <c r="AC428" s="43"/>
      <c r="AD428" s="43"/>
      <c r="AE428" s="43"/>
      <c r="AF428" s="43"/>
      <c r="AG428" s="43"/>
      <c r="AH428" s="43"/>
      <c r="AI428" s="43"/>
      <c r="AJ428" s="43"/>
      <c r="AK428" s="43"/>
      <c r="AL428" s="43"/>
      <c r="AM428" s="162" t="s">
        <v>473</v>
      </c>
      <c r="AN428" s="447"/>
      <c r="AO428" s="447"/>
    </row>
    <row r="429" spans="3:41" ht="29.1">
      <c r="C429" s="64" t="s">
        <v>452</v>
      </c>
      <c r="D429" s="65" t="s">
        <v>542</v>
      </c>
      <c r="E429" s="444" t="s">
        <v>481</v>
      </c>
      <c r="F429" s="64" t="s">
        <v>333</v>
      </c>
      <c r="G429" s="82" t="s">
        <v>333</v>
      </c>
      <c r="H429" s="64" t="s">
        <v>339</v>
      </c>
      <c r="I429" s="64" t="s">
        <v>362</v>
      </c>
      <c r="J429" s="64" t="s">
        <v>455</v>
      </c>
      <c r="K429" s="82" t="s">
        <v>456</v>
      </c>
      <c r="L429" s="43"/>
      <c r="M429" s="43"/>
      <c r="N429" s="43"/>
      <c r="O429" s="43"/>
      <c r="P429" s="43"/>
      <c r="Q429" s="43"/>
      <c r="R429" s="43"/>
      <c r="S429" s="43"/>
      <c r="T429" s="43"/>
      <c r="U429" s="43"/>
      <c r="V429" s="43"/>
      <c r="W429" s="43"/>
      <c r="X429" s="51"/>
      <c r="Y429" s="51"/>
      <c r="Z429" s="51"/>
      <c r="AA429" s="51"/>
      <c r="AB429" s="43"/>
      <c r="AC429" s="43"/>
      <c r="AD429" s="43"/>
      <c r="AE429" s="43"/>
      <c r="AF429" s="43"/>
      <c r="AG429" s="43"/>
      <c r="AH429" s="43"/>
      <c r="AI429" s="43"/>
      <c r="AJ429" s="43"/>
      <c r="AK429" s="43"/>
      <c r="AL429" s="43"/>
      <c r="AM429" s="162" t="s">
        <v>473</v>
      </c>
      <c r="AN429" s="447"/>
      <c r="AO429" s="447" t="s">
        <v>333</v>
      </c>
    </row>
    <row r="430" spans="3:41" ht="29.1">
      <c r="C430" s="64" t="s">
        <v>452</v>
      </c>
      <c r="D430" s="65" t="s">
        <v>542</v>
      </c>
      <c r="E430" s="444" t="s">
        <v>481</v>
      </c>
      <c r="F430" s="64" t="s">
        <v>333</v>
      </c>
      <c r="G430" s="82" t="s">
        <v>333</v>
      </c>
      <c r="H430" s="64" t="s">
        <v>339</v>
      </c>
      <c r="I430" s="64" t="s">
        <v>362</v>
      </c>
      <c r="J430" s="64" t="s">
        <v>455</v>
      </c>
      <c r="K430" s="82" t="s">
        <v>458</v>
      </c>
      <c r="L430" s="43">
        <v>0</v>
      </c>
      <c r="M430" s="43">
        <v>0</v>
      </c>
      <c r="N430" s="43">
        <v>0</v>
      </c>
      <c r="O430" s="43">
        <v>0</v>
      </c>
      <c r="P430" s="43">
        <v>0</v>
      </c>
      <c r="Q430" s="43">
        <v>0</v>
      </c>
      <c r="R430" s="43">
        <v>0</v>
      </c>
      <c r="S430" s="43">
        <v>0</v>
      </c>
      <c r="T430" s="43">
        <v>0</v>
      </c>
      <c r="U430" s="43">
        <v>0</v>
      </c>
      <c r="V430" s="43">
        <v>0</v>
      </c>
      <c r="W430" s="43">
        <v>0</v>
      </c>
      <c r="X430" s="51">
        <v>0</v>
      </c>
      <c r="Y430" s="51"/>
      <c r="Z430" s="51"/>
      <c r="AA430" s="51"/>
      <c r="AB430" s="43"/>
      <c r="AC430" s="43"/>
      <c r="AD430" s="43"/>
      <c r="AE430" s="43"/>
      <c r="AF430" s="43"/>
      <c r="AG430" s="43"/>
      <c r="AH430" s="43"/>
      <c r="AI430" s="43"/>
      <c r="AJ430" s="43"/>
      <c r="AK430" s="43"/>
      <c r="AL430" s="43"/>
      <c r="AM430" s="162" t="s">
        <v>473</v>
      </c>
      <c r="AN430" s="447"/>
      <c r="AO430" s="447"/>
    </row>
    <row r="431" spans="3:41" ht="29.1">
      <c r="C431" s="64" t="s">
        <v>452</v>
      </c>
      <c r="D431" s="65" t="s">
        <v>542</v>
      </c>
      <c r="E431" s="444" t="s">
        <v>481</v>
      </c>
      <c r="F431" s="64" t="s">
        <v>333</v>
      </c>
      <c r="G431" s="82" t="s">
        <v>333</v>
      </c>
      <c r="H431" s="64" t="s">
        <v>339</v>
      </c>
      <c r="I431" s="64" t="s">
        <v>362</v>
      </c>
      <c r="J431" s="64" t="s">
        <v>455</v>
      </c>
      <c r="K431" s="82" t="s">
        <v>459</v>
      </c>
      <c r="L431" s="43"/>
      <c r="M431" s="43"/>
      <c r="N431" s="43"/>
      <c r="O431" s="43"/>
      <c r="P431" s="43"/>
      <c r="Q431" s="43"/>
      <c r="R431" s="43"/>
      <c r="S431" s="43"/>
      <c r="T431" s="43"/>
      <c r="U431" s="43"/>
      <c r="V431" s="43"/>
      <c r="W431" s="43"/>
      <c r="X431" s="51"/>
      <c r="Y431" s="51"/>
      <c r="Z431" s="51"/>
      <c r="AA431" s="51"/>
      <c r="AB431" s="43"/>
      <c r="AC431" s="43"/>
      <c r="AD431" s="43"/>
      <c r="AE431" s="43"/>
      <c r="AF431" s="43"/>
      <c r="AG431" s="43"/>
      <c r="AH431" s="43"/>
      <c r="AI431" s="43"/>
      <c r="AJ431" s="43"/>
      <c r="AK431" s="43"/>
      <c r="AL431" s="43"/>
      <c r="AM431" s="162" t="s">
        <v>473</v>
      </c>
      <c r="AN431" s="447"/>
      <c r="AO431" s="447" t="s">
        <v>333</v>
      </c>
    </row>
    <row r="432" spans="3:41" ht="29.1">
      <c r="C432" s="64" t="s">
        <v>452</v>
      </c>
      <c r="D432" s="65" t="s">
        <v>542</v>
      </c>
      <c r="E432" s="444" t="s">
        <v>481</v>
      </c>
      <c r="F432" s="64" t="s">
        <v>333</v>
      </c>
      <c r="G432" s="82" t="s">
        <v>333</v>
      </c>
      <c r="H432" s="64" t="s">
        <v>339</v>
      </c>
      <c r="I432" s="64" t="s">
        <v>362</v>
      </c>
      <c r="J432" s="64" t="s">
        <v>455</v>
      </c>
      <c r="K432" s="82" t="s">
        <v>460</v>
      </c>
      <c r="L432" s="43">
        <v>0</v>
      </c>
      <c r="M432" s="43">
        <v>0</v>
      </c>
      <c r="N432" s="43">
        <v>0</v>
      </c>
      <c r="O432" s="43">
        <v>0</v>
      </c>
      <c r="P432" s="43">
        <v>0</v>
      </c>
      <c r="Q432" s="43">
        <v>0</v>
      </c>
      <c r="R432" s="43">
        <v>0</v>
      </c>
      <c r="S432" s="43">
        <v>0</v>
      </c>
      <c r="T432" s="43">
        <v>0</v>
      </c>
      <c r="U432" s="43">
        <v>0</v>
      </c>
      <c r="V432" s="43">
        <v>0</v>
      </c>
      <c r="W432" s="43">
        <v>0</v>
      </c>
      <c r="X432" s="51">
        <v>0</v>
      </c>
      <c r="Y432" s="51"/>
      <c r="Z432" s="51"/>
      <c r="AA432" s="51"/>
      <c r="AB432" s="43"/>
      <c r="AC432" s="43"/>
      <c r="AD432" s="43"/>
      <c r="AE432" s="43"/>
      <c r="AF432" s="43"/>
      <c r="AG432" s="43"/>
      <c r="AH432" s="43"/>
      <c r="AI432" s="43"/>
      <c r="AJ432" s="43"/>
      <c r="AK432" s="43"/>
      <c r="AL432" s="43"/>
      <c r="AM432" s="162" t="s">
        <v>473</v>
      </c>
      <c r="AN432" s="447"/>
      <c r="AO432" s="447"/>
    </row>
    <row r="433" spans="3:41" ht="29.1">
      <c r="C433" s="64" t="s">
        <v>452</v>
      </c>
      <c r="D433" s="65" t="s">
        <v>543</v>
      </c>
      <c r="E433" s="444" t="s">
        <v>481</v>
      </c>
      <c r="F433" s="64" t="s">
        <v>333</v>
      </c>
      <c r="G433" s="82" t="s">
        <v>333</v>
      </c>
      <c r="H433" s="64" t="s">
        <v>339</v>
      </c>
      <c r="I433" s="64" t="s">
        <v>362</v>
      </c>
      <c r="J433" s="64" t="s">
        <v>462</v>
      </c>
      <c r="K433" s="82" t="s">
        <v>456</v>
      </c>
      <c r="L433" s="43"/>
      <c r="M433" s="43"/>
      <c r="N433" s="43"/>
      <c r="O433" s="43"/>
      <c r="P433" s="43"/>
      <c r="Q433" s="43"/>
      <c r="R433" s="43"/>
      <c r="S433" s="43"/>
      <c r="T433" s="43"/>
      <c r="U433" s="43"/>
      <c r="V433" s="43"/>
      <c r="W433" s="43"/>
      <c r="X433" s="51"/>
      <c r="Y433" s="51"/>
      <c r="Z433" s="51"/>
      <c r="AA433" s="51"/>
      <c r="AB433" s="43"/>
      <c r="AC433" s="43"/>
      <c r="AD433" s="43"/>
      <c r="AE433" s="43"/>
      <c r="AF433" s="43"/>
      <c r="AG433" s="43"/>
      <c r="AH433" s="43"/>
      <c r="AI433" s="43"/>
      <c r="AJ433" s="43"/>
      <c r="AK433" s="43"/>
      <c r="AL433" s="43"/>
      <c r="AM433" s="162" t="s">
        <v>473</v>
      </c>
      <c r="AN433" s="447"/>
      <c r="AO433" s="447" t="s">
        <v>333</v>
      </c>
    </row>
    <row r="434" spans="3:41" ht="29.1">
      <c r="C434" s="64" t="s">
        <v>452</v>
      </c>
      <c r="D434" s="65" t="s">
        <v>543</v>
      </c>
      <c r="E434" s="444" t="s">
        <v>481</v>
      </c>
      <c r="F434" s="64" t="s">
        <v>333</v>
      </c>
      <c r="G434" s="82" t="s">
        <v>333</v>
      </c>
      <c r="H434" s="64" t="s">
        <v>339</v>
      </c>
      <c r="I434" s="64" t="s">
        <v>362</v>
      </c>
      <c r="J434" s="64" t="s">
        <v>462</v>
      </c>
      <c r="K434" s="82" t="s">
        <v>458</v>
      </c>
      <c r="L434" s="43"/>
      <c r="M434" s="43"/>
      <c r="N434" s="43"/>
      <c r="O434" s="43"/>
      <c r="P434" s="43"/>
      <c r="Q434" s="43"/>
      <c r="R434" s="43"/>
      <c r="S434" s="43"/>
      <c r="T434" s="43"/>
      <c r="U434" s="43"/>
      <c r="V434" s="43"/>
      <c r="W434" s="43"/>
      <c r="X434" s="51"/>
      <c r="Y434" s="51"/>
      <c r="Z434" s="51"/>
      <c r="AA434" s="51"/>
      <c r="AB434" s="43"/>
      <c r="AC434" s="43"/>
      <c r="AD434" s="43"/>
      <c r="AE434" s="43"/>
      <c r="AF434" s="43"/>
      <c r="AG434" s="43"/>
      <c r="AH434" s="43"/>
      <c r="AI434" s="43"/>
      <c r="AJ434" s="43"/>
      <c r="AK434" s="43"/>
      <c r="AL434" s="43"/>
      <c r="AM434" s="162" t="s">
        <v>473</v>
      </c>
      <c r="AN434" s="447"/>
      <c r="AO434" s="447" t="s">
        <v>333</v>
      </c>
    </row>
    <row r="435" spans="3:41" ht="29.1">
      <c r="C435" s="64" t="s">
        <v>452</v>
      </c>
      <c r="D435" s="65" t="s">
        <v>543</v>
      </c>
      <c r="E435" s="444" t="s">
        <v>481</v>
      </c>
      <c r="F435" s="64" t="s">
        <v>333</v>
      </c>
      <c r="G435" s="82" t="s">
        <v>333</v>
      </c>
      <c r="H435" s="64" t="s">
        <v>339</v>
      </c>
      <c r="I435" s="64" t="s">
        <v>362</v>
      </c>
      <c r="J435" s="64" t="s">
        <v>462</v>
      </c>
      <c r="K435" s="82" t="s">
        <v>459</v>
      </c>
      <c r="L435" s="43"/>
      <c r="M435" s="43"/>
      <c r="N435" s="43"/>
      <c r="O435" s="43"/>
      <c r="P435" s="43"/>
      <c r="Q435" s="43"/>
      <c r="R435" s="43"/>
      <c r="S435" s="43"/>
      <c r="T435" s="43"/>
      <c r="U435" s="43"/>
      <c r="V435" s="43"/>
      <c r="W435" s="43"/>
      <c r="X435" s="51"/>
      <c r="Y435" s="51"/>
      <c r="Z435" s="51"/>
      <c r="AA435" s="51"/>
      <c r="AB435" s="43"/>
      <c r="AC435" s="43"/>
      <c r="AD435" s="43"/>
      <c r="AE435" s="43"/>
      <c r="AF435" s="43"/>
      <c r="AG435" s="43"/>
      <c r="AH435" s="43"/>
      <c r="AI435" s="43"/>
      <c r="AJ435" s="43"/>
      <c r="AK435" s="43"/>
      <c r="AL435" s="43"/>
      <c r="AM435" s="162" t="s">
        <v>473</v>
      </c>
      <c r="AN435" s="447"/>
      <c r="AO435" s="447" t="s">
        <v>333</v>
      </c>
    </row>
    <row r="436" spans="3:41" ht="29.1">
      <c r="C436" s="64" t="s">
        <v>452</v>
      </c>
      <c r="D436" s="65" t="s">
        <v>543</v>
      </c>
      <c r="E436" s="444" t="s">
        <v>481</v>
      </c>
      <c r="F436" s="64" t="s">
        <v>333</v>
      </c>
      <c r="G436" s="82" t="s">
        <v>333</v>
      </c>
      <c r="H436" s="64" t="s">
        <v>339</v>
      </c>
      <c r="I436" s="64" t="s">
        <v>362</v>
      </c>
      <c r="J436" s="64" t="s">
        <v>462</v>
      </c>
      <c r="K436" s="82" t="s">
        <v>460</v>
      </c>
      <c r="L436" s="43">
        <v>0</v>
      </c>
      <c r="M436" s="43">
        <v>0</v>
      </c>
      <c r="N436" s="43">
        <v>0</v>
      </c>
      <c r="O436" s="43">
        <v>0</v>
      </c>
      <c r="P436" s="43">
        <v>0</v>
      </c>
      <c r="Q436" s="43">
        <v>0</v>
      </c>
      <c r="R436" s="43">
        <v>0</v>
      </c>
      <c r="S436" s="43">
        <v>0</v>
      </c>
      <c r="T436" s="43">
        <v>0</v>
      </c>
      <c r="U436" s="43">
        <v>0</v>
      </c>
      <c r="V436" s="43">
        <v>0</v>
      </c>
      <c r="W436" s="43">
        <v>0</v>
      </c>
      <c r="X436" s="51">
        <v>0</v>
      </c>
      <c r="Y436" s="51"/>
      <c r="Z436" s="51"/>
      <c r="AA436" s="51"/>
      <c r="AB436" s="43"/>
      <c r="AC436" s="43"/>
      <c r="AD436" s="43"/>
      <c r="AE436" s="43"/>
      <c r="AF436" s="43"/>
      <c r="AG436" s="43"/>
      <c r="AH436" s="43"/>
      <c r="AI436" s="43"/>
      <c r="AJ436" s="43"/>
      <c r="AK436" s="43"/>
      <c r="AL436" s="43"/>
      <c r="AM436" s="162" t="s">
        <v>473</v>
      </c>
      <c r="AN436" s="447"/>
      <c r="AO436" s="447"/>
    </row>
    <row r="437" spans="3:41" ht="29.1">
      <c r="C437" s="64" t="s">
        <v>452</v>
      </c>
      <c r="D437" s="65" t="s">
        <v>544</v>
      </c>
      <c r="E437" s="444" t="s">
        <v>481</v>
      </c>
      <c r="F437" s="64" t="s">
        <v>333</v>
      </c>
      <c r="G437" s="82" t="s">
        <v>333</v>
      </c>
      <c r="H437" s="64" t="s">
        <v>339</v>
      </c>
      <c r="I437" s="64" t="s">
        <v>362</v>
      </c>
      <c r="J437" s="64" t="s">
        <v>464</v>
      </c>
      <c r="K437" s="82" t="s">
        <v>456</v>
      </c>
      <c r="L437" s="43">
        <v>0</v>
      </c>
      <c r="M437" s="43">
        <v>0</v>
      </c>
      <c r="N437" s="43">
        <v>0</v>
      </c>
      <c r="O437" s="43">
        <v>0</v>
      </c>
      <c r="P437" s="43">
        <v>0</v>
      </c>
      <c r="Q437" s="43">
        <v>0</v>
      </c>
      <c r="R437" s="43">
        <v>0</v>
      </c>
      <c r="S437" s="43">
        <v>0</v>
      </c>
      <c r="T437" s="43">
        <v>0</v>
      </c>
      <c r="U437" s="43">
        <v>0</v>
      </c>
      <c r="V437" s="43">
        <v>0</v>
      </c>
      <c r="W437" s="43">
        <v>0</v>
      </c>
      <c r="X437" s="51"/>
      <c r="Y437" s="51"/>
      <c r="Z437" s="51"/>
      <c r="AA437" s="51"/>
      <c r="AB437" s="43"/>
      <c r="AC437" s="43"/>
      <c r="AD437" s="43"/>
      <c r="AE437" s="43"/>
      <c r="AF437" s="43"/>
      <c r="AG437" s="43"/>
      <c r="AH437" s="43"/>
      <c r="AI437" s="43"/>
      <c r="AJ437" s="43"/>
      <c r="AK437" s="43"/>
      <c r="AL437" s="43"/>
      <c r="AM437" s="162" t="s">
        <v>473</v>
      </c>
      <c r="AN437" s="447"/>
      <c r="AO437" s="447"/>
    </row>
    <row r="438" spans="3:41" ht="29.1">
      <c r="C438" s="64" t="s">
        <v>452</v>
      </c>
      <c r="D438" s="65" t="s">
        <v>544</v>
      </c>
      <c r="E438" s="444" t="s">
        <v>481</v>
      </c>
      <c r="F438" s="64" t="s">
        <v>333</v>
      </c>
      <c r="G438" s="82" t="s">
        <v>333</v>
      </c>
      <c r="H438" s="64" t="s">
        <v>339</v>
      </c>
      <c r="I438" s="64" t="s">
        <v>362</v>
      </c>
      <c r="J438" s="64" t="s">
        <v>464</v>
      </c>
      <c r="K438" s="82" t="s">
        <v>458</v>
      </c>
      <c r="L438" s="43">
        <v>0</v>
      </c>
      <c r="M438" s="43">
        <v>0</v>
      </c>
      <c r="N438" s="43">
        <v>0</v>
      </c>
      <c r="O438" s="43">
        <v>0</v>
      </c>
      <c r="P438" s="43">
        <v>0</v>
      </c>
      <c r="Q438" s="43">
        <v>0</v>
      </c>
      <c r="R438" s="43">
        <v>0</v>
      </c>
      <c r="S438" s="43">
        <v>0</v>
      </c>
      <c r="T438" s="43">
        <v>0</v>
      </c>
      <c r="U438" s="43">
        <v>0</v>
      </c>
      <c r="V438" s="43">
        <v>0</v>
      </c>
      <c r="W438" s="43">
        <v>0</v>
      </c>
      <c r="X438" s="51">
        <v>0</v>
      </c>
      <c r="Y438" s="51"/>
      <c r="Z438" s="51"/>
      <c r="AA438" s="51"/>
      <c r="AB438" s="43"/>
      <c r="AC438" s="43"/>
      <c r="AD438" s="43"/>
      <c r="AE438" s="43"/>
      <c r="AF438" s="43"/>
      <c r="AG438" s="43"/>
      <c r="AH438" s="43"/>
      <c r="AI438" s="43"/>
      <c r="AJ438" s="43"/>
      <c r="AK438" s="43"/>
      <c r="AL438" s="43"/>
      <c r="AM438" s="162" t="s">
        <v>473</v>
      </c>
      <c r="AN438" s="447"/>
      <c r="AO438" s="447"/>
    </row>
    <row r="439" spans="3:41" ht="29.1">
      <c r="C439" s="64" t="s">
        <v>452</v>
      </c>
      <c r="D439" s="65" t="s">
        <v>544</v>
      </c>
      <c r="E439" s="444" t="s">
        <v>481</v>
      </c>
      <c r="F439" s="64" t="s">
        <v>333</v>
      </c>
      <c r="G439" s="82" t="s">
        <v>333</v>
      </c>
      <c r="H439" s="64" t="s">
        <v>339</v>
      </c>
      <c r="I439" s="64" t="s">
        <v>362</v>
      </c>
      <c r="J439" s="64" t="s">
        <v>464</v>
      </c>
      <c r="K439" s="82" t="s">
        <v>459</v>
      </c>
      <c r="L439" s="43"/>
      <c r="M439" s="43"/>
      <c r="N439" s="43"/>
      <c r="O439" s="43"/>
      <c r="P439" s="43"/>
      <c r="Q439" s="43"/>
      <c r="R439" s="43"/>
      <c r="S439" s="43"/>
      <c r="T439" s="43"/>
      <c r="U439" s="43"/>
      <c r="V439" s="43"/>
      <c r="W439" s="43"/>
      <c r="X439" s="51"/>
      <c r="Y439" s="51"/>
      <c r="Z439" s="51"/>
      <c r="AA439" s="51"/>
      <c r="AB439" s="43"/>
      <c r="AC439" s="43"/>
      <c r="AD439" s="43"/>
      <c r="AE439" s="43"/>
      <c r="AF439" s="43"/>
      <c r="AG439" s="43"/>
      <c r="AH439" s="43"/>
      <c r="AI439" s="43"/>
      <c r="AJ439" s="43"/>
      <c r="AK439" s="43"/>
      <c r="AL439" s="43"/>
      <c r="AM439" s="162" t="s">
        <v>473</v>
      </c>
      <c r="AN439" s="447"/>
      <c r="AO439" s="447" t="s">
        <v>333</v>
      </c>
    </row>
    <row r="440" spans="3:41" ht="29.1">
      <c r="C440" s="64" t="s">
        <v>452</v>
      </c>
      <c r="D440" s="65" t="s">
        <v>544</v>
      </c>
      <c r="E440" s="444" t="s">
        <v>481</v>
      </c>
      <c r="F440" s="64" t="s">
        <v>333</v>
      </c>
      <c r="G440" s="82" t="s">
        <v>333</v>
      </c>
      <c r="H440" s="64" t="s">
        <v>339</v>
      </c>
      <c r="I440" s="64" t="s">
        <v>362</v>
      </c>
      <c r="J440" s="64" t="s">
        <v>464</v>
      </c>
      <c r="K440" s="82" t="s">
        <v>460</v>
      </c>
      <c r="L440" s="43">
        <v>0</v>
      </c>
      <c r="M440" s="43">
        <v>0</v>
      </c>
      <c r="N440" s="43">
        <v>0</v>
      </c>
      <c r="O440" s="43">
        <v>0</v>
      </c>
      <c r="P440" s="43">
        <v>0</v>
      </c>
      <c r="Q440" s="43">
        <v>0</v>
      </c>
      <c r="R440" s="43">
        <v>0</v>
      </c>
      <c r="S440" s="43">
        <v>0</v>
      </c>
      <c r="T440" s="43">
        <v>0</v>
      </c>
      <c r="U440" s="43">
        <v>0</v>
      </c>
      <c r="V440" s="43">
        <v>0</v>
      </c>
      <c r="W440" s="43">
        <v>0</v>
      </c>
      <c r="X440" s="51">
        <v>0</v>
      </c>
      <c r="Y440" s="51"/>
      <c r="Z440" s="51"/>
      <c r="AA440" s="51"/>
      <c r="AB440" s="43"/>
      <c r="AC440" s="43"/>
      <c r="AD440" s="43"/>
      <c r="AE440" s="43"/>
      <c r="AF440" s="43"/>
      <c r="AG440" s="43"/>
      <c r="AH440" s="43"/>
      <c r="AI440" s="43"/>
      <c r="AJ440" s="43"/>
      <c r="AK440" s="43"/>
      <c r="AL440" s="43"/>
      <c r="AM440" s="162" t="s">
        <v>473</v>
      </c>
      <c r="AN440" s="447"/>
      <c r="AO440" s="447"/>
    </row>
    <row r="441" spans="3:41" ht="29.1">
      <c r="C441" s="64" t="s">
        <v>452</v>
      </c>
      <c r="D441" s="65" t="s">
        <v>545</v>
      </c>
      <c r="E441" s="444" t="s">
        <v>454</v>
      </c>
      <c r="F441" s="64" t="s">
        <v>333</v>
      </c>
      <c r="G441" s="82" t="s">
        <v>333</v>
      </c>
      <c r="H441" s="64" t="s">
        <v>500</v>
      </c>
      <c r="I441" s="64" t="s">
        <v>362</v>
      </c>
      <c r="J441" s="64" t="s">
        <v>455</v>
      </c>
      <c r="K441" s="82" t="s">
        <v>456</v>
      </c>
      <c r="L441" s="43"/>
      <c r="M441" s="43"/>
      <c r="N441" s="43"/>
      <c r="O441" s="43"/>
      <c r="P441" s="43"/>
      <c r="Q441" s="43"/>
      <c r="R441" s="43"/>
      <c r="S441" s="43"/>
      <c r="T441" s="43"/>
      <c r="U441" s="43"/>
      <c r="V441" s="43"/>
      <c r="W441" s="43"/>
      <c r="X441" s="51"/>
      <c r="Y441" s="51"/>
      <c r="Z441" s="51"/>
      <c r="AA441" s="51"/>
      <c r="AB441" s="43"/>
      <c r="AC441" s="43"/>
      <c r="AD441" s="43"/>
      <c r="AE441" s="43"/>
      <c r="AF441" s="43"/>
      <c r="AG441" s="43"/>
      <c r="AH441" s="43"/>
      <c r="AI441" s="43"/>
      <c r="AJ441" s="43"/>
      <c r="AK441" s="43"/>
      <c r="AL441" s="43"/>
      <c r="AM441" s="162" t="s">
        <v>457</v>
      </c>
      <c r="AN441" s="447"/>
      <c r="AO441" s="447" t="s">
        <v>333</v>
      </c>
    </row>
    <row r="442" spans="3:41" ht="29.1">
      <c r="C442" s="64" t="s">
        <v>452</v>
      </c>
      <c r="D442" s="65" t="s">
        <v>545</v>
      </c>
      <c r="E442" s="444" t="s">
        <v>454</v>
      </c>
      <c r="F442" s="64" t="s">
        <v>333</v>
      </c>
      <c r="G442" s="82" t="s">
        <v>333</v>
      </c>
      <c r="H442" s="64" t="s">
        <v>500</v>
      </c>
      <c r="I442" s="64" t="s">
        <v>362</v>
      </c>
      <c r="J442" s="64" t="s">
        <v>455</v>
      </c>
      <c r="K442" s="82" t="s">
        <v>458</v>
      </c>
      <c r="L442" s="43">
        <v>3984</v>
      </c>
      <c r="M442" s="43">
        <v>2822</v>
      </c>
      <c r="N442" s="43">
        <v>113</v>
      </c>
      <c r="O442" s="43">
        <v>0</v>
      </c>
      <c r="P442" s="43">
        <v>3294</v>
      </c>
      <c r="Q442" s="43">
        <v>3652</v>
      </c>
      <c r="R442" s="43">
        <v>113</v>
      </c>
      <c r="S442" s="43">
        <v>0</v>
      </c>
      <c r="T442" s="43">
        <v>849</v>
      </c>
      <c r="U442" s="43">
        <v>6195</v>
      </c>
      <c r="V442" s="43">
        <v>113</v>
      </c>
      <c r="W442" s="43">
        <v>0</v>
      </c>
      <c r="X442" s="51">
        <v>1632</v>
      </c>
      <c r="Y442" s="51"/>
      <c r="Z442" s="51"/>
      <c r="AA442" s="51"/>
      <c r="AB442" s="43"/>
      <c r="AC442" s="43"/>
      <c r="AD442" s="43"/>
      <c r="AE442" s="43"/>
      <c r="AF442" s="43"/>
      <c r="AG442" s="43"/>
      <c r="AH442" s="43"/>
      <c r="AI442" s="43"/>
      <c r="AJ442" s="43"/>
      <c r="AK442" s="43"/>
      <c r="AL442" s="43"/>
      <c r="AM442" s="162" t="s">
        <v>457</v>
      </c>
      <c r="AN442" s="447"/>
      <c r="AO442" s="447"/>
    </row>
    <row r="443" spans="3:41" ht="29.1">
      <c r="C443" s="64" t="s">
        <v>452</v>
      </c>
      <c r="D443" s="65" t="s">
        <v>545</v>
      </c>
      <c r="E443" s="444" t="s">
        <v>454</v>
      </c>
      <c r="F443" s="64" t="s">
        <v>333</v>
      </c>
      <c r="G443" s="82" t="s">
        <v>333</v>
      </c>
      <c r="H443" s="64" t="s">
        <v>500</v>
      </c>
      <c r="I443" s="64" t="s">
        <v>362</v>
      </c>
      <c r="J443" s="64" t="s">
        <v>455</v>
      </c>
      <c r="K443" s="82" t="s">
        <v>459</v>
      </c>
      <c r="L443" s="43"/>
      <c r="M443" s="43"/>
      <c r="N443" s="43"/>
      <c r="O443" s="43"/>
      <c r="P443" s="43"/>
      <c r="Q443" s="43"/>
      <c r="R443" s="43"/>
      <c r="S443" s="43"/>
      <c r="T443" s="43"/>
      <c r="U443" s="43"/>
      <c r="V443" s="43"/>
      <c r="W443" s="43"/>
      <c r="X443" s="51"/>
      <c r="Y443" s="51"/>
      <c r="Z443" s="51"/>
      <c r="AA443" s="51"/>
      <c r="AB443" s="43"/>
      <c r="AC443" s="43"/>
      <c r="AD443" s="43"/>
      <c r="AE443" s="43"/>
      <c r="AF443" s="43"/>
      <c r="AG443" s="43"/>
      <c r="AH443" s="43"/>
      <c r="AI443" s="43"/>
      <c r="AJ443" s="43"/>
      <c r="AK443" s="43"/>
      <c r="AL443" s="43"/>
      <c r="AM443" s="162" t="s">
        <v>457</v>
      </c>
      <c r="AN443" s="447"/>
      <c r="AO443" s="447" t="s">
        <v>333</v>
      </c>
    </row>
    <row r="444" spans="3:41" ht="29.1">
      <c r="C444" s="64" t="s">
        <v>452</v>
      </c>
      <c r="D444" s="65" t="s">
        <v>545</v>
      </c>
      <c r="E444" s="444" t="s">
        <v>454</v>
      </c>
      <c r="F444" s="64" t="s">
        <v>333</v>
      </c>
      <c r="G444" s="82" t="s">
        <v>333</v>
      </c>
      <c r="H444" s="64" t="s">
        <v>500</v>
      </c>
      <c r="I444" s="64" t="s">
        <v>362</v>
      </c>
      <c r="J444" s="64" t="s">
        <v>455</v>
      </c>
      <c r="K444" s="82" t="s">
        <v>460</v>
      </c>
      <c r="L444" s="43">
        <v>0</v>
      </c>
      <c r="M444" s="43">
        <v>605</v>
      </c>
      <c r="N444" s="43">
        <v>0</v>
      </c>
      <c r="O444" s="43">
        <v>0</v>
      </c>
      <c r="P444" s="43">
        <v>0</v>
      </c>
      <c r="Q444" s="43">
        <v>618</v>
      </c>
      <c r="R444" s="43">
        <v>0</v>
      </c>
      <c r="S444" s="43">
        <v>0</v>
      </c>
      <c r="T444" s="43">
        <v>0</v>
      </c>
      <c r="U444" s="43">
        <v>496</v>
      </c>
      <c r="V444" s="43">
        <v>0</v>
      </c>
      <c r="W444" s="43">
        <v>0</v>
      </c>
      <c r="X444" s="51">
        <v>0</v>
      </c>
      <c r="Y444" s="51"/>
      <c r="Z444" s="51"/>
      <c r="AA444" s="51"/>
      <c r="AB444" s="43"/>
      <c r="AC444" s="43"/>
      <c r="AD444" s="43"/>
      <c r="AE444" s="43"/>
      <c r="AF444" s="43"/>
      <c r="AG444" s="43"/>
      <c r="AH444" s="43"/>
      <c r="AI444" s="43"/>
      <c r="AJ444" s="43"/>
      <c r="AK444" s="43"/>
      <c r="AL444" s="43"/>
      <c r="AM444" s="162" t="s">
        <v>457</v>
      </c>
      <c r="AN444" s="447"/>
      <c r="AO444" s="447"/>
    </row>
    <row r="445" spans="3:41" ht="29.1">
      <c r="C445" s="64" t="s">
        <v>452</v>
      </c>
      <c r="D445" s="65" t="s">
        <v>546</v>
      </c>
      <c r="E445" s="444" t="s">
        <v>454</v>
      </c>
      <c r="F445" s="64" t="s">
        <v>333</v>
      </c>
      <c r="G445" s="82" t="s">
        <v>333</v>
      </c>
      <c r="H445" s="64" t="s">
        <v>500</v>
      </c>
      <c r="I445" s="64" t="s">
        <v>362</v>
      </c>
      <c r="J445" s="64" t="s">
        <v>462</v>
      </c>
      <c r="K445" s="82" t="s">
        <v>456</v>
      </c>
      <c r="L445" s="43"/>
      <c r="M445" s="43"/>
      <c r="N445" s="43"/>
      <c r="O445" s="43"/>
      <c r="P445" s="43"/>
      <c r="Q445" s="43"/>
      <c r="R445" s="43"/>
      <c r="S445" s="43"/>
      <c r="T445" s="43"/>
      <c r="U445" s="43"/>
      <c r="V445" s="43"/>
      <c r="W445" s="43"/>
      <c r="X445" s="51"/>
      <c r="Y445" s="51"/>
      <c r="Z445" s="51"/>
      <c r="AA445" s="51"/>
      <c r="AB445" s="43"/>
      <c r="AC445" s="43"/>
      <c r="AD445" s="43"/>
      <c r="AE445" s="43"/>
      <c r="AF445" s="43"/>
      <c r="AG445" s="43"/>
      <c r="AH445" s="43"/>
      <c r="AI445" s="43"/>
      <c r="AJ445" s="43"/>
      <c r="AK445" s="43"/>
      <c r="AL445" s="43"/>
      <c r="AM445" s="162" t="s">
        <v>457</v>
      </c>
      <c r="AN445" s="447"/>
      <c r="AO445" s="447" t="s">
        <v>333</v>
      </c>
    </row>
    <row r="446" spans="3:41" ht="29.1">
      <c r="C446" s="64" t="s">
        <v>452</v>
      </c>
      <c r="D446" s="65" t="s">
        <v>546</v>
      </c>
      <c r="E446" s="444" t="s">
        <v>454</v>
      </c>
      <c r="F446" s="64" t="s">
        <v>333</v>
      </c>
      <c r="G446" s="82" t="s">
        <v>333</v>
      </c>
      <c r="H446" s="64" t="s">
        <v>500</v>
      </c>
      <c r="I446" s="64" t="s">
        <v>362</v>
      </c>
      <c r="J446" s="64" t="s">
        <v>462</v>
      </c>
      <c r="K446" s="82" t="s">
        <v>458</v>
      </c>
      <c r="L446" s="43"/>
      <c r="M446" s="43"/>
      <c r="N446" s="43"/>
      <c r="O446" s="43"/>
      <c r="P446" s="43"/>
      <c r="Q446" s="43"/>
      <c r="R446" s="43"/>
      <c r="S446" s="43"/>
      <c r="T446" s="43"/>
      <c r="U446" s="43"/>
      <c r="V446" s="43"/>
      <c r="W446" s="43"/>
      <c r="X446" s="51"/>
      <c r="Y446" s="51"/>
      <c r="Z446" s="51"/>
      <c r="AA446" s="51"/>
      <c r="AB446" s="43"/>
      <c r="AC446" s="43"/>
      <c r="AD446" s="43"/>
      <c r="AE446" s="43"/>
      <c r="AF446" s="43"/>
      <c r="AG446" s="43"/>
      <c r="AH446" s="43"/>
      <c r="AI446" s="43"/>
      <c r="AJ446" s="43"/>
      <c r="AK446" s="43"/>
      <c r="AL446" s="43"/>
      <c r="AM446" s="162" t="s">
        <v>457</v>
      </c>
      <c r="AN446" s="447"/>
      <c r="AO446" s="447" t="s">
        <v>333</v>
      </c>
    </row>
    <row r="447" spans="3:41" ht="29.1">
      <c r="C447" s="64" t="s">
        <v>452</v>
      </c>
      <c r="D447" s="65" t="s">
        <v>546</v>
      </c>
      <c r="E447" s="444" t="s">
        <v>454</v>
      </c>
      <c r="F447" s="64" t="s">
        <v>333</v>
      </c>
      <c r="G447" s="82" t="s">
        <v>333</v>
      </c>
      <c r="H447" s="64" t="s">
        <v>500</v>
      </c>
      <c r="I447" s="64" t="s">
        <v>362</v>
      </c>
      <c r="J447" s="64" t="s">
        <v>462</v>
      </c>
      <c r="K447" s="82" t="s">
        <v>459</v>
      </c>
      <c r="L447" s="43"/>
      <c r="M447" s="43"/>
      <c r="N447" s="43"/>
      <c r="O447" s="43"/>
      <c r="P447" s="43"/>
      <c r="Q447" s="43"/>
      <c r="R447" s="43"/>
      <c r="S447" s="43"/>
      <c r="T447" s="43"/>
      <c r="U447" s="43"/>
      <c r="V447" s="43"/>
      <c r="W447" s="43"/>
      <c r="X447" s="51"/>
      <c r="Y447" s="51"/>
      <c r="Z447" s="51"/>
      <c r="AA447" s="51"/>
      <c r="AB447" s="43"/>
      <c r="AC447" s="43"/>
      <c r="AD447" s="43"/>
      <c r="AE447" s="43"/>
      <c r="AF447" s="43"/>
      <c r="AG447" s="43"/>
      <c r="AH447" s="43"/>
      <c r="AI447" s="43"/>
      <c r="AJ447" s="43"/>
      <c r="AK447" s="43"/>
      <c r="AL447" s="43"/>
      <c r="AM447" s="162" t="s">
        <v>457</v>
      </c>
      <c r="AN447" s="447"/>
      <c r="AO447" s="447" t="s">
        <v>333</v>
      </c>
    </row>
    <row r="448" spans="3:41" ht="29.1">
      <c r="C448" s="64" t="s">
        <v>452</v>
      </c>
      <c r="D448" s="65" t="s">
        <v>546</v>
      </c>
      <c r="E448" s="444" t="s">
        <v>454</v>
      </c>
      <c r="F448" s="64" t="s">
        <v>333</v>
      </c>
      <c r="G448" s="82" t="s">
        <v>333</v>
      </c>
      <c r="H448" s="64" t="s">
        <v>500</v>
      </c>
      <c r="I448" s="64" t="s">
        <v>362</v>
      </c>
      <c r="J448" s="64" t="s">
        <v>462</v>
      </c>
      <c r="K448" s="82" t="s">
        <v>460</v>
      </c>
      <c r="L448" s="43">
        <v>704</v>
      </c>
      <c r="M448" s="43">
        <v>780</v>
      </c>
      <c r="N448" s="43">
        <v>727</v>
      </c>
      <c r="O448" s="43">
        <v>386</v>
      </c>
      <c r="P448" s="43">
        <v>1289</v>
      </c>
      <c r="Q448" s="43">
        <v>938</v>
      </c>
      <c r="R448" s="43">
        <v>662</v>
      </c>
      <c r="S448" s="43">
        <v>408</v>
      </c>
      <c r="T448" s="43">
        <v>428</v>
      </c>
      <c r="U448" s="43">
        <v>974</v>
      </c>
      <c r="V448" s="43">
        <v>348</v>
      </c>
      <c r="W448" s="43">
        <v>571</v>
      </c>
      <c r="X448" s="51">
        <v>378</v>
      </c>
      <c r="Y448" s="51"/>
      <c r="Z448" s="51"/>
      <c r="AA448" s="51"/>
      <c r="AB448" s="43"/>
      <c r="AC448" s="43"/>
      <c r="AD448" s="43"/>
      <c r="AE448" s="43"/>
      <c r="AF448" s="43"/>
      <c r="AG448" s="43"/>
      <c r="AH448" s="43"/>
      <c r="AI448" s="43"/>
      <c r="AJ448" s="43"/>
      <c r="AK448" s="43"/>
      <c r="AL448" s="43"/>
      <c r="AM448" s="162" t="s">
        <v>457</v>
      </c>
      <c r="AN448" s="447"/>
      <c r="AO448" s="447"/>
    </row>
    <row r="449" spans="3:41" ht="29.1">
      <c r="C449" s="64" t="s">
        <v>452</v>
      </c>
      <c r="D449" s="65" t="s">
        <v>547</v>
      </c>
      <c r="E449" s="444" t="s">
        <v>454</v>
      </c>
      <c r="F449" s="64" t="s">
        <v>333</v>
      </c>
      <c r="G449" s="82" t="s">
        <v>333</v>
      </c>
      <c r="H449" s="64" t="s">
        <v>500</v>
      </c>
      <c r="I449" s="64" t="s">
        <v>362</v>
      </c>
      <c r="J449" s="64" t="s">
        <v>464</v>
      </c>
      <c r="K449" s="82" t="s">
        <v>456</v>
      </c>
      <c r="L449" s="43">
        <v>0</v>
      </c>
      <c r="M449" s="43">
        <v>0</v>
      </c>
      <c r="N449" s="43">
        <v>0</v>
      </c>
      <c r="O449" s="43">
        <v>219</v>
      </c>
      <c r="P449" s="43">
        <v>3</v>
      </c>
      <c r="Q449" s="43">
        <v>0</v>
      </c>
      <c r="R449" s="43">
        <v>0</v>
      </c>
      <c r="S449" s="43">
        <v>0</v>
      </c>
      <c r="T449" s="43">
        <v>0</v>
      </c>
      <c r="U449" s="43">
        <v>0</v>
      </c>
      <c r="V449" s="43">
        <v>71</v>
      </c>
      <c r="W449" s="43">
        <v>129</v>
      </c>
      <c r="X449" s="51"/>
      <c r="Y449" s="51"/>
      <c r="Z449" s="51"/>
      <c r="AA449" s="51"/>
      <c r="AB449" s="43"/>
      <c r="AC449" s="43"/>
      <c r="AD449" s="43"/>
      <c r="AE449" s="43"/>
      <c r="AF449" s="43"/>
      <c r="AG449" s="43"/>
      <c r="AH449" s="43"/>
      <c r="AI449" s="43"/>
      <c r="AJ449" s="43"/>
      <c r="AK449" s="43"/>
      <c r="AL449" s="43"/>
      <c r="AM449" s="162" t="s">
        <v>457</v>
      </c>
      <c r="AN449" s="447"/>
      <c r="AO449" s="447"/>
    </row>
    <row r="450" spans="3:41" ht="29.1">
      <c r="C450" s="64" t="s">
        <v>452</v>
      </c>
      <c r="D450" s="65" t="s">
        <v>547</v>
      </c>
      <c r="E450" s="444" t="s">
        <v>454</v>
      </c>
      <c r="F450" s="64" t="s">
        <v>333</v>
      </c>
      <c r="G450" s="82" t="s">
        <v>333</v>
      </c>
      <c r="H450" s="64" t="s">
        <v>500</v>
      </c>
      <c r="I450" s="64" t="s">
        <v>362</v>
      </c>
      <c r="J450" s="64" t="s">
        <v>464</v>
      </c>
      <c r="K450" s="82" t="s">
        <v>458</v>
      </c>
      <c r="L450" s="43">
        <v>0</v>
      </c>
      <c r="M450" s="43">
        <v>0</v>
      </c>
      <c r="N450" s="43">
        <v>4650</v>
      </c>
      <c r="O450" s="43">
        <v>2163</v>
      </c>
      <c r="P450" s="43">
        <v>0</v>
      </c>
      <c r="Q450" s="43">
        <v>0</v>
      </c>
      <c r="R450" s="43">
        <v>6188</v>
      </c>
      <c r="S450" s="43">
        <v>636</v>
      </c>
      <c r="T450" s="43">
        <v>0</v>
      </c>
      <c r="U450" s="43">
        <v>0</v>
      </c>
      <c r="V450" s="43">
        <v>6286</v>
      </c>
      <c r="W450" s="43">
        <v>479</v>
      </c>
      <c r="X450" s="51">
        <v>0</v>
      </c>
      <c r="Y450" s="51"/>
      <c r="Z450" s="51"/>
      <c r="AA450" s="51"/>
      <c r="AB450" s="43"/>
      <c r="AC450" s="43"/>
      <c r="AD450" s="43"/>
      <c r="AE450" s="43"/>
      <c r="AF450" s="43"/>
      <c r="AG450" s="43"/>
      <c r="AH450" s="43"/>
      <c r="AI450" s="43"/>
      <c r="AJ450" s="43"/>
      <c r="AK450" s="43"/>
      <c r="AL450" s="43"/>
      <c r="AM450" s="162" t="s">
        <v>457</v>
      </c>
      <c r="AN450" s="447"/>
      <c r="AO450" s="447"/>
    </row>
    <row r="451" spans="3:41" ht="29.1">
      <c r="C451" s="64" t="s">
        <v>452</v>
      </c>
      <c r="D451" s="65" t="s">
        <v>547</v>
      </c>
      <c r="E451" s="444" t="s">
        <v>454</v>
      </c>
      <c r="F451" s="64" t="s">
        <v>333</v>
      </c>
      <c r="G451" s="82" t="s">
        <v>333</v>
      </c>
      <c r="H451" s="64" t="s">
        <v>500</v>
      </c>
      <c r="I451" s="64" t="s">
        <v>362</v>
      </c>
      <c r="J451" s="64" t="s">
        <v>464</v>
      </c>
      <c r="K451" s="82" t="s">
        <v>459</v>
      </c>
      <c r="L451" s="43"/>
      <c r="M451" s="43"/>
      <c r="N451" s="43"/>
      <c r="O451" s="43"/>
      <c r="P451" s="43"/>
      <c r="Q451" s="43"/>
      <c r="R451" s="43"/>
      <c r="S451" s="43"/>
      <c r="T451" s="43"/>
      <c r="U451" s="43"/>
      <c r="V451" s="43"/>
      <c r="W451" s="43"/>
      <c r="X451" s="51"/>
      <c r="Y451" s="51"/>
      <c r="Z451" s="51"/>
      <c r="AA451" s="51"/>
      <c r="AB451" s="43"/>
      <c r="AC451" s="43"/>
      <c r="AD451" s="43"/>
      <c r="AE451" s="43"/>
      <c r="AF451" s="43"/>
      <c r="AG451" s="43"/>
      <c r="AH451" s="43"/>
      <c r="AI451" s="43"/>
      <c r="AJ451" s="43"/>
      <c r="AK451" s="43"/>
      <c r="AL451" s="43"/>
      <c r="AM451" s="162" t="s">
        <v>457</v>
      </c>
      <c r="AN451" s="447"/>
      <c r="AO451" s="447" t="s">
        <v>333</v>
      </c>
    </row>
    <row r="452" spans="3:41" ht="29.1">
      <c r="C452" s="64" t="s">
        <v>452</v>
      </c>
      <c r="D452" s="65" t="s">
        <v>547</v>
      </c>
      <c r="E452" s="444" t="s">
        <v>454</v>
      </c>
      <c r="F452" s="64" t="s">
        <v>333</v>
      </c>
      <c r="G452" s="82" t="s">
        <v>333</v>
      </c>
      <c r="H452" s="64" t="s">
        <v>500</v>
      </c>
      <c r="I452" s="64" t="s">
        <v>362</v>
      </c>
      <c r="J452" s="64" t="s">
        <v>464</v>
      </c>
      <c r="K452" s="82" t="s">
        <v>460</v>
      </c>
      <c r="L452" s="43"/>
      <c r="M452" s="43"/>
      <c r="N452" s="43"/>
      <c r="O452" s="43"/>
      <c r="P452" s="43"/>
      <c r="Q452" s="43"/>
      <c r="R452" s="43"/>
      <c r="S452" s="43"/>
      <c r="T452" s="43">
        <v>0</v>
      </c>
      <c r="U452" s="43">
        <v>0</v>
      </c>
      <c r="V452" s="43">
        <v>0</v>
      </c>
      <c r="W452" s="43">
        <v>0</v>
      </c>
      <c r="X452" s="51">
        <v>5</v>
      </c>
      <c r="Y452" s="51"/>
      <c r="Z452" s="51"/>
      <c r="AA452" s="51"/>
      <c r="AB452" s="43"/>
      <c r="AC452" s="43"/>
      <c r="AD452" s="43"/>
      <c r="AE452" s="43"/>
      <c r="AF452" s="43"/>
      <c r="AG452" s="43"/>
      <c r="AH452" s="43"/>
      <c r="AI452" s="43"/>
      <c r="AJ452" s="43"/>
      <c r="AK452" s="43"/>
      <c r="AL452" s="43"/>
      <c r="AM452" s="162" t="s">
        <v>457</v>
      </c>
      <c r="AN452" s="447"/>
      <c r="AO452" s="447" t="s">
        <v>333</v>
      </c>
    </row>
    <row r="453" spans="3:41" ht="29.1">
      <c r="C453" s="64" t="s">
        <v>452</v>
      </c>
      <c r="D453" s="65" t="s">
        <v>548</v>
      </c>
      <c r="E453" s="444" t="s">
        <v>466</v>
      </c>
      <c r="F453" s="64" t="s">
        <v>333</v>
      </c>
      <c r="G453" s="82" t="s">
        <v>333</v>
      </c>
      <c r="H453" s="64" t="s">
        <v>500</v>
      </c>
      <c r="I453" s="64" t="s">
        <v>362</v>
      </c>
      <c r="J453" s="64" t="s">
        <v>455</v>
      </c>
      <c r="K453" s="82" t="s">
        <v>456</v>
      </c>
      <c r="L453" s="43"/>
      <c r="M453" s="43"/>
      <c r="N453" s="43"/>
      <c r="O453" s="43"/>
      <c r="P453" s="43"/>
      <c r="Q453" s="43"/>
      <c r="R453" s="43"/>
      <c r="S453" s="43"/>
      <c r="T453" s="43"/>
      <c r="U453" s="43"/>
      <c r="V453" s="43"/>
      <c r="W453" s="43"/>
      <c r="X453" s="51"/>
      <c r="Y453" s="51"/>
      <c r="Z453" s="51"/>
      <c r="AA453" s="51"/>
      <c r="AB453" s="43"/>
      <c r="AC453" s="43"/>
      <c r="AD453" s="43"/>
      <c r="AE453" s="43"/>
      <c r="AF453" s="43"/>
      <c r="AG453" s="43"/>
      <c r="AH453" s="43"/>
      <c r="AI453" s="43"/>
      <c r="AJ453" s="43"/>
      <c r="AK453" s="43"/>
      <c r="AL453" s="43"/>
      <c r="AM453" s="162" t="s">
        <v>468</v>
      </c>
      <c r="AN453" s="447"/>
      <c r="AO453" s="447" t="s">
        <v>333</v>
      </c>
    </row>
    <row r="454" spans="3:41" ht="29.1">
      <c r="C454" s="64" t="s">
        <v>452</v>
      </c>
      <c r="D454" s="65" t="s">
        <v>548</v>
      </c>
      <c r="E454" s="444" t="s">
        <v>466</v>
      </c>
      <c r="F454" s="64" t="s">
        <v>333</v>
      </c>
      <c r="G454" s="82" t="s">
        <v>333</v>
      </c>
      <c r="H454" s="64" t="s">
        <v>500</v>
      </c>
      <c r="I454" s="64" t="s">
        <v>362</v>
      </c>
      <c r="J454" s="64" t="s">
        <v>455</v>
      </c>
      <c r="K454" s="82" t="s">
        <v>458</v>
      </c>
      <c r="L454" s="43">
        <v>448.19</v>
      </c>
      <c r="M454" s="43">
        <v>282.10000000000002</v>
      </c>
      <c r="N454" s="43">
        <v>31.88</v>
      </c>
      <c r="O454" s="43">
        <v>0</v>
      </c>
      <c r="P454" s="43">
        <v>439.14</v>
      </c>
      <c r="Q454" s="43">
        <v>297.82</v>
      </c>
      <c r="R454" s="43">
        <v>31.88</v>
      </c>
      <c r="S454" s="43">
        <v>0</v>
      </c>
      <c r="T454" s="43">
        <v>180.77</v>
      </c>
      <c r="U454" s="43">
        <v>568.66</v>
      </c>
      <c r="V454" s="43">
        <v>31.88</v>
      </c>
      <c r="W454" s="43">
        <v>0</v>
      </c>
      <c r="X454" s="458">
        <v>153.21781203</v>
      </c>
      <c r="Y454" s="51"/>
      <c r="Z454" s="51"/>
      <c r="AA454" s="51"/>
      <c r="AB454" s="43"/>
      <c r="AC454" s="43"/>
      <c r="AD454" s="43"/>
      <c r="AE454" s="43"/>
      <c r="AF454" s="43"/>
      <c r="AG454" s="43"/>
      <c r="AH454" s="43"/>
      <c r="AI454" s="43"/>
      <c r="AJ454" s="43"/>
      <c r="AK454" s="43"/>
      <c r="AL454" s="43"/>
      <c r="AM454" s="162" t="s">
        <v>468</v>
      </c>
      <c r="AN454" s="447"/>
      <c r="AO454" s="447"/>
    </row>
    <row r="455" spans="3:41" ht="29.1">
      <c r="C455" s="64" t="s">
        <v>452</v>
      </c>
      <c r="D455" s="65" t="s">
        <v>548</v>
      </c>
      <c r="E455" s="444" t="s">
        <v>466</v>
      </c>
      <c r="F455" s="64" t="s">
        <v>333</v>
      </c>
      <c r="G455" s="82" t="s">
        <v>333</v>
      </c>
      <c r="H455" s="64" t="s">
        <v>500</v>
      </c>
      <c r="I455" s="64" t="s">
        <v>362</v>
      </c>
      <c r="J455" s="64" t="s">
        <v>455</v>
      </c>
      <c r="K455" s="82" t="s">
        <v>459</v>
      </c>
      <c r="L455" s="43"/>
      <c r="M455" s="43"/>
      <c r="N455" s="43"/>
      <c r="O455" s="43"/>
      <c r="P455" s="43"/>
      <c r="Q455" s="43"/>
      <c r="R455" s="43"/>
      <c r="S455" s="43"/>
      <c r="T455" s="43"/>
      <c r="U455" s="43"/>
      <c r="V455" s="43"/>
      <c r="W455" s="43"/>
      <c r="X455" s="51"/>
      <c r="Y455" s="51"/>
      <c r="Z455" s="51"/>
      <c r="AA455" s="51"/>
      <c r="AB455" s="43"/>
      <c r="AC455" s="43"/>
      <c r="AD455" s="43"/>
      <c r="AE455" s="43"/>
      <c r="AF455" s="43"/>
      <c r="AG455" s="43"/>
      <c r="AH455" s="43"/>
      <c r="AI455" s="43"/>
      <c r="AJ455" s="43"/>
      <c r="AK455" s="43"/>
      <c r="AL455" s="43"/>
      <c r="AM455" s="162" t="s">
        <v>468</v>
      </c>
      <c r="AN455" s="447"/>
      <c r="AO455" s="447" t="s">
        <v>333</v>
      </c>
    </row>
    <row r="456" spans="3:41" ht="29.1">
      <c r="C456" s="64" t="s">
        <v>452</v>
      </c>
      <c r="D456" s="65" t="s">
        <v>548</v>
      </c>
      <c r="E456" s="444" t="s">
        <v>466</v>
      </c>
      <c r="F456" s="64" t="s">
        <v>333</v>
      </c>
      <c r="G456" s="82" t="s">
        <v>333</v>
      </c>
      <c r="H456" s="64" t="s">
        <v>500</v>
      </c>
      <c r="I456" s="64" t="s">
        <v>362</v>
      </c>
      <c r="J456" s="64" t="s">
        <v>455</v>
      </c>
      <c r="K456" s="82" t="s">
        <v>460</v>
      </c>
      <c r="L456" s="43">
        <v>0</v>
      </c>
      <c r="M456" s="43">
        <v>37.47</v>
      </c>
      <c r="N456" s="43">
        <v>0</v>
      </c>
      <c r="O456" s="43">
        <v>0</v>
      </c>
      <c r="P456" s="43">
        <v>0</v>
      </c>
      <c r="Q456" s="43">
        <v>38.15</v>
      </c>
      <c r="R456" s="43">
        <v>0</v>
      </c>
      <c r="S456" s="43">
        <v>0</v>
      </c>
      <c r="T456" s="43">
        <v>0</v>
      </c>
      <c r="U456" s="43">
        <v>31.26</v>
      </c>
      <c r="V456" s="43">
        <v>0</v>
      </c>
      <c r="W456" s="43">
        <v>0</v>
      </c>
      <c r="X456" s="51">
        <v>0</v>
      </c>
      <c r="Y456" s="51"/>
      <c r="Z456" s="51"/>
      <c r="AA456" s="51"/>
      <c r="AB456" s="43"/>
      <c r="AC456" s="43"/>
      <c r="AD456" s="43"/>
      <c r="AE456" s="43"/>
      <c r="AF456" s="43"/>
      <c r="AG456" s="43"/>
      <c r="AH456" s="43"/>
      <c r="AI456" s="43"/>
      <c r="AJ456" s="43"/>
      <c r="AK456" s="43"/>
      <c r="AL456" s="43"/>
      <c r="AM456" s="162" t="s">
        <v>468</v>
      </c>
      <c r="AN456" s="447"/>
      <c r="AO456" s="447"/>
    </row>
    <row r="457" spans="3:41" ht="29.1">
      <c r="C457" s="64" t="s">
        <v>452</v>
      </c>
      <c r="D457" s="65" t="s">
        <v>549</v>
      </c>
      <c r="E457" s="444" t="s">
        <v>466</v>
      </c>
      <c r="F457" s="64" t="s">
        <v>333</v>
      </c>
      <c r="G457" s="82" t="s">
        <v>333</v>
      </c>
      <c r="H457" s="64" t="s">
        <v>500</v>
      </c>
      <c r="I457" s="64" t="s">
        <v>362</v>
      </c>
      <c r="J457" s="64" t="s">
        <v>462</v>
      </c>
      <c r="K457" s="82" t="s">
        <v>456</v>
      </c>
      <c r="L457" s="43"/>
      <c r="M457" s="43"/>
      <c r="N457" s="43"/>
      <c r="O457" s="43"/>
      <c r="P457" s="43"/>
      <c r="Q457" s="43"/>
      <c r="R457" s="43"/>
      <c r="S457" s="43"/>
      <c r="T457" s="43"/>
      <c r="U457" s="43"/>
      <c r="V457" s="43"/>
      <c r="W457" s="43"/>
      <c r="X457" s="51"/>
      <c r="Y457" s="51"/>
      <c r="Z457" s="51"/>
      <c r="AA457" s="51"/>
      <c r="AB457" s="43"/>
      <c r="AC457" s="43"/>
      <c r="AD457" s="43"/>
      <c r="AE457" s="43"/>
      <c r="AF457" s="43"/>
      <c r="AG457" s="43"/>
      <c r="AH457" s="43"/>
      <c r="AI457" s="43"/>
      <c r="AJ457" s="43"/>
      <c r="AK457" s="43"/>
      <c r="AL457" s="43"/>
      <c r="AM457" s="162" t="s">
        <v>468</v>
      </c>
      <c r="AN457" s="447"/>
      <c r="AO457" s="447" t="s">
        <v>333</v>
      </c>
    </row>
    <row r="458" spans="3:41" ht="29.1">
      <c r="C458" s="64" t="s">
        <v>452</v>
      </c>
      <c r="D458" s="65" t="s">
        <v>549</v>
      </c>
      <c r="E458" s="444" t="s">
        <v>466</v>
      </c>
      <c r="F458" s="64" t="s">
        <v>333</v>
      </c>
      <c r="G458" s="82" t="s">
        <v>333</v>
      </c>
      <c r="H458" s="64" t="s">
        <v>500</v>
      </c>
      <c r="I458" s="64" t="s">
        <v>362</v>
      </c>
      <c r="J458" s="64" t="s">
        <v>462</v>
      </c>
      <c r="K458" s="82" t="s">
        <v>458</v>
      </c>
      <c r="L458" s="43"/>
      <c r="M458" s="43"/>
      <c r="N458" s="43"/>
      <c r="O458" s="43"/>
      <c r="P458" s="43"/>
      <c r="Q458" s="43"/>
      <c r="R458" s="43"/>
      <c r="S458" s="43"/>
      <c r="T458" s="43"/>
      <c r="U458" s="43"/>
      <c r="V458" s="43"/>
      <c r="W458" s="43"/>
      <c r="X458" s="51"/>
      <c r="Y458" s="51"/>
      <c r="Z458" s="51"/>
      <c r="AA458" s="51"/>
      <c r="AB458" s="43"/>
      <c r="AC458" s="43"/>
      <c r="AD458" s="43"/>
      <c r="AE458" s="43"/>
      <c r="AF458" s="43"/>
      <c r="AG458" s="43"/>
      <c r="AH458" s="43"/>
      <c r="AI458" s="43"/>
      <c r="AJ458" s="43"/>
      <c r="AK458" s="43"/>
      <c r="AL458" s="43"/>
      <c r="AM458" s="162" t="s">
        <v>468</v>
      </c>
      <c r="AN458" s="447"/>
      <c r="AO458" s="447" t="s">
        <v>333</v>
      </c>
    </row>
    <row r="459" spans="3:41" ht="29.1">
      <c r="C459" s="64" t="s">
        <v>452</v>
      </c>
      <c r="D459" s="65" t="s">
        <v>549</v>
      </c>
      <c r="E459" s="444" t="s">
        <v>466</v>
      </c>
      <c r="F459" s="64" t="s">
        <v>333</v>
      </c>
      <c r="G459" s="82" t="s">
        <v>333</v>
      </c>
      <c r="H459" s="64" t="s">
        <v>500</v>
      </c>
      <c r="I459" s="64" t="s">
        <v>362</v>
      </c>
      <c r="J459" s="64" t="s">
        <v>462</v>
      </c>
      <c r="K459" s="82" t="s">
        <v>459</v>
      </c>
      <c r="L459" s="43"/>
      <c r="M459" s="43"/>
      <c r="N459" s="43"/>
      <c r="O459" s="43"/>
      <c r="P459" s="43"/>
      <c r="Q459" s="43"/>
      <c r="R459" s="43"/>
      <c r="S459" s="43"/>
      <c r="T459" s="43"/>
      <c r="U459" s="43"/>
      <c r="V459" s="43"/>
      <c r="W459" s="43"/>
      <c r="X459" s="51"/>
      <c r="Y459" s="51"/>
      <c r="Z459" s="51"/>
      <c r="AA459" s="51"/>
      <c r="AB459" s="43"/>
      <c r="AC459" s="43"/>
      <c r="AD459" s="43"/>
      <c r="AE459" s="43"/>
      <c r="AF459" s="43"/>
      <c r="AG459" s="43"/>
      <c r="AH459" s="43"/>
      <c r="AI459" s="43"/>
      <c r="AJ459" s="43"/>
      <c r="AK459" s="43"/>
      <c r="AL459" s="43"/>
      <c r="AM459" s="162" t="s">
        <v>468</v>
      </c>
      <c r="AN459" s="447"/>
      <c r="AO459" s="447" t="s">
        <v>333</v>
      </c>
    </row>
    <row r="460" spans="3:41" ht="29.1">
      <c r="C460" s="64" t="s">
        <v>452</v>
      </c>
      <c r="D460" s="65" t="s">
        <v>549</v>
      </c>
      <c r="E460" s="444" t="s">
        <v>466</v>
      </c>
      <c r="F460" s="64" t="s">
        <v>333</v>
      </c>
      <c r="G460" s="82" t="s">
        <v>333</v>
      </c>
      <c r="H460" s="64" t="s">
        <v>500</v>
      </c>
      <c r="I460" s="64" t="s">
        <v>362</v>
      </c>
      <c r="J460" s="64" t="s">
        <v>462</v>
      </c>
      <c r="K460" s="82" t="s">
        <v>460</v>
      </c>
      <c r="L460" s="43">
        <v>86.19</v>
      </c>
      <c r="M460" s="43">
        <v>122.67</v>
      </c>
      <c r="N460" s="43">
        <v>83.14</v>
      </c>
      <c r="O460" s="43">
        <v>75.86</v>
      </c>
      <c r="P460" s="43">
        <v>146.38</v>
      </c>
      <c r="Q460" s="43">
        <v>85.75</v>
      </c>
      <c r="R460" s="43">
        <v>79.45</v>
      </c>
      <c r="S460" s="43">
        <v>56.32</v>
      </c>
      <c r="T460" s="43">
        <v>57.85</v>
      </c>
      <c r="U460" s="43">
        <v>249.11</v>
      </c>
      <c r="V460" s="43">
        <v>30.37</v>
      </c>
      <c r="W460" s="43">
        <v>25.94</v>
      </c>
      <c r="X460" s="51">
        <v>4.0505680000000002E-2</v>
      </c>
      <c r="Y460" s="51"/>
      <c r="Z460" s="51"/>
      <c r="AA460" s="51"/>
      <c r="AB460" s="43"/>
      <c r="AC460" s="43"/>
      <c r="AD460" s="43"/>
      <c r="AE460" s="43"/>
      <c r="AF460" s="43"/>
      <c r="AG460" s="43"/>
      <c r="AH460" s="43"/>
      <c r="AI460" s="43"/>
      <c r="AJ460" s="43"/>
      <c r="AK460" s="43"/>
      <c r="AL460" s="43"/>
      <c r="AM460" s="162" t="s">
        <v>468</v>
      </c>
      <c r="AN460" s="447"/>
      <c r="AO460" s="447"/>
    </row>
    <row r="461" spans="3:41" ht="29.1">
      <c r="C461" s="64" t="s">
        <v>452</v>
      </c>
      <c r="D461" s="65" t="s">
        <v>550</v>
      </c>
      <c r="E461" s="444" t="s">
        <v>466</v>
      </c>
      <c r="F461" s="64" t="s">
        <v>333</v>
      </c>
      <c r="G461" s="82" t="s">
        <v>333</v>
      </c>
      <c r="H461" s="64" t="s">
        <v>500</v>
      </c>
      <c r="I461" s="64" t="s">
        <v>362</v>
      </c>
      <c r="J461" s="64" t="s">
        <v>464</v>
      </c>
      <c r="K461" s="82" t="s">
        <v>456</v>
      </c>
      <c r="L461" s="43">
        <v>0</v>
      </c>
      <c r="M461" s="43">
        <v>0</v>
      </c>
      <c r="N461" s="43">
        <v>0</v>
      </c>
      <c r="O461" s="43">
        <v>24.060081439393901</v>
      </c>
      <c r="P461" s="43">
        <v>0.75279734848484603</v>
      </c>
      <c r="Q461" s="43">
        <v>0</v>
      </c>
      <c r="R461" s="43">
        <v>0</v>
      </c>
      <c r="S461" s="43">
        <v>0</v>
      </c>
      <c r="T461" s="43">
        <v>0</v>
      </c>
      <c r="U461" s="43">
        <v>0</v>
      </c>
      <c r="V461" s="43">
        <v>6.0839507575757494</v>
      </c>
      <c r="W461" s="43">
        <v>11.980617424242402</v>
      </c>
      <c r="X461" s="51"/>
      <c r="Y461" s="51"/>
      <c r="Z461" s="51"/>
      <c r="AA461" s="51"/>
      <c r="AB461" s="43"/>
      <c r="AC461" s="43"/>
      <c r="AD461" s="43"/>
      <c r="AE461" s="43"/>
      <c r="AF461" s="43"/>
      <c r="AG461" s="43"/>
      <c r="AH461" s="43"/>
      <c r="AI461" s="43"/>
      <c r="AJ461" s="43"/>
      <c r="AK461" s="43"/>
      <c r="AL461" s="43"/>
      <c r="AM461" s="162" t="s">
        <v>468</v>
      </c>
      <c r="AN461" s="447"/>
      <c r="AO461" s="447"/>
    </row>
    <row r="462" spans="3:41" ht="29.1">
      <c r="C462" s="64" t="s">
        <v>452</v>
      </c>
      <c r="D462" s="65" t="s">
        <v>550</v>
      </c>
      <c r="E462" s="444" t="s">
        <v>466</v>
      </c>
      <c r="F462" s="64" t="s">
        <v>333</v>
      </c>
      <c r="G462" s="82" t="s">
        <v>333</v>
      </c>
      <c r="H462" s="64" t="s">
        <v>500</v>
      </c>
      <c r="I462" s="64" t="s">
        <v>362</v>
      </c>
      <c r="J462" s="64" t="s">
        <v>464</v>
      </c>
      <c r="K462" s="82" t="s">
        <v>458</v>
      </c>
      <c r="L462" s="43">
        <v>0</v>
      </c>
      <c r="M462" s="43">
        <v>0</v>
      </c>
      <c r="N462" s="43">
        <v>470.08</v>
      </c>
      <c r="O462" s="43">
        <v>262.33999999999997</v>
      </c>
      <c r="P462" s="43">
        <v>0</v>
      </c>
      <c r="Q462" s="43">
        <v>0</v>
      </c>
      <c r="R462" s="43">
        <v>639.4</v>
      </c>
      <c r="S462" s="43">
        <v>100.39</v>
      </c>
      <c r="T462" s="43">
        <v>0</v>
      </c>
      <c r="U462" s="43">
        <v>0</v>
      </c>
      <c r="V462" s="43">
        <v>706.11</v>
      </c>
      <c r="W462" s="43">
        <v>37.380000000000003</v>
      </c>
      <c r="X462" s="51">
        <v>0</v>
      </c>
      <c r="Y462" s="51"/>
      <c r="Z462" s="51"/>
      <c r="AA462" s="51"/>
      <c r="AB462" s="43"/>
      <c r="AC462" s="43"/>
      <c r="AD462" s="43"/>
      <c r="AE462" s="43"/>
      <c r="AF462" s="43"/>
      <c r="AG462" s="43"/>
      <c r="AH462" s="43"/>
      <c r="AI462" s="43"/>
      <c r="AJ462" s="43"/>
      <c r="AK462" s="43"/>
      <c r="AL462" s="43"/>
      <c r="AM462" s="162" t="s">
        <v>468</v>
      </c>
      <c r="AN462" s="447"/>
      <c r="AO462" s="447"/>
    </row>
    <row r="463" spans="3:41" ht="29.1">
      <c r="C463" s="64" t="s">
        <v>452</v>
      </c>
      <c r="D463" s="65" t="s">
        <v>550</v>
      </c>
      <c r="E463" s="444" t="s">
        <v>466</v>
      </c>
      <c r="F463" s="64" t="s">
        <v>333</v>
      </c>
      <c r="G463" s="82" t="s">
        <v>333</v>
      </c>
      <c r="H463" s="64" t="s">
        <v>500</v>
      </c>
      <c r="I463" s="64" t="s">
        <v>362</v>
      </c>
      <c r="J463" s="64" t="s">
        <v>464</v>
      </c>
      <c r="K463" s="82" t="s">
        <v>459</v>
      </c>
      <c r="L463" s="43"/>
      <c r="M463" s="43"/>
      <c r="N463" s="43"/>
      <c r="O463" s="43"/>
      <c r="P463" s="43"/>
      <c r="Q463" s="43"/>
      <c r="R463" s="43"/>
      <c r="S463" s="43"/>
      <c r="T463" s="43"/>
      <c r="U463" s="43"/>
      <c r="V463" s="43"/>
      <c r="W463" s="43"/>
      <c r="X463" s="51"/>
      <c r="Y463" s="51"/>
      <c r="Z463" s="51"/>
      <c r="AA463" s="51"/>
      <c r="AB463" s="43"/>
      <c r="AC463" s="43"/>
      <c r="AD463" s="43"/>
      <c r="AE463" s="43"/>
      <c r="AF463" s="43"/>
      <c r="AG463" s="43"/>
      <c r="AH463" s="43"/>
      <c r="AI463" s="43"/>
      <c r="AJ463" s="43"/>
      <c r="AK463" s="43"/>
      <c r="AL463" s="43"/>
      <c r="AM463" s="162" t="s">
        <v>468</v>
      </c>
      <c r="AN463" s="447"/>
      <c r="AO463" s="447" t="s">
        <v>333</v>
      </c>
    </row>
    <row r="464" spans="3:41" ht="29.1">
      <c r="C464" s="64" t="s">
        <v>452</v>
      </c>
      <c r="D464" s="65" t="s">
        <v>550</v>
      </c>
      <c r="E464" s="444" t="s">
        <v>466</v>
      </c>
      <c r="F464" s="64" t="s">
        <v>333</v>
      </c>
      <c r="G464" s="82" t="s">
        <v>333</v>
      </c>
      <c r="H464" s="64" t="s">
        <v>500</v>
      </c>
      <c r="I464" s="64" t="s">
        <v>362</v>
      </c>
      <c r="J464" s="64" t="s">
        <v>464</v>
      </c>
      <c r="K464" s="82" t="s">
        <v>460</v>
      </c>
      <c r="L464" s="43"/>
      <c r="M464" s="43"/>
      <c r="N464" s="43"/>
      <c r="O464" s="43"/>
      <c r="P464" s="43"/>
      <c r="Q464" s="43"/>
      <c r="R464" s="43"/>
      <c r="S464" s="43"/>
      <c r="T464" s="43">
        <v>0</v>
      </c>
      <c r="U464" s="43">
        <v>0</v>
      </c>
      <c r="V464" s="43">
        <v>0</v>
      </c>
      <c r="W464" s="43">
        <v>0</v>
      </c>
      <c r="X464" s="51">
        <v>0.1492007575757576</v>
      </c>
      <c r="Y464" s="51"/>
      <c r="Z464" s="51"/>
      <c r="AA464" s="51"/>
      <c r="AB464" s="43"/>
      <c r="AC464" s="43"/>
      <c r="AD464" s="43"/>
      <c r="AE464" s="43"/>
      <c r="AF464" s="43"/>
      <c r="AG464" s="43"/>
      <c r="AH464" s="43"/>
      <c r="AI464" s="43"/>
      <c r="AJ464" s="43"/>
      <c r="AK464" s="43"/>
      <c r="AL464" s="43"/>
      <c r="AM464" s="162" t="s">
        <v>468</v>
      </c>
      <c r="AN464" s="447"/>
      <c r="AO464" s="447" t="s">
        <v>333</v>
      </c>
    </row>
    <row r="465" spans="3:41" ht="29.1">
      <c r="C465" s="64" t="s">
        <v>452</v>
      </c>
      <c r="D465" s="65" t="s">
        <v>551</v>
      </c>
      <c r="E465" s="444" t="s">
        <v>472</v>
      </c>
      <c r="F465" s="64" t="s">
        <v>333</v>
      </c>
      <c r="G465" s="82" t="s">
        <v>333</v>
      </c>
      <c r="H465" s="64" t="s">
        <v>500</v>
      </c>
      <c r="I465" s="64" t="s">
        <v>362</v>
      </c>
      <c r="J465" s="64" t="s">
        <v>455</v>
      </c>
      <c r="K465" s="82" t="s">
        <v>456</v>
      </c>
      <c r="L465" s="43"/>
      <c r="M465" s="43"/>
      <c r="N465" s="43"/>
      <c r="O465" s="43"/>
      <c r="P465" s="43"/>
      <c r="Q465" s="43"/>
      <c r="R465" s="43"/>
      <c r="S465" s="43"/>
      <c r="T465" s="43"/>
      <c r="U465" s="43"/>
      <c r="V465" s="43"/>
      <c r="W465" s="43"/>
      <c r="X465" s="51"/>
      <c r="Y465" s="51"/>
      <c r="Z465" s="51"/>
      <c r="AA465" s="51"/>
      <c r="AB465" s="43"/>
      <c r="AC465" s="43"/>
      <c r="AD465" s="43"/>
      <c r="AE465" s="43"/>
      <c r="AF465" s="43"/>
      <c r="AG465" s="43"/>
      <c r="AH465" s="43"/>
      <c r="AI465" s="43"/>
      <c r="AJ465" s="43"/>
      <c r="AK465" s="43"/>
      <c r="AL465" s="43"/>
      <c r="AM465" s="162" t="s">
        <v>473</v>
      </c>
      <c r="AN465" s="447"/>
      <c r="AO465" s="447" t="s">
        <v>333</v>
      </c>
    </row>
    <row r="466" spans="3:41" ht="29.1">
      <c r="C466" s="64" t="s">
        <v>452</v>
      </c>
      <c r="D466" s="65" t="s">
        <v>551</v>
      </c>
      <c r="E466" s="444" t="s">
        <v>472</v>
      </c>
      <c r="F466" s="64" t="s">
        <v>333</v>
      </c>
      <c r="G466" s="82" t="s">
        <v>333</v>
      </c>
      <c r="H466" s="64" t="s">
        <v>500</v>
      </c>
      <c r="I466" s="64" t="s">
        <v>362</v>
      </c>
      <c r="J466" s="64" t="s">
        <v>455</v>
      </c>
      <c r="K466" s="82" t="s">
        <v>458</v>
      </c>
      <c r="L466" s="43">
        <v>0</v>
      </c>
      <c r="M466" s="43">
        <v>0</v>
      </c>
      <c r="N466" s="43">
        <v>0</v>
      </c>
      <c r="O466" s="43">
        <v>0</v>
      </c>
      <c r="P466" s="43">
        <v>0</v>
      </c>
      <c r="Q466" s="43">
        <v>0</v>
      </c>
      <c r="R466" s="43">
        <v>0</v>
      </c>
      <c r="S466" s="43">
        <v>0</v>
      </c>
      <c r="T466" s="43">
        <v>0</v>
      </c>
      <c r="U466" s="43">
        <v>0</v>
      </c>
      <c r="V466" s="43">
        <v>0</v>
      </c>
      <c r="W466" s="43">
        <v>0</v>
      </c>
      <c r="X466" s="51">
        <v>0</v>
      </c>
      <c r="Y466" s="51"/>
      <c r="Z466" s="51"/>
      <c r="AA466" s="51"/>
      <c r="AB466" s="43"/>
      <c r="AC466" s="43"/>
      <c r="AD466" s="43"/>
      <c r="AE466" s="43"/>
      <c r="AF466" s="43"/>
      <c r="AG466" s="43"/>
      <c r="AH466" s="43"/>
      <c r="AI466" s="43"/>
      <c r="AJ466" s="43"/>
      <c r="AK466" s="43"/>
      <c r="AL466" s="43"/>
      <c r="AM466" s="162" t="s">
        <v>473</v>
      </c>
      <c r="AN466" s="447"/>
      <c r="AO466" s="447"/>
    </row>
    <row r="467" spans="3:41" ht="29.1">
      <c r="C467" s="64" t="s">
        <v>452</v>
      </c>
      <c r="D467" s="65" t="s">
        <v>551</v>
      </c>
      <c r="E467" s="444" t="s">
        <v>472</v>
      </c>
      <c r="F467" s="64" t="s">
        <v>333</v>
      </c>
      <c r="G467" s="82" t="s">
        <v>333</v>
      </c>
      <c r="H467" s="64" t="s">
        <v>500</v>
      </c>
      <c r="I467" s="64" t="s">
        <v>362</v>
      </c>
      <c r="J467" s="64" t="s">
        <v>455</v>
      </c>
      <c r="K467" s="82" t="s">
        <v>459</v>
      </c>
      <c r="L467" s="43"/>
      <c r="M467" s="43"/>
      <c r="N467" s="43"/>
      <c r="O467" s="43"/>
      <c r="P467" s="43"/>
      <c r="Q467" s="43"/>
      <c r="R467" s="43"/>
      <c r="S467" s="43"/>
      <c r="T467" s="43"/>
      <c r="U467" s="43"/>
      <c r="V467" s="43"/>
      <c r="W467" s="43"/>
      <c r="X467" s="51"/>
      <c r="Y467" s="51"/>
      <c r="Z467" s="51"/>
      <c r="AA467" s="51"/>
      <c r="AB467" s="43"/>
      <c r="AC467" s="43"/>
      <c r="AD467" s="43"/>
      <c r="AE467" s="43"/>
      <c r="AF467" s="43"/>
      <c r="AG467" s="43"/>
      <c r="AH467" s="43"/>
      <c r="AI467" s="43"/>
      <c r="AJ467" s="43"/>
      <c r="AK467" s="43"/>
      <c r="AL467" s="43"/>
      <c r="AM467" s="162" t="s">
        <v>473</v>
      </c>
      <c r="AN467" s="447"/>
      <c r="AO467" s="447" t="s">
        <v>333</v>
      </c>
    </row>
    <row r="468" spans="3:41" ht="29.1">
      <c r="C468" s="64" t="s">
        <v>452</v>
      </c>
      <c r="D468" s="65" t="s">
        <v>551</v>
      </c>
      <c r="E468" s="444" t="s">
        <v>472</v>
      </c>
      <c r="F468" s="64" t="s">
        <v>333</v>
      </c>
      <c r="G468" s="82" t="s">
        <v>333</v>
      </c>
      <c r="H468" s="64" t="s">
        <v>500</v>
      </c>
      <c r="I468" s="64" t="s">
        <v>362</v>
      </c>
      <c r="J468" s="64" t="s">
        <v>455</v>
      </c>
      <c r="K468" s="82" t="s">
        <v>460</v>
      </c>
      <c r="L468" s="43">
        <v>0</v>
      </c>
      <c r="M468" s="43">
        <v>0</v>
      </c>
      <c r="N468" s="43">
        <v>0</v>
      </c>
      <c r="O468" s="43">
        <v>0</v>
      </c>
      <c r="P468" s="43">
        <v>0</v>
      </c>
      <c r="Q468" s="43">
        <v>0</v>
      </c>
      <c r="R468" s="43">
        <v>0</v>
      </c>
      <c r="S468" s="43">
        <v>0</v>
      </c>
      <c r="T468" s="43">
        <v>0</v>
      </c>
      <c r="U468" s="43">
        <v>0</v>
      </c>
      <c r="V468" s="43">
        <v>0</v>
      </c>
      <c r="W468" s="43">
        <v>0</v>
      </c>
      <c r="X468" s="51">
        <v>0</v>
      </c>
      <c r="Y468" s="51"/>
      <c r="Z468" s="51"/>
      <c r="AA468" s="51"/>
      <c r="AB468" s="43"/>
      <c r="AC468" s="43"/>
      <c r="AD468" s="43"/>
      <c r="AE468" s="43"/>
      <c r="AF468" s="43"/>
      <c r="AG468" s="43"/>
      <c r="AH468" s="43"/>
      <c r="AI468" s="43"/>
      <c r="AJ468" s="43"/>
      <c r="AK468" s="43"/>
      <c r="AL468" s="43"/>
      <c r="AM468" s="162" t="s">
        <v>473</v>
      </c>
      <c r="AN468" s="447"/>
      <c r="AO468" s="447"/>
    </row>
    <row r="469" spans="3:41" ht="29.1">
      <c r="C469" s="64" t="s">
        <v>452</v>
      </c>
      <c r="D469" s="65" t="s">
        <v>552</v>
      </c>
      <c r="E469" s="444" t="s">
        <v>472</v>
      </c>
      <c r="F469" s="64" t="s">
        <v>333</v>
      </c>
      <c r="G469" s="82" t="s">
        <v>333</v>
      </c>
      <c r="H469" s="64" t="s">
        <v>500</v>
      </c>
      <c r="I469" s="64" t="s">
        <v>362</v>
      </c>
      <c r="J469" s="64" t="s">
        <v>462</v>
      </c>
      <c r="K469" s="82" t="s">
        <v>456</v>
      </c>
      <c r="L469" s="43"/>
      <c r="M469" s="43"/>
      <c r="N469" s="43"/>
      <c r="O469" s="43"/>
      <c r="P469" s="43"/>
      <c r="Q469" s="43"/>
      <c r="R469" s="43"/>
      <c r="S469" s="43"/>
      <c r="T469" s="43"/>
      <c r="U469" s="43"/>
      <c r="V469" s="43"/>
      <c r="W469" s="43"/>
      <c r="X469" s="51"/>
      <c r="Y469" s="51"/>
      <c r="Z469" s="51"/>
      <c r="AA469" s="51"/>
      <c r="AB469" s="43"/>
      <c r="AC469" s="43"/>
      <c r="AD469" s="43"/>
      <c r="AE469" s="43"/>
      <c r="AF469" s="43"/>
      <c r="AG469" s="43"/>
      <c r="AH469" s="43"/>
      <c r="AI469" s="43"/>
      <c r="AJ469" s="43"/>
      <c r="AK469" s="43"/>
      <c r="AL469" s="43"/>
      <c r="AM469" s="162" t="s">
        <v>473</v>
      </c>
      <c r="AN469" s="447"/>
      <c r="AO469" s="447" t="s">
        <v>333</v>
      </c>
    </row>
    <row r="470" spans="3:41" ht="29.1">
      <c r="C470" s="64" t="s">
        <v>452</v>
      </c>
      <c r="D470" s="65" t="s">
        <v>552</v>
      </c>
      <c r="E470" s="444" t="s">
        <v>472</v>
      </c>
      <c r="F470" s="64" t="s">
        <v>333</v>
      </c>
      <c r="G470" s="82" t="s">
        <v>333</v>
      </c>
      <c r="H470" s="64" t="s">
        <v>500</v>
      </c>
      <c r="I470" s="64" t="s">
        <v>362</v>
      </c>
      <c r="J470" s="64" t="s">
        <v>462</v>
      </c>
      <c r="K470" s="82" t="s">
        <v>458</v>
      </c>
      <c r="L470" s="43"/>
      <c r="M470" s="43"/>
      <c r="N470" s="43"/>
      <c r="O470" s="43"/>
      <c r="P470" s="43"/>
      <c r="Q470" s="43"/>
      <c r="R470" s="43"/>
      <c r="S470" s="43"/>
      <c r="T470" s="43"/>
      <c r="U470" s="43"/>
      <c r="V470" s="43"/>
      <c r="W470" s="43"/>
      <c r="X470" s="51"/>
      <c r="Y470" s="51"/>
      <c r="Z470" s="51"/>
      <c r="AA470" s="51"/>
      <c r="AB470" s="43"/>
      <c r="AC470" s="43"/>
      <c r="AD470" s="43"/>
      <c r="AE470" s="43"/>
      <c r="AF470" s="43"/>
      <c r="AG470" s="43"/>
      <c r="AH470" s="43"/>
      <c r="AI470" s="43"/>
      <c r="AJ470" s="43"/>
      <c r="AK470" s="43"/>
      <c r="AL470" s="43"/>
      <c r="AM470" s="162" t="s">
        <v>473</v>
      </c>
      <c r="AN470" s="447"/>
      <c r="AO470" s="447" t="s">
        <v>333</v>
      </c>
    </row>
    <row r="471" spans="3:41" ht="29.1">
      <c r="C471" s="64" t="s">
        <v>452</v>
      </c>
      <c r="D471" s="65" t="s">
        <v>552</v>
      </c>
      <c r="E471" s="444" t="s">
        <v>472</v>
      </c>
      <c r="F471" s="64" t="s">
        <v>333</v>
      </c>
      <c r="G471" s="82" t="s">
        <v>333</v>
      </c>
      <c r="H471" s="64" t="s">
        <v>500</v>
      </c>
      <c r="I471" s="64" t="s">
        <v>362</v>
      </c>
      <c r="J471" s="64" t="s">
        <v>462</v>
      </c>
      <c r="K471" s="82" t="s">
        <v>459</v>
      </c>
      <c r="L471" s="43"/>
      <c r="M471" s="43"/>
      <c r="N471" s="43"/>
      <c r="O471" s="43"/>
      <c r="P471" s="43"/>
      <c r="Q471" s="43"/>
      <c r="R471" s="43"/>
      <c r="S471" s="43"/>
      <c r="T471" s="43"/>
      <c r="U471" s="43"/>
      <c r="V471" s="43"/>
      <c r="W471" s="43"/>
      <c r="X471" s="51"/>
      <c r="Y471" s="51"/>
      <c r="Z471" s="51"/>
      <c r="AA471" s="51"/>
      <c r="AB471" s="43"/>
      <c r="AC471" s="43"/>
      <c r="AD471" s="43"/>
      <c r="AE471" s="43"/>
      <c r="AF471" s="43"/>
      <c r="AG471" s="43"/>
      <c r="AH471" s="43"/>
      <c r="AI471" s="43"/>
      <c r="AJ471" s="43"/>
      <c r="AK471" s="43"/>
      <c r="AL471" s="43"/>
      <c r="AM471" s="162" t="s">
        <v>473</v>
      </c>
      <c r="AN471" s="447"/>
      <c r="AO471" s="447" t="s">
        <v>333</v>
      </c>
    </row>
    <row r="472" spans="3:41" ht="29.1">
      <c r="C472" s="64" t="s">
        <v>452</v>
      </c>
      <c r="D472" s="65" t="s">
        <v>552</v>
      </c>
      <c r="E472" s="444" t="s">
        <v>472</v>
      </c>
      <c r="F472" s="64" t="s">
        <v>333</v>
      </c>
      <c r="G472" s="82" t="s">
        <v>333</v>
      </c>
      <c r="H472" s="64" t="s">
        <v>500</v>
      </c>
      <c r="I472" s="64" t="s">
        <v>362</v>
      </c>
      <c r="J472" s="64" t="s">
        <v>462</v>
      </c>
      <c r="K472" s="82" t="s">
        <v>460</v>
      </c>
      <c r="L472" s="43">
        <v>0</v>
      </c>
      <c r="M472" s="43">
        <v>0</v>
      </c>
      <c r="N472" s="43">
        <v>0</v>
      </c>
      <c r="O472" s="43">
        <v>0</v>
      </c>
      <c r="P472" s="43">
        <v>0</v>
      </c>
      <c r="Q472" s="43">
        <v>0</v>
      </c>
      <c r="R472" s="43">
        <v>0</v>
      </c>
      <c r="S472" s="43">
        <v>0</v>
      </c>
      <c r="T472" s="43">
        <v>0</v>
      </c>
      <c r="U472" s="43">
        <v>0</v>
      </c>
      <c r="V472" s="43">
        <v>0</v>
      </c>
      <c r="W472" s="43">
        <v>0</v>
      </c>
      <c r="X472" s="51">
        <v>0</v>
      </c>
      <c r="Y472" s="51"/>
      <c r="Z472" s="51"/>
      <c r="AA472" s="51"/>
      <c r="AB472" s="43"/>
      <c r="AC472" s="43"/>
      <c r="AD472" s="43"/>
      <c r="AE472" s="43"/>
      <c r="AF472" s="43"/>
      <c r="AG472" s="43"/>
      <c r="AH472" s="43"/>
      <c r="AI472" s="43"/>
      <c r="AJ472" s="43"/>
      <c r="AK472" s="43"/>
      <c r="AL472" s="43"/>
      <c r="AM472" s="162" t="s">
        <v>473</v>
      </c>
      <c r="AN472" s="447"/>
      <c r="AO472" s="447"/>
    </row>
    <row r="473" spans="3:41" ht="29.1">
      <c r="C473" s="64" t="s">
        <v>452</v>
      </c>
      <c r="D473" s="65" t="s">
        <v>553</v>
      </c>
      <c r="E473" s="444" t="s">
        <v>472</v>
      </c>
      <c r="F473" s="64" t="s">
        <v>333</v>
      </c>
      <c r="G473" s="82" t="s">
        <v>333</v>
      </c>
      <c r="H473" s="64" t="s">
        <v>500</v>
      </c>
      <c r="I473" s="64" t="s">
        <v>362</v>
      </c>
      <c r="J473" s="64" t="s">
        <v>464</v>
      </c>
      <c r="K473" s="82" t="s">
        <v>456</v>
      </c>
      <c r="L473" s="43">
        <v>0</v>
      </c>
      <c r="M473" s="43">
        <v>0</v>
      </c>
      <c r="N473" s="43">
        <v>0</v>
      </c>
      <c r="O473" s="43">
        <v>0</v>
      </c>
      <c r="P473" s="43">
        <v>0</v>
      </c>
      <c r="Q473" s="43">
        <v>0</v>
      </c>
      <c r="R473" s="43">
        <v>0</v>
      </c>
      <c r="S473" s="43">
        <v>0</v>
      </c>
      <c r="T473" s="43">
        <v>0</v>
      </c>
      <c r="U473" s="43">
        <v>0</v>
      </c>
      <c r="V473" s="43">
        <v>0</v>
      </c>
      <c r="W473" s="43">
        <v>0</v>
      </c>
      <c r="X473" s="51"/>
      <c r="Y473" s="51"/>
      <c r="Z473" s="51"/>
      <c r="AA473" s="51"/>
      <c r="AB473" s="43"/>
      <c r="AC473" s="43"/>
      <c r="AD473" s="43"/>
      <c r="AE473" s="43"/>
      <c r="AF473" s="43"/>
      <c r="AG473" s="43"/>
      <c r="AH473" s="43"/>
      <c r="AI473" s="43"/>
      <c r="AJ473" s="43"/>
      <c r="AK473" s="43"/>
      <c r="AL473" s="43"/>
      <c r="AM473" s="162" t="s">
        <v>473</v>
      </c>
      <c r="AN473" s="447"/>
      <c r="AO473" s="447"/>
    </row>
    <row r="474" spans="3:41" ht="29.1">
      <c r="C474" s="64" t="s">
        <v>452</v>
      </c>
      <c r="D474" s="65" t="s">
        <v>553</v>
      </c>
      <c r="E474" s="444" t="s">
        <v>472</v>
      </c>
      <c r="F474" s="64" t="s">
        <v>333</v>
      </c>
      <c r="G474" s="82" t="s">
        <v>333</v>
      </c>
      <c r="H474" s="64" t="s">
        <v>500</v>
      </c>
      <c r="I474" s="64" t="s">
        <v>362</v>
      </c>
      <c r="J474" s="64" t="s">
        <v>464</v>
      </c>
      <c r="K474" s="82" t="s">
        <v>458</v>
      </c>
      <c r="L474" s="43">
        <v>0</v>
      </c>
      <c r="M474" s="43">
        <v>0</v>
      </c>
      <c r="N474" s="43">
        <v>0</v>
      </c>
      <c r="O474" s="43">
        <v>0</v>
      </c>
      <c r="P474" s="43">
        <v>0</v>
      </c>
      <c r="Q474" s="43">
        <v>0</v>
      </c>
      <c r="R474" s="43">
        <v>0</v>
      </c>
      <c r="S474" s="43">
        <v>0</v>
      </c>
      <c r="T474" s="43">
        <v>0</v>
      </c>
      <c r="U474" s="43">
        <v>0</v>
      </c>
      <c r="V474" s="43">
        <v>0</v>
      </c>
      <c r="W474" s="43">
        <v>0</v>
      </c>
      <c r="X474" s="51">
        <v>0</v>
      </c>
      <c r="Y474" s="51"/>
      <c r="Z474" s="51"/>
      <c r="AA474" s="51"/>
      <c r="AB474" s="43"/>
      <c r="AC474" s="43"/>
      <c r="AD474" s="43"/>
      <c r="AE474" s="43"/>
      <c r="AF474" s="43"/>
      <c r="AG474" s="43"/>
      <c r="AH474" s="43"/>
      <c r="AI474" s="43"/>
      <c r="AJ474" s="43"/>
      <c r="AK474" s="43"/>
      <c r="AL474" s="43"/>
      <c r="AM474" s="162" t="s">
        <v>473</v>
      </c>
      <c r="AN474" s="447"/>
      <c r="AO474" s="447"/>
    </row>
    <row r="475" spans="3:41" ht="29.1">
      <c r="C475" s="64" t="s">
        <v>452</v>
      </c>
      <c r="D475" s="65" t="s">
        <v>553</v>
      </c>
      <c r="E475" s="444" t="s">
        <v>472</v>
      </c>
      <c r="F475" s="64" t="s">
        <v>333</v>
      </c>
      <c r="G475" s="82" t="s">
        <v>333</v>
      </c>
      <c r="H475" s="64" t="s">
        <v>500</v>
      </c>
      <c r="I475" s="64" t="s">
        <v>362</v>
      </c>
      <c r="J475" s="64" t="s">
        <v>464</v>
      </c>
      <c r="K475" s="82" t="s">
        <v>459</v>
      </c>
      <c r="L475" s="43"/>
      <c r="M475" s="43"/>
      <c r="N475" s="43"/>
      <c r="O475" s="43"/>
      <c r="P475" s="43"/>
      <c r="Q475" s="43"/>
      <c r="R475" s="43"/>
      <c r="S475" s="43"/>
      <c r="T475" s="43"/>
      <c r="U475" s="43"/>
      <c r="V475" s="43"/>
      <c r="W475" s="43"/>
      <c r="X475" s="51"/>
      <c r="Y475" s="51"/>
      <c r="Z475" s="51"/>
      <c r="AA475" s="51"/>
      <c r="AB475" s="43"/>
      <c r="AC475" s="43"/>
      <c r="AD475" s="43"/>
      <c r="AE475" s="43"/>
      <c r="AF475" s="43"/>
      <c r="AG475" s="43"/>
      <c r="AH475" s="43"/>
      <c r="AI475" s="43"/>
      <c r="AJ475" s="43"/>
      <c r="AK475" s="43"/>
      <c r="AL475" s="43"/>
      <c r="AM475" s="162" t="s">
        <v>473</v>
      </c>
      <c r="AN475" s="447"/>
      <c r="AO475" s="447" t="s">
        <v>333</v>
      </c>
    </row>
    <row r="476" spans="3:41" ht="29.1">
      <c r="C476" s="64" t="s">
        <v>452</v>
      </c>
      <c r="D476" s="65" t="s">
        <v>553</v>
      </c>
      <c r="E476" s="444" t="s">
        <v>472</v>
      </c>
      <c r="F476" s="64" t="s">
        <v>333</v>
      </c>
      <c r="G476" s="82" t="s">
        <v>333</v>
      </c>
      <c r="H476" s="64" t="s">
        <v>500</v>
      </c>
      <c r="I476" s="64" t="s">
        <v>362</v>
      </c>
      <c r="J476" s="64" t="s">
        <v>464</v>
      </c>
      <c r="K476" s="82" t="s">
        <v>460</v>
      </c>
      <c r="L476" s="43">
        <v>0</v>
      </c>
      <c r="M476" s="43">
        <v>0</v>
      </c>
      <c r="N476" s="43">
        <v>0</v>
      </c>
      <c r="O476" s="43">
        <v>0</v>
      </c>
      <c r="P476" s="43">
        <v>0</v>
      </c>
      <c r="Q476" s="43">
        <v>0</v>
      </c>
      <c r="R476" s="43">
        <v>0</v>
      </c>
      <c r="S476" s="43">
        <v>0</v>
      </c>
      <c r="T476" s="43">
        <v>0</v>
      </c>
      <c r="U476" s="43">
        <v>0</v>
      </c>
      <c r="V476" s="43">
        <v>0</v>
      </c>
      <c r="W476" s="43">
        <v>0</v>
      </c>
      <c r="X476" s="51">
        <v>0</v>
      </c>
      <c r="Y476" s="51"/>
      <c r="Z476" s="51"/>
      <c r="AA476" s="51"/>
      <c r="AB476" s="43"/>
      <c r="AC476" s="43"/>
      <c r="AD476" s="43"/>
      <c r="AE476" s="43"/>
      <c r="AF476" s="43"/>
      <c r="AG476" s="43"/>
      <c r="AH476" s="43"/>
      <c r="AI476" s="43"/>
      <c r="AJ476" s="43"/>
      <c r="AK476" s="43"/>
      <c r="AL476" s="43"/>
      <c r="AM476" s="162" t="s">
        <v>473</v>
      </c>
      <c r="AN476" s="447"/>
      <c r="AO476" s="447"/>
    </row>
    <row r="477" spans="3:41" ht="29.1">
      <c r="C477" s="64" t="s">
        <v>452</v>
      </c>
      <c r="D477" s="65" t="s">
        <v>554</v>
      </c>
      <c r="E477" s="444" t="s">
        <v>477</v>
      </c>
      <c r="F477" s="64" t="s">
        <v>333</v>
      </c>
      <c r="G477" s="82" t="s">
        <v>333</v>
      </c>
      <c r="H477" s="64" t="s">
        <v>500</v>
      </c>
      <c r="I477" s="64" t="s">
        <v>362</v>
      </c>
      <c r="J477" s="64" t="s">
        <v>455</v>
      </c>
      <c r="K477" s="82" t="s">
        <v>456</v>
      </c>
      <c r="L477" s="43"/>
      <c r="M477" s="43"/>
      <c r="N477" s="43"/>
      <c r="O477" s="43"/>
      <c r="P477" s="43"/>
      <c r="Q477" s="43"/>
      <c r="R477" s="43"/>
      <c r="S477" s="43"/>
      <c r="T477" s="43"/>
      <c r="U477" s="43"/>
      <c r="V477" s="43"/>
      <c r="W477" s="43"/>
      <c r="X477" s="51"/>
      <c r="Y477" s="51"/>
      <c r="Z477" s="51"/>
      <c r="AA477" s="51"/>
      <c r="AB477" s="43"/>
      <c r="AC477" s="43"/>
      <c r="AD477" s="43"/>
      <c r="AE477" s="43"/>
      <c r="AF477" s="43"/>
      <c r="AG477" s="43"/>
      <c r="AH477" s="43"/>
      <c r="AI477" s="43"/>
      <c r="AJ477" s="43"/>
      <c r="AK477" s="43"/>
      <c r="AL477" s="43"/>
      <c r="AM477" s="162" t="s">
        <v>473</v>
      </c>
      <c r="AN477" s="447"/>
      <c r="AO477" s="447" t="s">
        <v>333</v>
      </c>
    </row>
    <row r="478" spans="3:41" ht="29.1">
      <c r="C478" s="64" t="s">
        <v>452</v>
      </c>
      <c r="D478" s="65" t="s">
        <v>554</v>
      </c>
      <c r="E478" s="444" t="s">
        <v>477</v>
      </c>
      <c r="F478" s="64" t="s">
        <v>333</v>
      </c>
      <c r="G478" s="82" t="s">
        <v>333</v>
      </c>
      <c r="H478" s="64" t="s">
        <v>500</v>
      </c>
      <c r="I478" s="64" t="s">
        <v>362</v>
      </c>
      <c r="J478" s="64" t="s">
        <v>455</v>
      </c>
      <c r="K478" s="82" t="s">
        <v>458</v>
      </c>
      <c r="L478" s="43">
        <v>1</v>
      </c>
      <c r="M478" s="43">
        <v>1</v>
      </c>
      <c r="N478" s="43">
        <v>0</v>
      </c>
      <c r="O478" s="43">
        <v>0</v>
      </c>
      <c r="P478" s="43">
        <v>0</v>
      </c>
      <c r="Q478" s="43">
        <v>1</v>
      </c>
      <c r="R478" s="43">
        <v>0</v>
      </c>
      <c r="S478" s="43">
        <v>0</v>
      </c>
      <c r="T478" s="43">
        <v>0</v>
      </c>
      <c r="U478" s="43">
        <v>2</v>
      </c>
      <c r="V478" s="43">
        <v>1</v>
      </c>
      <c r="W478" s="43">
        <v>0</v>
      </c>
      <c r="X478" s="51">
        <v>1</v>
      </c>
      <c r="Y478" s="51"/>
      <c r="Z478" s="51"/>
      <c r="AA478" s="51"/>
      <c r="AB478" s="43"/>
      <c r="AC478" s="43"/>
      <c r="AD478" s="43"/>
      <c r="AE478" s="43"/>
      <c r="AF478" s="43"/>
      <c r="AG478" s="43"/>
      <c r="AH478" s="43"/>
      <c r="AI478" s="43"/>
      <c r="AJ478" s="43"/>
      <c r="AK478" s="43"/>
      <c r="AL478" s="43"/>
      <c r="AM478" s="162" t="s">
        <v>473</v>
      </c>
      <c r="AN478" s="447"/>
      <c r="AO478" s="447"/>
    </row>
    <row r="479" spans="3:41" ht="29.1">
      <c r="C479" s="64" t="s">
        <v>452</v>
      </c>
      <c r="D479" s="65" t="s">
        <v>554</v>
      </c>
      <c r="E479" s="444" t="s">
        <v>477</v>
      </c>
      <c r="F479" s="64" t="s">
        <v>333</v>
      </c>
      <c r="G479" s="82" t="s">
        <v>333</v>
      </c>
      <c r="H479" s="64" t="s">
        <v>500</v>
      </c>
      <c r="I479" s="64" t="s">
        <v>362</v>
      </c>
      <c r="J479" s="64" t="s">
        <v>455</v>
      </c>
      <c r="K479" s="82" t="s">
        <v>459</v>
      </c>
      <c r="L479" s="43"/>
      <c r="M479" s="43"/>
      <c r="N479" s="43"/>
      <c r="O479" s="43"/>
      <c r="P479" s="43"/>
      <c r="Q479" s="43"/>
      <c r="R479" s="43"/>
      <c r="S479" s="43"/>
      <c r="T479" s="43"/>
      <c r="U479" s="43"/>
      <c r="V479" s="43"/>
      <c r="W479" s="43"/>
      <c r="X479" s="51"/>
      <c r="Y479" s="51"/>
      <c r="Z479" s="51"/>
      <c r="AA479" s="51"/>
      <c r="AB479" s="43"/>
      <c r="AC479" s="43"/>
      <c r="AD479" s="43"/>
      <c r="AE479" s="43"/>
      <c r="AF479" s="43"/>
      <c r="AG479" s="43"/>
      <c r="AH479" s="43"/>
      <c r="AI479" s="43"/>
      <c r="AJ479" s="43"/>
      <c r="AK479" s="43"/>
      <c r="AL479" s="43"/>
      <c r="AM479" s="162" t="s">
        <v>473</v>
      </c>
      <c r="AN479" s="447"/>
      <c r="AO479" s="447" t="s">
        <v>333</v>
      </c>
    </row>
    <row r="480" spans="3:41" ht="29.1">
      <c r="C480" s="64" t="s">
        <v>452</v>
      </c>
      <c r="D480" s="65" t="s">
        <v>554</v>
      </c>
      <c r="E480" s="444" t="s">
        <v>477</v>
      </c>
      <c r="F480" s="64" t="s">
        <v>333</v>
      </c>
      <c r="G480" s="82" t="s">
        <v>333</v>
      </c>
      <c r="H480" s="64" t="s">
        <v>500</v>
      </c>
      <c r="I480" s="64" t="s">
        <v>362</v>
      </c>
      <c r="J480" s="64" t="s">
        <v>455</v>
      </c>
      <c r="K480" s="82" t="s">
        <v>460</v>
      </c>
      <c r="L480" s="43">
        <v>0</v>
      </c>
      <c r="M480" s="43">
        <v>0</v>
      </c>
      <c r="N480" s="43">
        <v>0</v>
      </c>
      <c r="O480" s="43">
        <v>0</v>
      </c>
      <c r="P480" s="43">
        <v>0</v>
      </c>
      <c r="Q480" s="43">
        <v>0</v>
      </c>
      <c r="R480" s="43">
        <v>0</v>
      </c>
      <c r="S480" s="43">
        <v>0</v>
      </c>
      <c r="T480" s="43">
        <v>0</v>
      </c>
      <c r="U480" s="43">
        <v>0</v>
      </c>
      <c r="V480" s="43">
        <v>0</v>
      </c>
      <c r="W480" s="43">
        <v>0</v>
      </c>
      <c r="X480" s="51">
        <v>0</v>
      </c>
      <c r="Y480" s="51"/>
      <c r="Z480" s="51"/>
      <c r="AA480" s="51"/>
      <c r="AB480" s="43"/>
      <c r="AC480" s="43"/>
      <c r="AD480" s="43"/>
      <c r="AE480" s="43"/>
      <c r="AF480" s="43"/>
      <c r="AG480" s="43"/>
      <c r="AH480" s="43"/>
      <c r="AI480" s="43"/>
      <c r="AJ480" s="43"/>
      <c r="AK480" s="43"/>
      <c r="AL480" s="43"/>
      <c r="AM480" s="162" t="s">
        <v>473</v>
      </c>
      <c r="AN480" s="447"/>
      <c r="AO480" s="447"/>
    </row>
    <row r="481" spans="3:41" ht="29.1">
      <c r="C481" s="64" t="s">
        <v>452</v>
      </c>
      <c r="D481" s="65" t="s">
        <v>555</v>
      </c>
      <c r="E481" s="444" t="s">
        <v>477</v>
      </c>
      <c r="F481" s="64" t="s">
        <v>333</v>
      </c>
      <c r="G481" s="82" t="s">
        <v>333</v>
      </c>
      <c r="H481" s="64" t="s">
        <v>500</v>
      </c>
      <c r="I481" s="64" t="s">
        <v>362</v>
      </c>
      <c r="J481" s="64" t="s">
        <v>462</v>
      </c>
      <c r="K481" s="82" t="s">
        <v>456</v>
      </c>
      <c r="L481" s="43"/>
      <c r="M481" s="43"/>
      <c r="N481" s="43"/>
      <c r="O481" s="43"/>
      <c r="P481" s="43"/>
      <c r="Q481" s="43"/>
      <c r="R481" s="43"/>
      <c r="S481" s="43"/>
      <c r="T481" s="43"/>
      <c r="U481" s="43"/>
      <c r="V481" s="43"/>
      <c r="W481" s="43"/>
      <c r="X481" s="51"/>
      <c r="Y481" s="51"/>
      <c r="Z481" s="51"/>
      <c r="AA481" s="51"/>
      <c r="AB481" s="43"/>
      <c r="AC481" s="43"/>
      <c r="AD481" s="43"/>
      <c r="AE481" s="43"/>
      <c r="AF481" s="43"/>
      <c r="AG481" s="43"/>
      <c r="AH481" s="43"/>
      <c r="AI481" s="43"/>
      <c r="AJ481" s="43"/>
      <c r="AK481" s="43"/>
      <c r="AL481" s="43"/>
      <c r="AM481" s="162" t="s">
        <v>473</v>
      </c>
      <c r="AN481" s="447"/>
      <c r="AO481" s="447" t="s">
        <v>333</v>
      </c>
    </row>
    <row r="482" spans="3:41" ht="29.1">
      <c r="C482" s="64" t="s">
        <v>452</v>
      </c>
      <c r="D482" s="65" t="s">
        <v>555</v>
      </c>
      <c r="E482" s="444" t="s">
        <v>477</v>
      </c>
      <c r="F482" s="64" t="s">
        <v>333</v>
      </c>
      <c r="G482" s="82" t="s">
        <v>333</v>
      </c>
      <c r="H482" s="64" t="s">
        <v>500</v>
      </c>
      <c r="I482" s="64" t="s">
        <v>362</v>
      </c>
      <c r="J482" s="64" t="s">
        <v>462</v>
      </c>
      <c r="K482" s="82" t="s">
        <v>458</v>
      </c>
      <c r="L482" s="43"/>
      <c r="M482" s="43"/>
      <c r="N482" s="43"/>
      <c r="O482" s="43"/>
      <c r="P482" s="43"/>
      <c r="Q482" s="43"/>
      <c r="R482" s="43"/>
      <c r="S482" s="43"/>
      <c r="T482" s="43"/>
      <c r="U482" s="43"/>
      <c r="V482" s="43"/>
      <c r="W482" s="43"/>
      <c r="X482" s="51"/>
      <c r="Y482" s="51"/>
      <c r="Z482" s="51"/>
      <c r="AA482" s="51"/>
      <c r="AB482" s="43"/>
      <c r="AC482" s="43"/>
      <c r="AD482" s="43"/>
      <c r="AE482" s="43"/>
      <c r="AF482" s="43"/>
      <c r="AG482" s="43"/>
      <c r="AH482" s="43"/>
      <c r="AI482" s="43"/>
      <c r="AJ482" s="43"/>
      <c r="AK482" s="43"/>
      <c r="AL482" s="43"/>
      <c r="AM482" s="162" t="s">
        <v>473</v>
      </c>
      <c r="AN482" s="447"/>
      <c r="AO482" s="447" t="s">
        <v>333</v>
      </c>
    </row>
    <row r="483" spans="3:41" ht="29.1">
      <c r="C483" s="64" t="s">
        <v>452</v>
      </c>
      <c r="D483" s="65" t="s">
        <v>555</v>
      </c>
      <c r="E483" s="444" t="s">
        <v>477</v>
      </c>
      <c r="F483" s="64" t="s">
        <v>333</v>
      </c>
      <c r="G483" s="82" t="s">
        <v>333</v>
      </c>
      <c r="H483" s="64" t="s">
        <v>500</v>
      </c>
      <c r="I483" s="64" t="s">
        <v>362</v>
      </c>
      <c r="J483" s="64" t="s">
        <v>462</v>
      </c>
      <c r="K483" s="82" t="s">
        <v>459</v>
      </c>
      <c r="L483" s="43"/>
      <c r="M483" s="43"/>
      <c r="N483" s="43"/>
      <c r="O483" s="43"/>
      <c r="P483" s="43"/>
      <c r="Q483" s="43"/>
      <c r="R483" s="43"/>
      <c r="S483" s="43"/>
      <c r="T483" s="43"/>
      <c r="U483" s="43"/>
      <c r="V483" s="43"/>
      <c r="W483" s="43"/>
      <c r="X483" s="51"/>
      <c r="Y483" s="51"/>
      <c r="Z483" s="51"/>
      <c r="AA483" s="51"/>
      <c r="AB483" s="43"/>
      <c r="AC483" s="43"/>
      <c r="AD483" s="43"/>
      <c r="AE483" s="43"/>
      <c r="AF483" s="43"/>
      <c r="AG483" s="43"/>
      <c r="AH483" s="43"/>
      <c r="AI483" s="43"/>
      <c r="AJ483" s="43"/>
      <c r="AK483" s="43"/>
      <c r="AL483" s="43"/>
      <c r="AM483" s="162" t="s">
        <v>473</v>
      </c>
      <c r="AN483" s="447"/>
      <c r="AO483" s="447" t="s">
        <v>333</v>
      </c>
    </row>
    <row r="484" spans="3:41" ht="29.1">
      <c r="C484" s="64" t="s">
        <v>452</v>
      </c>
      <c r="D484" s="65" t="s">
        <v>555</v>
      </c>
      <c r="E484" s="444" t="s">
        <v>477</v>
      </c>
      <c r="F484" s="64" t="s">
        <v>333</v>
      </c>
      <c r="G484" s="82" t="s">
        <v>333</v>
      </c>
      <c r="H484" s="64" t="s">
        <v>500</v>
      </c>
      <c r="I484" s="64" t="s">
        <v>362</v>
      </c>
      <c r="J484" s="64" t="s">
        <v>462</v>
      </c>
      <c r="K484" s="82" t="s">
        <v>460</v>
      </c>
      <c r="L484" s="43">
        <v>233</v>
      </c>
      <c r="M484" s="43">
        <v>130</v>
      </c>
      <c r="N484" s="43">
        <v>71</v>
      </c>
      <c r="O484" s="43">
        <v>53</v>
      </c>
      <c r="P484" s="43">
        <v>115</v>
      </c>
      <c r="Q484" s="43">
        <v>194</v>
      </c>
      <c r="R484" s="43">
        <v>167</v>
      </c>
      <c r="S484" s="43">
        <v>143</v>
      </c>
      <c r="T484" s="43">
        <v>107</v>
      </c>
      <c r="U484" s="43">
        <v>50</v>
      </c>
      <c r="V484" s="43">
        <v>34</v>
      </c>
      <c r="W484" s="43">
        <v>78</v>
      </c>
      <c r="X484" s="51">
        <v>61</v>
      </c>
      <c r="Y484" s="51"/>
      <c r="Z484" s="51"/>
      <c r="AA484" s="51"/>
      <c r="AB484" s="43"/>
      <c r="AC484" s="43"/>
      <c r="AD484" s="43"/>
      <c r="AE484" s="43"/>
      <c r="AF484" s="43"/>
      <c r="AG484" s="43"/>
      <c r="AH484" s="43"/>
      <c r="AI484" s="43"/>
      <c r="AJ484" s="43"/>
      <c r="AK484" s="43"/>
      <c r="AL484" s="43"/>
      <c r="AM484" s="162" t="s">
        <v>473</v>
      </c>
      <c r="AN484" s="447"/>
      <c r="AO484" s="447"/>
    </row>
    <row r="485" spans="3:41" ht="29.1">
      <c r="C485" s="64" t="s">
        <v>452</v>
      </c>
      <c r="D485" s="65" t="s">
        <v>556</v>
      </c>
      <c r="E485" s="444" t="s">
        <v>477</v>
      </c>
      <c r="F485" s="64" t="s">
        <v>333</v>
      </c>
      <c r="G485" s="82" t="s">
        <v>333</v>
      </c>
      <c r="H485" s="64" t="s">
        <v>500</v>
      </c>
      <c r="I485" s="64" t="s">
        <v>362</v>
      </c>
      <c r="J485" s="64" t="s">
        <v>464</v>
      </c>
      <c r="K485" s="82" t="s">
        <v>456</v>
      </c>
      <c r="L485" s="43">
        <v>0</v>
      </c>
      <c r="M485" s="43">
        <v>0</v>
      </c>
      <c r="N485" s="43">
        <v>0</v>
      </c>
      <c r="O485" s="43">
        <v>19</v>
      </c>
      <c r="P485" s="43">
        <v>1</v>
      </c>
      <c r="Q485" s="43">
        <v>1</v>
      </c>
      <c r="R485" s="43">
        <v>0</v>
      </c>
      <c r="S485" s="43">
        <v>0</v>
      </c>
      <c r="T485" s="43">
        <v>0</v>
      </c>
      <c r="U485" s="43">
        <v>0</v>
      </c>
      <c r="V485" s="43">
        <v>0</v>
      </c>
      <c r="W485" s="43">
        <v>0</v>
      </c>
      <c r="X485" s="51"/>
      <c r="Y485" s="51"/>
      <c r="Z485" s="51"/>
      <c r="AA485" s="51"/>
      <c r="AB485" s="43"/>
      <c r="AC485" s="43"/>
      <c r="AD485" s="43"/>
      <c r="AE485" s="43"/>
      <c r="AF485" s="43"/>
      <c r="AG485" s="43"/>
      <c r="AH485" s="43"/>
      <c r="AI485" s="43"/>
      <c r="AJ485" s="43"/>
      <c r="AK485" s="43"/>
      <c r="AL485" s="43"/>
      <c r="AM485" s="162" t="s">
        <v>473</v>
      </c>
      <c r="AN485" s="447"/>
      <c r="AO485" s="447"/>
    </row>
    <row r="486" spans="3:41" ht="29.1">
      <c r="C486" s="64" t="s">
        <v>452</v>
      </c>
      <c r="D486" s="65" t="s">
        <v>556</v>
      </c>
      <c r="E486" s="444" t="s">
        <v>477</v>
      </c>
      <c r="F486" s="64" t="s">
        <v>333</v>
      </c>
      <c r="G486" s="82" t="s">
        <v>333</v>
      </c>
      <c r="H486" s="64" t="s">
        <v>500</v>
      </c>
      <c r="I486" s="64" t="s">
        <v>362</v>
      </c>
      <c r="J486" s="64" t="s">
        <v>464</v>
      </c>
      <c r="K486" s="82" t="s">
        <v>458</v>
      </c>
      <c r="L486" s="43">
        <v>0</v>
      </c>
      <c r="M486" s="43">
        <v>0</v>
      </c>
      <c r="N486" s="43">
        <v>0</v>
      </c>
      <c r="O486" s="43">
        <v>0</v>
      </c>
      <c r="P486" s="43">
        <v>0</v>
      </c>
      <c r="Q486" s="43">
        <v>1</v>
      </c>
      <c r="R486" s="43">
        <v>3</v>
      </c>
      <c r="S486" s="43">
        <v>0</v>
      </c>
      <c r="T486" s="43">
        <v>0</v>
      </c>
      <c r="U486" s="43">
        <v>1</v>
      </c>
      <c r="V486" s="43">
        <v>0</v>
      </c>
      <c r="W486" s="43">
        <v>0</v>
      </c>
      <c r="X486" s="51">
        <v>0</v>
      </c>
      <c r="Y486" s="51"/>
      <c r="Z486" s="51"/>
      <c r="AA486" s="51"/>
      <c r="AB486" s="43"/>
      <c r="AC486" s="43"/>
      <c r="AD486" s="43"/>
      <c r="AE486" s="43"/>
      <c r="AF486" s="43"/>
      <c r="AG486" s="43"/>
      <c r="AH486" s="43"/>
      <c r="AI486" s="43"/>
      <c r="AJ486" s="43"/>
      <c r="AK486" s="43"/>
      <c r="AL486" s="43"/>
      <c r="AM486" s="162" t="s">
        <v>473</v>
      </c>
      <c r="AN486" s="447"/>
      <c r="AO486" s="447"/>
    </row>
    <row r="487" spans="3:41" ht="29.1">
      <c r="C487" s="64" t="s">
        <v>452</v>
      </c>
      <c r="D487" s="65" t="s">
        <v>556</v>
      </c>
      <c r="E487" s="444" t="s">
        <v>477</v>
      </c>
      <c r="F487" s="64" t="s">
        <v>333</v>
      </c>
      <c r="G487" s="82" t="s">
        <v>333</v>
      </c>
      <c r="H487" s="64" t="s">
        <v>500</v>
      </c>
      <c r="I487" s="64" t="s">
        <v>362</v>
      </c>
      <c r="J487" s="64" t="s">
        <v>464</v>
      </c>
      <c r="K487" s="82" t="s">
        <v>459</v>
      </c>
      <c r="L487" s="43"/>
      <c r="M487" s="43"/>
      <c r="N487" s="43"/>
      <c r="O487" s="43"/>
      <c r="P487" s="43"/>
      <c r="Q487" s="43"/>
      <c r="R487" s="43"/>
      <c r="S487" s="43"/>
      <c r="T487" s="43"/>
      <c r="U487" s="43"/>
      <c r="V487" s="43"/>
      <c r="W487" s="43"/>
      <c r="X487" s="51"/>
      <c r="Y487" s="51"/>
      <c r="Z487" s="51"/>
      <c r="AA487" s="51"/>
      <c r="AB487" s="43"/>
      <c r="AC487" s="43"/>
      <c r="AD487" s="43"/>
      <c r="AE487" s="43"/>
      <c r="AF487" s="43"/>
      <c r="AG487" s="43"/>
      <c r="AH487" s="43"/>
      <c r="AI487" s="43"/>
      <c r="AJ487" s="43"/>
      <c r="AK487" s="43"/>
      <c r="AL487" s="43"/>
      <c r="AM487" s="162" t="s">
        <v>473</v>
      </c>
      <c r="AN487" s="447"/>
      <c r="AO487" s="447" t="s">
        <v>333</v>
      </c>
    </row>
    <row r="488" spans="3:41" ht="29.1">
      <c r="C488" s="64" t="s">
        <v>452</v>
      </c>
      <c r="D488" s="65" t="s">
        <v>556</v>
      </c>
      <c r="E488" s="444" t="s">
        <v>477</v>
      </c>
      <c r="F488" s="64" t="s">
        <v>333</v>
      </c>
      <c r="G488" s="82" t="s">
        <v>333</v>
      </c>
      <c r="H488" s="64" t="s">
        <v>500</v>
      </c>
      <c r="I488" s="64" t="s">
        <v>362</v>
      </c>
      <c r="J488" s="64" t="s">
        <v>464</v>
      </c>
      <c r="K488" s="82" t="s">
        <v>460</v>
      </c>
      <c r="L488" s="43">
        <v>0</v>
      </c>
      <c r="M488" s="43">
        <v>0</v>
      </c>
      <c r="N488" s="43">
        <v>1</v>
      </c>
      <c r="O488" s="43">
        <v>0</v>
      </c>
      <c r="P488" s="43">
        <v>0</v>
      </c>
      <c r="Q488" s="43">
        <v>0</v>
      </c>
      <c r="R488" s="43">
        <v>0</v>
      </c>
      <c r="S488" s="43">
        <v>0</v>
      </c>
      <c r="T488" s="43">
        <v>0</v>
      </c>
      <c r="U488" s="43">
        <v>0</v>
      </c>
      <c r="V488" s="43">
        <v>0</v>
      </c>
      <c r="W488" s="43">
        <v>0</v>
      </c>
      <c r="X488" s="51">
        <v>0</v>
      </c>
      <c r="Y488" s="51"/>
      <c r="Z488" s="51"/>
      <c r="AA488" s="51"/>
      <c r="AB488" s="43"/>
      <c r="AC488" s="43"/>
      <c r="AD488" s="43"/>
      <c r="AE488" s="43"/>
      <c r="AF488" s="43"/>
      <c r="AG488" s="43"/>
      <c r="AH488" s="43"/>
      <c r="AI488" s="43"/>
      <c r="AJ488" s="43"/>
      <c r="AK488" s="43"/>
      <c r="AL488" s="43"/>
      <c r="AM488" s="162" t="s">
        <v>473</v>
      </c>
      <c r="AN488" s="447"/>
      <c r="AO488" s="447"/>
    </row>
    <row r="489" spans="3:41" ht="29.1">
      <c r="C489" s="64" t="s">
        <v>452</v>
      </c>
      <c r="D489" s="65" t="s">
        <v>557</v>
      </c>
      <c r="E489" s="444" t="s">
        <v>481</v>
      </c>
      <c r="F489" s="64" t="s">
        <v>333</v>
      </c>
      <c r="G489" s="82" t="s">
        <v>333</v>
      </c>
      <c r="H489" s="64" t="s">
        <v>500</v>
      </c>
      <c r="I489" s="64" t="s">
        <v>362</v>
      </c>
      <c r="J489" s="64" t="s">
        <v>455</v>
      </c>
      <c r="K489" s="82" t="s">
        <v>456</v>
      </c>
      <c r="L489" s="43"/>
      <c r="M489" s="43"/>
      <c r="N489" s="43"/>
      <c r="O489" s="43"/>
      <c r="P489" s="43"/>
      <c r="Q489" s="43"/>
      <c r="R489" s="43"/>
      <c r="S489" s="43"/>
      <c r="T489" s="43"/>
      <c r="U489" s="43"/>
      <c r="V489" s="43"/>
      <c r="W489" s="43"/>
      <c r="X489" s="51"/>
      <c r="Y489" s="51"/>
      <c r="Z489" s="51"/>
      <c r="AA489" s="51"/>
      <c r="AB489" s="43"/>
      <c r="AC489" s="43"/>
      <c r="AD489" s="43"/>
      <c r="AE489" s="43"/>
      <c r="AF489" s="43"/>
      <c r="AG489" s="43"/>
      <c r="AH489" s="43"/>
      <c r="AI489" s="43"/>
      <c r="AJ489" s="43"/>
      <c r="AK489" s="43"/>
      <c r="AL489" s="43"/>
      <c r="AM489" s="162" t="s">
        <v>473</v>
      </c>
      <c r="AN489" s="447"/>
      <c r="AO489" s="447" t="s">
        <v>333</v>
      </c>
    </row>
    <row r="490" spans="3:41" ht="29.1">
      <c r="C490" s="64" t="s">
        <v>452</v>
      </c>
      <c r="D490" s="65" t="s">
        <v>557</v>
      </c>
      <c r="E490" s="444" t="s">
        <v>481</v>
      </c>
      <c r="F490" s="64" t="s">
        <v>333</v>
      </c>
      <c r="G490" s="82" t="s">
        <v>333</v>
      </c>
      <c r="H490" s="64" t="s">
        <v>500</v>
      </c>
      <c r="I490" s="64" t="s">
        <v>362</v>
      </c>
      <c r="J490" s="64" t="s">
        <v>455</v>
      </c>
      <c r="K490" s="82" t="s">
        <v>458</v>
      </c>
      <c r="L490" s="43">
        <v>0</v>
      </c>
      <c r="M490" s="43">
        <v>0</v>
      </c>
      <c r="N490" s="43">
        <v>0</v>
      </c>
      <c r="O490" s="43">
        <v>0</v>
      </c>
      <c r="P490" s="43">
        <v>0</v>
      </c>
      <c r="Q490" s="43">
        <v>0</v>
      </c>
      <c r="R490" s="43">
        <v>0</v>
      </c>
      <c r="S490" s="43">
        <v>0</v>
      </c>
      <c r="T490" s="43">
        <v>0</v>
      </c>
      <c r="U490" s="43">
        <v>0</v>
      </c>
      <c r="V490" s="43">
        <v>0</v>
      </c>
      <c r="W490" s="43">
        <v>0</v>
      </c>
      <c r="X490" s="51">
        <v>0</v>
      </c>
      <c r="Y490" s="51"/>
      <c r="Z490" s="51"/>
      <c r="AA490" s="51"/>
      <c r="AB490" s="43"/>
      <c r="AC490" s="43"/>
      <c r="AD490" s="43"/>
      <c r="AE490" s="43"/>
      <c r="AF490" s="43"/>
      <c r="AG490" s="43"/>
      <c r="AH490" s="43"/>
      <c r="AI490" s="43"/>
      <c r="AJ490" s="43"/>
      <c r="AK490" s="43"/>
      <c r="AL490" s="43"/>
      <c r="AM490" s="162" t="s">
        <v>473</v>
      </c>
      <c r="AN490" s="447"/>
      <c r="AO490" s="447"/>
    </row>
    <row r="491" spans="3:41" ht="29.1">
      <c r="C491" s="64" t="s">
        <v>452</v>
      </c>
      <c r="D491" s="65" t="s">
        <v>557</v>
      </c>
      <c r="E491" s="444" t="s">
        <v>481</v>
      </c>
      <c r="F491" s="64" t="s">
        <v>333</v>
      </c>
      <c r="G491" s="82" t="s">
        <v>333</v>
      </c>
      <c r="H491" s="64" t="s">
        <v>500</v>
      </c>
      <c r="I491" s="64" t="s">
        <v>362</v>
      </c>
      <c r="J491" s="64" t="s">
        <v>455</v>
      </c>
      <c r="K491" s="82" t="s">
        <v>459</v>
      </c>
      <c r="L491" s="43"/>
      <c r="M491" s="43"/>
      <c r="N491" s="43"/>
      <c r="O491" s="43"/>
      <c r="P491" s="43"/>
      <c r="Q491" s="43"/>
      <c r="R491" s="43"/>
      <c r="S491" s="43"/>
      <c r="T491" s="43"/>
      <c r="U491" s="43"/>
      <c r="V491" s="43"/>
      <c r="W491" s="43"/>
      <c r="X491" s="51"/>
      <c r="Y491" s="51"/>
      <c r="Z491" s="51"/>
      <c r="AA491" s="51"/>
      <c r="AB491" s="43"/>
      <c r="AC491" s="43"/>
      <c r="AD491" s="43"/>
      <c r="AE491" s="43"/>
      <c r="AF491" s="43"/>
      <c r="AG491" s="43"/>
      <c r="AH491" s="43"/>
      <c r="AI491" s="43"/>
      <c r="AJ491" s="43"/>
      <c r="AK491" s="43"/>
      <c r="AL491" s="43"/>
      <c r="AM491" s="162" t="s">
        <v>473</v>
      </c>
      <c r="AN491" s="447"/>
      <c r="AO491" s="447" t="s">
        <v>333</v>
      </c>
    </row>
    <row r="492" spans="3:41" ht="29.1">
      <c r="C492" s="64" t="s">
        <v>452</v>
      </c>
      <c r="D492" s="65" t="s">
        <v>557</v>
      </c>
      <c r="E492" s="444" t="s">
        <v>481</v>
      </c>
      <c r="F492" s="64" t="s">
        <v>333</v>
      </c>
      <c r="G492" s="82" t="s">
        <v>333</v>
      </c>
      <c r="H492" s="64" t="s">
        <v>500</v>
      </c>
      <c r="I492" s="64" t="s">
        <v>362</v>
      </c>
      <c r="J492" s="64" t="s">
        <v>455</v>
      </c>
      <c r="K492" s="82" t="s">
        <v>460</v>
      </c>
      <c r="L492" s="43">
        <v>0</v>
      </c>
      <c r="M492" s="43">
        <v>0</v>
      </c>
      <c r="N492" s="43">
        <v>0</v>
      </c>
      <c r="O492" s="43">
        <v>0</v>
      </c>
      <c r="P492" s="43">
        <v>0</v>
      </c>
      <c r="Q492" s="43">
        <v>0</v>
      </c>
      <c r="R492" s="43">
        <v>0</v>
      </c>
      <c r="S492" s="43">
        <v>0</v>
      </c>
      <c r="T492" s="43">
        <v>0</v>
      </c>
      <c r="U492" s="43">
        <v>0</v>
      </c>
      <c r="V492" s="43">
        <v>0</v>
      </c>
      <c r="W492" s="43">
        <v>0</v>
      </c>
      <c r="X492" s="51">
        <v>0</v>
      </c>
      <c r="Y492" s="51"/>
      <c r="Z492" s="51"/>
      <c r="AA492" s="51"/>
      <c r="AB492" s="43"/>
      <c r="AC492" s="43"/>
      <c r="AD492" s="43"/>
      <c r="AE492" s="43"/>
      <c r="AF492" s="43"/>
      <c r="AG492" s="43"/>
      <c r="AH492" s="43"/>
      <c r="AI492" s="43"/>
      <c r="AJ492" s="43"/>
      <c r="AK492" s="43"/>
      <c r="AL492" s="43"/>
      <c r="AM492" s="162" t="s">
        <v>473</v>
      </c>
      <c r="AN492" s="447"/>
      <c r="AO492" s="447"/>
    </row>
    <row r="493" spans="3:41" ht="29.1">
      <c r="C493" s="64" t="s">
        <v>452</v>
      </c>
      <c r="D493" s="65" t="s">
        <v>558</v>
      </c>
      <c r="E493" s="444" t="s">
        <v>481</v>
      </c>
      <c r="F493" s="64" t="s">
        <v>333</v>
      </c>
      <c r="G493" s="82" t="s">
        <v>333</v>
      </c>
      <c r="H493" s="64" t="s">
        <v>500</v>
      </c>
      <c r="I493" s="64" t="s">
        <v>362</v>
      </c>
      <c r="J493" s="64" t="s">
        <v>462</v>
      </c>
      <c r="K493" s="82" t="s">
        <v>456</v>
      </c>
      <c r="L493" s="43"/>
      <c r="M493" s="43"/>
      <c r="N493" s="43"/>
      <c r="O493" s="43"/>
      <c r="P493" s="43"/>
      <c r="Q493" s="43"/>
      <c r="R493" s="43"/>
      <c r="S493" s="43"/>
      <c r="T493" s="43"/>
      <c r="U493" s="43"/>
      <c r="V493" s="43"/>
      <c r="W493" s="43"/>
      <c r="X493" s="51"/>
      <c r="Y493" s="51"/>
      <c r="Z493" s="51"/>
      <c r="AA493" s="51"/>
      <c r="AB493" s="43"/>
      <c r="AC493" s="43"/>
      <c r="AD493" s="43"/>
      <c r="AE493" s="43"/>
      <c r="AF493" s="43"/>
      <c r="AG493" s="43"/>
      <c r="AH493" s="43"/>
      <c r="AI493" s="43"/>
      <c r="AJ493" s="43"/>
      <c r="AK493" s="43"/>
      <c r="AL493" s="43"/>
      <c r="AM493" s="162" t="s">
        <v>473</v>
      </c>
      <c r="AN493" s="447"/>
      <c r="AO493" s="447" t="s">
        <v>333</v>
      </c>
    </row>
    <row r="494" spans="3:41" ht="29.1">
      <c r="C494" s="64" t="s">
        <v>452</v>
      </c>
      <c r="D494" s="65" t="s">
        <v>558</v>
      </c>
      <c r="E494" s="444" t="s">
        <v>481</v>
      </c>
      <c r="F494" s="64" t="s">
        <v>333</v>
      </c>
      <c r="G494" s="82" t="s">
        <v>333</v>
      </c>
      <c r="H494" s="64" t="s">
        <v>500</v>
      </c>
      <c r="I494" s="64" t="s">
        <v>362</v>
      </c>
      <c r="J494" s="64" t="s">
        <v>462</v>
      </c>
      <c r="K494" s="82" t="s">
        <v>458</v>
      </c>
      <c r="L494" s="43"/>
      <c r="M494" s="43"/>
      <c r="N494" s="43"/>
      <c r="O494" s="43"/>
      <c r="P494" s="43"/>
      <c r="Q494" s="43"/>
      <c r="R494" s="43"/>
      <c r="S494" s="43"/>
      <c r="T494" s="43"/>
      <c r="U494" s="43"/>
      <c r="V494" s="43"/>
      <c r="W494" s="43"/>
      <c r="X494" s="51"/>
      <c r="Y494" s="51"/>
      <c r="Z494" s="51"/>
      <c r="AA494" s="51"/>
      <c r="AB494" s="43"/>
      <c r="AC494" s="43"/>
      <c r="AD494" s="43"/>
      <c r="AE494" s="43"/>
      <c r="AF494" s="43"/>
      <c r="AG494" s="43"/>
      <c r="AH494" s="43"/>
      <c r="AI494" s="43"/>
      <c r="AJ494" s="43"/>
      <c r="AK494" s="43"/>
      <c r="AL494" s="43"/>
      <c r="AM494" s="162" t="s">
        <v>473</v>
      </c>
      <c r="AN494" s="447"/>
      <c r="AO494" s="447" t="s">
        <v>333</v>
      </c>
    </row>
    <row r="495" spans="3:41" ht="29.1">
      <c r="C495" s="64" t="s">
        <v>452</v>
      </c>
      <c r="D495" s="65" t="s">
        <v>558</v>
      </c>
      <c r="E495" s="444" t="s">
        <v>481</v>
      </c>
      <c r="F495" s="64" t="s">
        <v>333</v>
      </c>
      <c r="G495" s="82" t="s">
        <v>333</v>
      </c>
      <c r="H495" s="64" t="s">
        <v>500</v>
      </c>
      <c r="I495" s="64" t="s">
        <v>362</v>
      </c>
      <c r="J495" s="64" t="s">
        <v>462</v>
      </c>
      <c r="K495" s="82" t="s">
        <v>459</v>
      </c>
      <c r="L495" s="43"/>
      <c r="M495" s="43"/>
      <c r="N495" s="43"/>
      <c r="O495" s="43"/>
      <c r="P495" s="43"/>
      <c r="Q495" s="43"/>
      <c r="R495" s="43"/>
      <c r="S495" s="43"/>
      <c r="T495" s="43"/>
      <c r="U495" s="43"/>
      <c r="V495" s="43"/>
      <c r="W495" s="43"/>
      <c r="X495" s="51"/>
      <c r="Y495" s="51"/>
      <c r="Z495" s="51"/>
      <c r="AA495" s="51"/>
      <c r="AB495" s="43"/>
      <c r="AC495" s="43"/>
      <c r="AD495" s="43"/>
      <c r="AE495" s="43"/>
      <c r="AF495" s="43"/>
      <c r="AG495" s="43"/>
      <c r="AH495" s="43"/>
      <c r="AI495" s="43"/>
      <c r="AJ495" s="43"/>
      <c r="AK495" s="43"/>
      <c r="AL495" s="43"/>
      <c r="AM495" s="162" t="s">
        <v>473</v>
      </c>
      <c r="AN495" s="447"/>
      <c r="AO495" s="447" t="s">
        <v>333</v>
      </c>
    </row>
    <row r="496" spans="3:41" ht="29.1">
      <c r="C496" s="64" t="s">
        <v>452</v>
      </c>
      <c r="D496" s="65" t="s">
        <v>558</v>
      </c>
      <c r="E496" s="444" t="s">
        <v>481</v>
      </c>
      <c r="F496" s="64" t="s">
        <v>333</v>
      </c>
      <c r="G496" s="82" t="s">
        <v>333</v>
      </c>
      <c r="H496" s="64" t="s">
        <v>500</v>
      </c>
      <c r="I496" s="64" t="s">
        <v>362</v>
      </c>
      <c r="J496" s="64" t="s">
        <v>462</v>
      </c>
      <c r="K496" s="82" t="s">
        <v>460</v>
      </c>
      <c r="L496" s="43">
        <v>10</v>
      </c>
      <c r="M496" s="43">
        <v>1</v>
      </c>
      <c r="N496" s="43">
        <v>1</v>
      </c>
      <c r="O496" s="43">
        <v>16</v>
      </c>
      <c r="P496" s="43">
        <v>3</v>
      </c>
      <c r="Q496" s="43">
        <v>20</v>
      </c>
      <c r="R496" s="43">
        <v>1</v>
      </c>
      <c r="S496" s="43">
        <v>4</v>
      </c>
      <c r="T496" s="43">
        <v>2</v>
      </c>
      <c r="U496" s="43">
        <v>1</v>
      </c>
      <c r="V496" s="43">
        <v>1</v>
      </c>
      <c r="W496" s="43">
        <v>0</v>
      </c>
      <c r="X496" s="51">
        <v>10</v>
      </c>
      <c r="Y496" s="51"/>
      <c r="Z496" s="51"/>
      <c r="AA496" s="51"/>
      <c r="AB496" s="43"/>
      <c r="AC496" s="43"/>
      <c r="AD496" s="43"/>
      <c r="AE496" s="43"/>
      <c r="AF496" s="43"/>
      <c r="AG496" s="43"/>
      <c r="AH496" s="43"/>
      <c r="AI496" s="43"/>
      <c r="AJ496" s="43"/>
      <c r="AK496" s="43"/>
      <c r="AL496" s="43"/>
      <c r="AM496" s="162" t="s">
        <v>473</v>
      </c>
      <c r="AN496" s="447"/>
      <c r="AO496" s="447"/>
    </row>
    <row r="497" spans="1:41" ht="29.1">
      <c r="C497" s="64" t="s">
        <v>452</v>
      </c>
      <c r="D497" s="65" t="s">
        <v>559</v>
      </c>
      <c r="E497" s="444" t="s">
        <v>481</v>
      </c>
      <c r="F497" s="64" t="s">
        <v>333</v>
      </c>
      <c r="G497" s="82" t="s">
        <v>333</v>
      </c>
      <c r="H497" s="64" t="s">
        <v>500</v>
      </c>
      <c r="I497" s="64" t="s">
        <v>362</v>
      </c>
      <c r="J497" s="64" t="s">
        <v>464</v>
      </c>
      <c r="K497" s="82" t="s">
        <v>456</v>
      </c>
      <c r="L497" s="43">
        <v>0</v>
      </c>
      <c r="M497" s="43">
        <v>0</v>
      </c>
      <c r="N497" s="43">
        <v>0</v>
      </c>
      <c r="O497" s="43">
        <v>0</v>
      </c>
      <c r="P497" s="43">
        <v>0</v>
      </c>
      <c r="Q497" s="43">
        <v>0</v>
      </c>
      <c r="R497" s="43">
        <v>0</v>
      </c>
      <c r="S497" s="43">
        <v>0</v>
      </c>
      <c r="T497" s="43">
        <v>0</v>
      </c>
      <c r="U497" s="43">
        <v>0</v>
      </c>
      <c r="V497" s="43">
        <v>0</v>
      </c>
      <c r="W497" s="43">
        <v>0</v>
      </c>
      <c r="X497" s="51"/>
      <c r="Y497" s="51"/>
      <c r="Z497" s="51"/>
      <c r="AA497" s="51"/>
      <c r="AB497" s="43"/>
      <c r="AC497" s="43"/>
      <c r="AD497" s="43"/>
      <c r="AE497" s="43"/>
      <c r="AF497" s="43"/>
      <c r="AG497" s="43"/>
      <c r="AH497" s="43"/>
      <c r="AI497" s="43"/>
      <c r="AJ497" s="43"/>
      <c r="AK497" s="43"/>
      <c r="AL497" s="43"/>
      <c r="AM497" s="162" t="s">
        <v>473</v>
      </c>
      <c r="AN497" s="447"/>
      <c r="AO497" s="447"/>
    </row>
    <row r="498" spans="1:41" ht="29.1">
      <c r="C498" s="64" t="s">
        <v>452</v>
      </c>
      <c r="D498" s="65" t="s">
        <v>559</v>
      </c>
      <c r="E498" s="444" t="s">
        <v>481</v>
      </c>
      <c r="F498" s="64" t="s">
        <v>333</v>
      </c>
      <c r="G498" s="82" t="s">
        <v>333</v>
      </c>
      <c r="H498" s="64" t="s">
        <v>500</v>
      </c>
      <c r="I498" s="64" t="s">
        <v>362</v>
      </c>
      <c r="J498" s="64" t="s">
        <v>464</v>
      </c>
      <c r="K498" s="82" t="s">
        <v>458</v>
      </c>
      <c r="L498" s="43">
        <v>0</v>
      </c>
      <c r="M498" s="43">
        <v>0</v>
      </c>
      <c r="N498" s="43">
        <v>0</v>
      </c>
      <c r="O498" s="43">
        <v>0</v>
      </c>
      <c r="P498" s="43">
        <v>0</v>
      </c>
      <c r="Q498" s="43">
        <v>0</v>
      </c>
      <c r="R498" s="43">
        <v>0</v>
      </c>
      <c r="S498" s="43">
        <v>0</v>
      </c>
      <c r="T498" s="43">
        <v>0</v>
      </c>
      <c r="U498" s="43">
        <v>0</v>
      </c>
      <c r="V498" s="43">
        <v>0</v>
      </c>
      <c r="W498" s="43">
        <v>0</v>
      </c>
      <c r="X498" s="51">
        <v>0</v>
      </c>
      <c r="Y498" s="51"/>
      <c r="Z498" s="51"/>
      <c r="AA498" s="51"/>
      <c r="AB498" s="43"/>
      <c r="AC498" s="43"/>
      <c r="AD498" s="43"/>
      <c r="AE498" s="43"/>
      <c r="AF498" s="43"/>
      <c r="AG498" s="43"/>
      <c r="AH498" s="43"/>
      <c r="AI498" s="43"/>
      <c r="AJ498" s="43"/>
      <c r="AK498" s="43"/>
      <c r="AL498" s="43"/>
      <c r="AM498" s="162" t="s">
        <v>473</v>
      </c>
      <c r="AN498" s="447"/>
      <c r="AO498" s="447"/>
    </row>
    <row r="499" spans="1:41" ht="29.1">
      <c r="C499" s="64" t="s">
        <v>452</v>
      </c>
      <c r="D499" s="65" t="s">
        <v>559</v>
      </c>
      <c r="E499" s="444" t="s">
        <v>481</v>
      </c>
      <c r="F499" s="64" t="s">
        <v>333</v>
      </c>
      <c r="G499" s="82" t="s">
        <v>333</v>
      </c>
      <c r="H499" s="64" t="s">
        <v>500</v>
      </c>
      <c r="I499" s="64" t="s">
        <v>362</v>
      </c>
      <c r="J499" s="64" t="s">
        <v>464</v>
      </c>
      <c r="K499" s="82" t="s">
        <v>459</v>
      </c>
      <c r="L499" s="43"/>
      <c r="M499" s="43"/>
      <c r="N499" s="43"/>
      <c r="O499" s="43"/>
      <c r="P499" s="43"/>
      <c r="Q499" s="43"/>
      <c r="R499" s="43"/>
      <c r="S499" s="43"/>
      <c r="T499" s="43"/>
      <c r="U499" s="43"/>
      <c r="V499" s="43"/>
      <c r="W499" s="43"/>
      <c r="X499" s="51"/>
      <c r="Y499" s="51"/>
      <c r="Z499" s="51"/>
      <c r="AA499" s="51"/>
      <c r="AB499" s="43"/>
      <c r="AC499" s="43"/>
      <c r="AD499" s="43"/>
      <c r="AE499" s="43"/>
      <c r="AF499" s="43"/>
      <c r="AG499" s="43"/>
      <c r="AH499" s="43"/>
      <c r="AI499" s="43"/>
      <c r="AJ499" s="43"/>
      <c r="AK499" s="43"/>
      <c r="AL499" s="43"/>
      <c r="AM499" s="162" t="s">
        <v>473</v>
      </c>
      <c r="AN499" s="447"/>
      <c r="AO499" s="447" t="s">
        <v>333</v>
      </c>
    </row>
    <row r="500" spans="1:41" ht="29.1">
      <c r="C500" s="64" t="s">
        <v>452</v>
      </c>
      <c r="D500" s="65" t="s">
        <v>559</v>
      </c>
      <c r="E500" s="444" t="s">
        <v>481</v>
      </c>
      <c r="F500" s="64" t="s">
        <v>333</v>
      </c>
      <c r="G500" s="82" t="s">
        <v>333</v>
      </c>
      <c r="H500" s="64" t="s">
        <v>500</v>
      </c>
      <c r="I500" s="64" t="s">
        <v>362</v>
      </c>
      <c r="J500" s="64" t="s">
        <v>464</v>
      </c>
      <c r="K500" s="82" t="s">
        <v>460</v>
      </c>
      <c r="L500" s="43">
        <v>0</v>
      </c>
      <c r="M500" s="43">
        <v>0</v>
      </c>
      <c r="N500" s="43">
        <v>0</v>
      </c>
      <c r="O500" s="43">
        <v>0</v>
      </c>
      <c r="P500" s="43">
        <v>0</v>
      </c>
      <c r="Q500" s="43">
        <v>0</v>
      </c>
      <c r="R500" s="43">
        <v>0</v>
      </c>
      <c r="S500" s="43">
        <v>0</v>
      </c>
      <c r="T500" s="43">
        <v>0</v>
      </c>
      <c r="U500" s="43">
        <v>0</v>
      </c>
      <c r="V500" s="43">
        <v>0</v>
      </c>
      <c r="W500" s="43">
        <v>0</v>
      </c>
      <c r="X500" s="51">
        <v>0</v>
      </c>
      <c r="Y500" s="51"/>
      <c r="Z500" s="51"/>
      <c r="AA500" s="51"/>
      <c r="AB500" s="43"/>
      <c r="AC500" s="43"/>
      <c r="AD500" s="43"/>
      <c r="AE500" s="43"/>
      <c r="AF500" s="43"/>
      <c r="AG500" s="43"/>
      <c r="AH500" s="43"/>
      <c r="AI500" s="43"/>
      <c r="AJ500" s="43"/>
      <c r="AK500" s="43"/>
      <c r="AL500" s="43"/>
      <c r="AM500" s="162" t="s">
        <v>473</v>
      </c>
      <c r="AN500" s="447"/>
      <c r="AO500" s="447"/>
    </row>
    <row r="501" spans="1:41" ht="43.5">
      <c r="A501" s="8" t="s">
        <v>328</v>
      </c>
      <c r="C501" s="64" t="s">
        <v>560</v>
      </c>
      <c r="D501" s="65" t="s">
        <v>561</v>
      </c>
      <c r="E501" s="444" t="s">
        <v>562</v>
      </c>
      <c r="F501" s="64" t="s">
        <v>333</v>
      </c>
      <c r="G501" s="82" t="s">
        <v>333</v>
      </c>
      <c r="H501" s="64" t="s">
        <v>334</v>
      </c>
      <c r="I501" s="64" t="s">
        <v>353</v>
      </c>
      <c r="J501" s="64" t="s">
        <v>455</v>
      </c>
      <c r="K501" s="82" t="s">
        <v>456</v>
      </c>
      <c r="L501" s="43"/>
      <c r="M501" s="43"/>
      <c r="N501" s="43"/>
      <c r="O501" s="43"/>
      <c r="P501" s="43"/>
      <c r="Q501" s="43"/>
      <c r="R501" s="43"/>
      <c r="S501" s="43"/>
      <c r="T501" s="43"/>
      <c r="U501" s="43"/>
      <c r="V501" s="43"/>
      <c r="W501" s="43"/>
      <c r="X501" s="51" t="s">
        <v>467</v>
      </c>
      <c r="Y501" s="51"/>
      <c r="Z501" s="51"/>
      <c r="AA501" s="51"/>
      <c r="AB501" s="43"/>
      <c r="AC501" s="43"/>
      <c r="AD501" s="43"/>
      <c r="AE501" s="43"/>
      <c r="AF501" s="43"/>
      <c r="AG501" s="43"/>
      <c r="AH501" s="43"/>
      <c r="AI501" s="43"/>
      <c r="AJ501" s="43"/>
      <c r="AK501" s="43"/>
      <c r="AL501" s="43"/>
      <c r="AM501" s="162" t="s">
        <v>563</v>
      </c>
      <c r="AN501" s="447"/>
      <c r="AO501" s="447" t="s">
        <v>333</v>
      </c>
    </row>
    <row r="502" spans="1:41" ht="43.5">
      <c r="C502" s="64" t="s">
        <v>560</v>
      </c>
      <c r="D502" s="65" t="s">
        <v>561</v>
      </c>
      <c r="E502" s="444" t="s">
        <v>562</v>
      </c>
      <c r="F502" s="64" t="s">
        <v>333</v>
      </c>
      <c r="G502" s="82" t="s">
        <v>333</v>
      </c>
      <c r="H502" s="64" t="s">
        <v>334</v>
      </c>
      <c r="I502" s="64" t="s">
        <v>353</v>
      </c>
      <c r="J502" s="64" t="s">
        <v>455</v>
      </c>
      <c r="K502" s="82" t="s">
        <v>458</v>
      </c>
      <c r="L502" s="43">
        <v>0</v>
      </c>
      <c r="M502" s="43">
        <v>0</v>
      </c>
      <c r="N502" s="43">
        <v>0</v>
      </c>
      <c r="O502" s="43">
        <v>0</v>
      </c>
      <c r="P502" s="43">
        <v>0</v>
      </c>
      <c r="Q502" s="43">
        <v>0</v>
      </c>
      <c r="R502" s="43">
        <v>0</v>
      </c>
      <c r="S502" s="43">
        <v>0</v>
      </c>
      <c r="T502" s="43">
        <v>0</v>
      </c>
      <c r="U502" s="43">
        <v>0</v>
      </c>
      <c r="V502" s="43">
        <v>0</v>
      </c>
      <c r="W502" s="43">
        <v>0</v>
      </c>
      <c r="X502" s="51">
        <v>0</v>
      </c>
      <c r="Y502" s="51"/>
      <c r="Z502" s="51"/>
      <c r="AA502" s="51"/>
      <c r="AB502" s="43"/>
      <c r="AC502" s="43"/>
      <c r="AD502" s="43"/>
      <c r="AE502" s="43"/>
      <c r="AF502" s="43"/>
      <c r="AG502" s="43"/>
      <c r="AH502" s="43"/>
      <c r="AI502" s="43"/>
      <c r="AJ502" s="43"/>
      <c r="AK502" s="43"/>
      <c r="AL502" s="43"/>
      <c r="AM502" s="162" t="s">
        <v>563</v>
      </c>
      <c r="AN502" s="447"/>
      <c r="AO502" s="447"/>
    </row>
    <row r="503" spans="1:41" ht="43.5">
      <c r="C503" s="64" t="s">
        <v>560</v>
      </c>
      <c r="D503" s="65" t="s">
        <v>561</v>
      </c>
      <c r="E503" s="444" t="s">
        <v>562</v>
      </c>
      <c r="F503" s="64" t="s">
        <v>333</v>
      </c>
      <c r="G503" s="82" t="s">
        <v>333</v>
      </c>
      <c r="H503" s="64" t="s">
        <v>334</v>
      </c>
      <c r="I503" s="64" t="s">
        <v>353</v>
      </c>
      <c r="J503" s="64" t="s">
        <v>455</v>
      </c>
      <c r="K503" s="82" t="s">
        <v>459</v>
      </c>
      <c r="L503" s="43"/>
      <c r="M503" s="43"/>
      <c r="N503" s="43"/>
      <c r="O503" s="43"/>
      <c r="P503" s="43"/>
      <c r="Q503" s="43"/>
      <c r="R503" s="43"/>
      <c r="S503" s="43"/>
      <c r="T503" s="43"/>
      <c r="U503" s="43"/>
      <c r="V503" s="43"/>
      <c r="W503" s="43"/>
      <c r="X503" s="51" t="s">
        <v>467</v>
      </c>
      <c r="Y503" s="51"/>
      <c r="Z503" s="51"/>
      <c r="AA503" s="51"/>
      <c r="AB503" s="43"/>
      <c r="AC503" s="43"/>
      <c r="AD503" s="43"/>
      <c r="AE503" s="43"/>
      <c r="AF503" s="43"/>
      <c r="AG503" s="43"/>
      <c r="AH503" s="43"/>
      <c r="AI503" s="43"/>
      <c r="AJ503" s="43"/>
      <c r="AK503" s="43"/>
      <c r="AL503" s="43"/>
      <c r="AM503" s="162" t="s">
        <v>563</v>
      </c>
      <c r="AN503" s="447"/>
      <c r="AO503" s="447" t="s">
        <v>333</v>
      </c>
    </row>
    <row r="504" spans="1:41" ht="43.5">
      <c r="C504" s="64" t="s">
        <v>560</v>
      </c>
      <c r="D504" s="65" t="s">
        <v>561</v>
      </c>
      <c r="E504" s="444" t="s">
        <v>562</v>
      </c>
      <c r="F504" s="64" t="s">
        <v>333</v>
      </c>
      <c r="G504" s="82" t="s">
        <v>333</v>
      </c>
      <c r="H504" s="64" t="s">
        <v>334</v>
      </c>
      <c r="I504" s="64" t="s">
        <v>353</v>
      </c>
      <c r="J504" s="64" t="s">
        <v>455</v>
      </c>
      <c r="K504" s="82" t="s">
        <v>460</v>
      </c>
      <c r="L504" s="43">
        <v>10</v>
      </c>
      <c r="M504" s="43">
        <v>3</v>
      </c>
      <c r="N504" s="43">
        <v>0</v>
      </c>
      <c r="O504" s="43">
        <v>0</v>
      </c>
      <c r="P504" s="43">
        <v>1</v>
      </c>
      <c r="Q504" s="43">
        <v>0</v>
      </c>
      <c r="R504" s="43">
        <v>0</v>
      </c>
      <c r="S504" s="43">
        <v>0</v>
      </c>
      <c r="T504" s="43">
        <v>0</v>
      </c>
      <c r="U504" s="43">
        <v>0</v>
      </c>
      <c r="V504" s="43">
        <v>2</v>
      </c>
      <c r="W504" s="43">
        <v>0</v>
      </c>
      <c r="X504" s="51">
        <v>0</v>
      </c>
      <c r="Y504" s="51"/>
      <c r="Z504" s="51"/>
      <c r="AA504" s="51"/>
      <c r="AB504" s="43"/>
      <c r="AC504" s="43"/>
      <c r="AD504" s="43"/>
      <c r="AE504" s="43"/>
      <c r="AF504" s="43"/>
      <c r="AG504" s="43"/>
      <c r="AH504" s="43"/>
      <c r="AI504" s="43"/>
      <c r="AJ504" s="43"/>
      <c r="AK504" s="43"/>
      <c r="AL504" s="43"/>
      <c r="AM504" s="162" t="s">
        <v>563</v>
      </c>
      <c r="AN504" s="447"/>
      <c r="AO504" s="447"/>
    </row>
    <row r="505" spans="1:41" ht="43.5">
      <c r="C505" s="64" t="s">
        <v>560</v>
      </c>
      <c r="D505" s="65" t="s">
        <v>564</v>
      </c>
      <c r="E505" s="444" t="s">
        <v>562</v>
      </c>
      <c r="F505" s="64" t="s">
        <v>333</v>
      </c>
      <c r="G505" s="82" t="s">
        <v>333</v>
      </c>
      <c r="H505" s="64" t="s">
        <v>334</v>
      </c>
      <c r="I505" s="64" t="s">
        <v>353</v>
      </c>
      <c r="J505" s="64" t="s">
        <v>462</v>
      </c>
      <c r="K505" s="82" t="s">
        <v>456</v>
      </c>
      <c r="L505" s="43"/>
      <c r="M505" s="43"/>
      <c r="N505" s="43"/>
      <c r="O505" s="43"/>
      <c r="P505" s="43"/>
      <c r="Q505" s="43"/>
      <c r="R505" s="43"/>
      <c r="S505" s="43"/>
      <c r="T505" s="43"/>
      <c r="U505" s="43"/>
      <c r="V505" s="43"/>
      <c r="W505" s="43"/>
      <c r="X505" s="51" t="s">
        <v>467</v>
      </c>
      <c r="Y505" s="51"/>
      <c r="Z505" s="51"/>
      <c r="AA505" s="51"/>
      <c r="AB505" s="43"/>
      <c r="AC505" s="43"/>
      <c r="AD505" s="43"/>
      <c r="AE505" s="43"/>
      <c r="AF505" s="43"/>
      <c r="AG505" s="43"/>
      <c r="AH505" s="43"/>
      <c r="AI505" s="43"/>
      <c r="AJ505" s="43"/>
      <c r="AK505" s="43"/>
      <c r="AL505" s="43"/>
      <c r="AM505" s="162" t="s">
        <v>563</v>
      </c>
      <c r="AN505" s="447"/>
      <c r="AO505" s="447" t="s">
        <v>333</v>
      </c>
    </row>
    <row r="506" spans="1:41" ht="43.5">
      <c r="C506" s="64" t="s">
        <v>560</v>
      </c>
      <c r="D506" s="65" t="s">
        <v>564</v>
      </c>
      <c r="E506" s="444" t="s">
        <v>562</v>
      </c>
      <c r="F506" s="64" t="s">
        <v>333</v>
      </c>
      <c r="G506" s="82" t="s">
        <v>333</v>
      </c>
      <c r="H506" s="64" t="s">
        <v>334</v>
      </c>
      <c r="I506" s="64" t="s">
        <v>353</v>
      </c>
      <c r="J506" s="64" t="s">
        <v>462</v>
      </c>
      <c r="K506" s="82" t="s">
        <v>458</v>
      </c>
      <c r="L506" s="43"/>
      <c r="M506" s="43"/>
      <c r="N506" s="43"/>
      <c r="O506" s="43"/>
      <c r="P506" s="43"/>
      <c r="Q506" s="43"/>
      <c r="R506" s="43"/>
      <c r="S506" s="43"/>
      <c r="T506" s="43"/>
      <c r="U506" s="43"/>
      <c r="V506" s="43"/>
      <c r="W506" s="43"/>
      <c r="X506" s="51" t="s">
        <v>467</v>
      </c>
      <c r="Y506" s="51"/>
      <c r="Z506" s="51"/>
      <c r="AA506" s="51"/>
      <c r="AB506" s="43"/>
      <c r="AC506" s="43"/>
      <c r="AD506" s="43"/>
      <c r="AE506" s="43"/>
      <c r="AF506" s="43"/>
      <c r="AG506" s="43"/>
      <c r="AH506" s="43"/>
      <c r="AI506" s="43"/>
      <c r="AJ506" s="43"/>
      <c r="AK506" s="43"/>
      <c r="AL506" s="43"/>
      <c r="AM506" s="162" t="s">
        <v>563</v>
      </c>
      <c r="AN506" s="447"/>
      <c r="AO506" s="447" t="s">
        <v>333</v>
      </c>
    </row>
    <row r="507" spans="1:41" ht="43.5">
      <c r="C507" s="64" t="s">
        <v>560</v>
      </c>
      <c r="D507" s="65" t="s">
        <v>564</v>
      </c>
      <c r="E507" s="444" t="s">
        <v>562</v>
      </c>
      <c r="F507" s="64" t="s">
        <v>333</v>
      </c>
      <c r="G507" s="82" t="s">
        <v>333</v>
      </c>
      <c r="H507" s="64" t="s">
        <v>334</v>
      </c>
      <c r="I507" s="64" t="s">
        <v>353</v>
      </c>
      <c r="J507" s="64" t="s">
        <v>462</v>
      </c>
      <c r="K507" s="82" t="s">
        <v>459</v>
      </c>
      <c r="L507" s="43"/>
      <c r="M507" s="43"/>
      <c r="N507" s="43"/>
      <c r="O507" s="43"/>
      <c r="P507" s="43"/>
      <c r="Q507" s="43"/>
      <c r="R507" s="43"/>
      <c r="S507" s="43"/>
      <c r="T507" s="43"/>
      <c r="U507" s="43"/>
      <c r="V507" s="43"/>
      <c r="W507" s="43"/>
      <c r="X507" s="51" t="s">
        <v>467</v>
      </c>
      <c r="Y507" s="51"/>
      <c r="Z507" s="51"/>
      <c r="AA507" s="51"/>
      <c r="AB507" s="43"/>
      <c r="AC507" s="43"/>
      <c r="AD507" s="43"/>
      <c r="AE507" s="43"/>
      <c r="AF507" s="43"/>
      <c r="AG507" s="43"/>
      <c r="AH507" s="43"/>
      <c r="AI507" s="43"/>
      <c r="AJ507" s="43"/>
      <c r="AK507" s="43"/>
      <c r="AL507" s="43"/>
      <c r="AM507" s="162" t="s">
        <v>563</v>
      </c>
      <c r="AN507" s="447"/>
      <c r="AO507" s="447" t="s">
        <v>333</v>
      </c>
    </row>
    <row r="508" spans="1:41" ht="43.5">
      <c r="C508" s="64" t="s">
        <v>560</v>
      </c>
      <c r="D508" s="65" t="s">
        <v>564</v>
      </c>
      <c r="E508" s="444" t="s">
        <v>562</v>
      </c>
      <c r="F508" s="64" t="s">
        <v>333</v>
      </c>
      <c r="G508" s="82" t="s">
        <v>333</v>
      </c>
      <c r="H508" s="64" t="s">
        <v>334</v>
      </c>
      <c r="I508" s="64" t="s">
        <v>353</v>
      </c>
      <c r="J508" s="64" t="s">
        <v>462</v>
      </c>
      <c r="K508" s="82" t="s">
        <v>460</v>
      </c>
      <c r="L508" s="43">
        <v>4</v>
      </c>
      <c r="M508" s="43">
        <v>6</v>
      </c>
      <c r="N508" s="43">
        <v>3</v>
      </c>
      <c r="O508" s="43">
        <v>0</v>
      </c>
      <c r="P508" s="43">
        <v>2</v>
      </c>
      <c r="Q508" s="43">
        <v>1</v>
      </c>
      <c r="R508" s="43">
        <v>1</v>
      </c>
      <c r="S508" s="43">
        <v>0</v>
      </c>
      <c r="T508" s="43">
        <v>2</v>
      </c>
      <c r="U508" s="43">
        <v>3</v>
      </c>
      <c r="V508" s="43">
        <v>1</v>
      </c>
      <c r="W508" s="43">
        <v>0</v>
      </c>
      <c r="X508" s="51">
        <v>0</v>
      </c>
      <c r="Y508" s="51"/>
      <c r="Z508" s="51"/>
      <c r="AA508" s="51"/>
      <c r="AB508" s="43"/>
      <c r="AC508" s="43"/>
      <c r="AD508" s="43"/>
      <c r="AE508" s="43"/>
      <c r="AF508" s="43"/>
      <c r="AG508" s="43"/>
      <c r="AH508" s="43"/>
      <c r="AI508" s="43"/>
      <c r="AJ508" s="43"/>
      <c r="AK508" s="43"/>
      <c r="AL508" s="43"/>
      <c r="AM508" s="162" t="s">
        <v>563</v>
      </c>
      <c r="AN508" s="447"/>
      <c r="AO508" s="447"/>
    </row>
    <row r="509" spans="1:41" ht="43.5">
      <c r="C509" s="64" t="s">
        <v>560</v>
      </c>
      <c r="D509" s="65" t="s">
        <v>565</v>
      </c>
      <c r="E509" s="444" t="s">
        <v>562</v>
      </c>
      <c r="F509" s="64" t="s">
        <v>333</v>
      </c>
      <c r="G509" s="82" t="s">
        <v>333</v>
      </c>
      <c r="H509" s="64" t="s">
        <v>334</v>
      </c>
      <c r="I509" s="64" t="s">
        <v>353</v>
      </c>
      <c r="J509" s="64" t="s">
        <v>464</v>
      </c>
      <c r="K509" s="82" t="s">
        <v>456</v>
      </c>
      <c r="L509" s="43">
        <v>0</v>
      </c>
      <c r="M509" s="43">
        <v>0</v>
      </c>
      <c r="N509" s="43">
        <v>0</v>
      </c>
      <c r="O509" s="43">
        <v>0</v>
      </c>
      <c r="P509" s="43">
        <v>0</v>
      </c>
      <c r="Q509" s="43">
        <v>8</v>
      </c>
      <c r="R509" s="43">
        <v>24</v>
      </c>
      <c r="S509" s="43">
        <v>47</v>
      </c>
      <c r="T509" s="43">
        <v>35</v>
      </c>
      <c r="U509" s="43">
        <v>38</v>
      </c>
      <c r="V509" s="43">
        <v>21</v>
      </c>
      <c r="W509" s="43">
        <v>3</v>
      </c>
      <c r="X509" s="51">
        <v>1</v>
      </c>
      <c r="Y509" s="51"/>
      <c r="Z509" s="51"/>
      <c r="AA509" s="51"/>
      <c r="AB509" s="43"/>
      <c r="AC509" s="43"/>
      <c r="AD509" s="43"/>
      <c r="AE509" s="43"/>
      <c r="AF509" s="43"/>
      <c r="AG509" s="43"/>
      <c r="AH509" s="43"/>
      <c r="AI509" s="43"/>
      <c r="AJ509" s="43"/>
      <c r="AK509" s="43"/>
      <c r="AL509" s="43"/>
      <c r="AM509" s="162" t="s">
        <v>563</v>
      </c>
      <c r="AN509" s="447"/>
      <c r="AO509" s="447"/>
    </row>
    <row r="510" spans="1:41" ht="43.5">
      <c r="C510" s="64" t="s">
        <v>560</v>
      </c>
      <c r="D510" s="65" t="s">
        <v>565</v>
      </c>
      <c r="E510" s="444" t="s">
        <v>562</v>
      </c>
      <c r="F510" s="64" t="s">
        <v>333</v>
      </c>
      <c r="G510" s="82" t="s">
        <v>333</v>
      </c>
      <c r="H510" s="64" t="s">
        <v>334</v>
      </c>
      <c r="I510" s="64" t="s">
        <v>353</v>
      </c>
      <c r="J510" s="64" t="s">
        <v>464</v>
      </c>
      <c r="K510" s="82" t="s">
        <v>458</v>
      </c>
      <c r="L510" s="43"/>
      <c r="M510" s="43"/>
      <c r="N510" s="43"/>
      <c r="O510" s="43"/>
      <c r="P510" s="43"/>
      <c r="Q510" s="43"/>
      <c r="R510" s="43"/>
      <c r="S510" s="43"/>
      <c r="T510" s="43"/>
      <c r="U510" s="43"/>
      <c r="V510" s="43"/>
      <c r="W510" s="43"/>
      <c r="X510" s="51" t="s">
        <v>467</v>
      </c>
      <c r="Y510" s="51"/>
      <c r="Z510" s="51"/>
      <c r="AA510" s="51"/>
      <c r="AB510" s="43"/>
      <c r="AC510" s="43"/>
      <c r="AD510" s="43"/>
      <c r="AE510" s="43"/>
      <c r="AF510" s="43"/>
      <c r="AG510" s="43"/>
      <c r="AH510" s="43"/>
      <c r="AI510" s="43"/>
      <c r="AJ510" s="43"/>
      <c r="AK510" s="43"/>
      <c r="AL510" s="43"/>
      <c r="AM510" s="162" t="s">
        <v>563</v>
      </c>
      <c r="AN510" s="447"/>
      <c r="AO510" s="447" t="s">
        <v>333</v>
      </c>
    </row>
    <row r="511" spans="1:41" ht="43.5">
      <c r="C511" s="64" t="s">
        <v>560</v>
      </c>
      <c r="D511" s="65" t="s">
        <v>565</v>
      </c>
      <c r="E511" s="444" t="s">
        <v>562</v>
      </c>
      <c r="F511" s="64" t="s">
        <v>333</v>
      </c>
      <c r="G511" s="82" t="s">
        <v>333</v>
      </c>
      <c r="H511" s="64" t="s">
        <v>334</v>
      </c>
      <c r="I511" s="64" t="s">
        <v>353</v>
      </c>
      <c r="J511" s="64" t="s">
        <v>464</v>
      </c>
      <c r="K511" s="82" t="s">
        <v>459</v>
      </c>
      <c r="L511" s="43"/>
      <c r="M511" s="43"/>
      <c r="N511" s="43"/>
      <c r="O511" s="43"/>
      <c r="P511" s="43"/>
      <c r="Q511" s="43"/>
      <c r="R511" s="43"/>
      <c r="S511" s="43"/>
      <c r="T511" s="43"/>
      <c r="U511" s="43"/>
      <c r="V511" s="43"/>
      <c r="W511" s="43"/>
      <c r="X511" s="51" t="s">
        <v>467</v>
      </c>
      <c r="Y511" s="51"/>
      <c r="Z511" s="51"/>
      <c r="AA511" s="51"/>
      <c r="AB511" s="43"/>
      <c r="AC511" s="43"/>
      <c r="AD511" s="43"/>
      <c r="AE511" s="43"/>
      <c r="AF511" s="43"/>
      <c r="AG511" s="43"/>
      <c r="AH511" s="43"/>
      <c r="AI511" s="43"/>
      <c r="AJ511" s="43"/>
      <c r="AK511" s="43"/>
      <c r="AL511" s="43"/>
      <c r="AM511" s="162" t="s">
        <v>563</v>
      </c>
      <c r="AN511" s="447"/>
      <c r="AO511" s="447" t="s">
        <v>333</v>
      </c>
    </row>
    <row r="512" spans="1:41" ht="43.5">
      <c r="C512" s="64" t="s">
        <v>560</v>
      </c>
      <c r="D512" s="65" t="s">
        <v>565</v>
      </c>
      <c r="E512" s="444" t="s">
        <v>562</v>
      </c>
      <c r="F512" s="64" t="s">
        <v>333</v>
      </c>
      <c r="G512" s="82" t="s">
        <v>333</v>
      </c>
      <c r="H512" s="64" t="s">
        <v>334</v>
      </c>
      <c r="I512" s="64" t="s">
        <v>353</v>
      </c>
      <c r="J512" s="64" t="s">
        <v>464</v>
      </c>
      <c r="K512" s="82" t="s">
        <v>460</v>
      </c>
      <c r="L512" s="43">
        <v>0</v>
      </c>
      <c r="M512" s="43">
        <v>0</v>
      </c>
      <c r="N512" s="43">
        <v>0</v>
      </c>
      <c r="O512" s="43">
        <v>0</v>
      </c>
      <c r="P512" s="43">
        <v>0</v>
      </c>
      <c r="Q512" s="43">
        <v>1</v>
      </c>
      <c r="R512" s="43">
        <v>0</v>
      </c>
      <c r="S512" s="43">
        <v>0</v>
      </c>
      <c r="T512" s="43">
        <v>0</v>
      </c>
      <c r="U512" s="43">
        <v>1</v>
      </c>
      <c r="V512" s="43">
        <v>0</v>
      </c>
      <c r="W512" s="43">
        <v>1</v>
      </c>
      <c r="X512" s="51">
        <v>0</v>
      </c>
      <c r="Y512" s="51"/>
      <c r="Z512" s="51"/>
      <c r="AA512" s="51"/>
      <c r="AB512" s="43"/>
      <c r="AC512" s="43"/>
      <c r="AD512" s="43"/>
      <c r="AE512" s="43"/>
      <c r="AF512" s="43"/>
      <c r="AG512" s="43"/>
      <c r="AH512" s="43"/>
      <c r="AI512" s="43"/>
      <c r="AJ512" s="43"/>
      <c r="AK512" s="43"/>
      <c r="AL512" s="43"/>
      <c r="AM512" s="162" t="s">
        <v>563</v>
      </c>
      <c r="AN512" s="447"/>
      <c r="AO512" s="447"/>
    </row>
    <row r="513" spans="3:41" ht="43.5">
      <c r="C513" s="64" t="s">
        <v>560</v>
      </c>
      <c r="D513" s="65" t="s">
        <v>566</v>
      </c>
      <c r="E513" s="444" t="s">
        <v>567</v>
      </c>
      <c r="F513" s="64" t="s">
        <v>333</v>
      </c>
      <c r="G513" s="82" t="s">
        <v>333</v>
      </c>
      <c r="H513" s="64" t="s">
        <v>334</v>
      </c>
      <c r="I513" s="64" t="s">
        <v>353</v>
      </c>
      <c r="J513" s="64" t="s">
        <v>455</v>
      </c>
      <c r="K513" s="82" t="s">
        <v>456</v>
      </c>
      <c r="L513" s="43"/>
      <c r="M513" s="43"/>
      <c r="N513" s="43"/>
      <c r="O513" s="43"/>
      <c r="P513" s="43"/>
      <c r="Q513" s="43"/>
      <c r="R513" s="43"/>
      <c r="S513" s="43"/>
      <c r="T513" s="43"/>
      <c r="U513" s="43"/>
      <c r="V513" s="43"/>
      <c r="W513" s="43"/>
      <c r="X513" s="51" t="s">
        <v>467</v>
      </c>
      <c r="Y513" s="51"/>
      <c r="Z513" s="51"/>
      <c r="AA513" s="51"/>
      <c r="AB513" s="43"/>
      <c r="AC513" s="43"/>
      <c r="AD513" s="43"/>
      <c r="AE513" s="43"/>
      <c r="AF513" s="43"/>
      <c r="AG513" s="43"/>
      <c r="AH513" s="43"/>
      <c r="AI513" s="43"/>
      <c r="AJ513" s="43"/>
      <c r="AK513" s="43"/>
      <c r="AL513" s="43"/>
      <c r="AM513" s="162" t="s">
        <v>563</v>
      </c>
      <c r="AN513" s="447"/>
      <c r="AO513" s="447" t="s">
        <v>333</v>
      </c>
    </row>
    <row r="514" spans="3:41" ht="43.5">
      <c r="C514" s="64" t="s">
        <v>560</v>
      </c>
      <c r="D514" s="65" t="s">
        <v>566</v>
      </c>
      <c r="E514" s="444" t="s">
        <v>567</v>
      </c>
      <c r="F514" s="64" t="s">
        <v>333</v>
      </c>
      <c r="G514" s="82" t="s">
        <v>333</v>
      </c>
      <c r="H514" s="64" t="s">
        <v>334</v>
      </c>
      <c r="I514" s="64" t="s">
        <v>353</v>
      </c>
      <c r="J514" s="64" t="s">
        <v>455</v>
      </c>
      <c r="K514" s="82" t="s">
        <v>458</v>
      </c>
      <c r="L514" s="43">
        <v>0</v>
      </c>
      <c r="M514" s="43">
        <v>0</v>
      </c>
      <c r="N514" s="43">
        <v>0</v>
      </c>
      <c r="O514" s="43">
        <v>0</v>
      </c>
      <c r="P514" s="43">
        <v>0</v>
      </c>
      <c r="Q514" s="43">
        <v>0</v>
      </c>
      <c r="R514" s="43">
        <v>0</v>
      </c>
      <c r="S514" s="43">
        <v>0</v>
      </c>
      <c r="T514" s="43">
        <v>0</v>
      </c>
      <c r="U514" s="43">
        <v>0</v>
      </c>
      <c r="V514" s="43">
        <v>0</v>
      </c>
      <c r="W514" s="43">
        <v>0</v>
      </c>
      <c r="X514" s="51">
        <v>0</v>
      </c>
      <c r="Y514" s="51"/>
      <c r="Z514" s="51"/>
      <c r="AA514" s="51"/>
      <c r="AB514" s="43"/>
      <c r="AC514" s="43"/>
      <c r="AD514" s="43"/>
      <c r="AE514" s="43"/>
      <c r="AF514" s="43"/>
      <c r="AG514" s="43"/>
      <c r="AH514" s="43"/>
      <c r="AI514" s="43"/>
      <c r="AJ514" s="43"/>
      <c r="AK514" s="43"/>
      <c r="AL514" s="43"/>
      <c r="AM514" s="162" t="s">
        <v>563</v>
      </c>
      <c r="AN514" s="447"/>
      <c r="AO514" s="447"/>
    </row>
    <row r="515" spans="3:41" ht="43.5">
      <c r="C515" s="64" t="s">
        <v>560</v>
      </c>
      <c r="D515" s="65" t="s">
        <v>566</v>
      </c>
      <c r="E515" s="444" t="s">
        <v>567</v>
      </c>
      <c r="F515" s="64" t="s">
        <v>333</v>
      </c>
      <c r="G515" s="82" t="s">
        <v>333</v>
      </c>
      <c r="H515" s="64" t="s">
        <v>334</v>
      </c>
      <c r="I515" s="64" t="s">
        <v>353</v>
      </c>
      <c r="J515" s="64" t="s">
        <v>455</v>
      </c>
      <c r="K515" s="82" t="s">
        <v>459</v>
      </c>
      <c r="L515" s="43"/>
      <c r="M515" s="43"/>
      <c r="N515" s="43"/>
      <c r="O515" s="43"/>
      <c r="P515" s="43"/>
      <c r="Q515" s="43"/>
      <c r="R515" s="43"/>
      <c r="S515" s="43"/>
      <c r="T515" s="43"/>
      <c r="U515" s="43"/>
      <c r="V515" s="43"/>
      <c r="W515" s="43"/>
      <c r="X515" s="51" t="s">
        <v>467</v>
      </c>
      <c r="Y515" s="51"/>
      <c r="Z515" s="51"/>
      <c r="AA515" s="51"/>
      <c r="AB515" s="43"/>
      <c r="AC515" s="43"/>
      <c r="AD515" s="43"/>
      <c r="AE515" s="43"/>
      <c r="AF515" s="43"/>
      <c r="AG515" s="43"/>
      <c r="AH515" s="43"/>
      <c r="AI515" s="43"/>
      <c r="AJ515" s="43"/>
      <c r="AK515" s="43"/>
      <c r="AL515" s="43"/>
      <c r="AM515" s="162" t="s">
        <v>563</v>
      </c>
      <c r="AN515" s="447"/>
      <c r="AO515" s="447" t="s">
        <v>333</v>
      </c>
    </row>
    <row r="516" spans="3:41" ht="43.5">
      <c r="C516" s="64" t="s">
        <v>560</v>
      </c>
      <c r="D516" s="65" t="s">
        <v>566</v>
      </c>
      <c r="E516" s="444" t="s">
        <v>567</v>
      </c>
      <c r="F516" s="64" t="s">
        <v>333</v>
      </c>
      <c r="G516" s="82" t="s">
        <v>333</v>
      </c>
      <c r="H516" s="64" t="s">
        <v>334</v>
      </c>
      <c r="I516" s="64" t="s">
        <v>353</v>
      </c>
      <c r="J516" s="64" t="s">
        <v>455</v>
      </c>
      <c r="K516" s="82" t="s">
        <v>460</v>
      </c>
      <c r="L516" s="43">
        <v>0</v>
      </c>
      <c r="M516" s="43">
        <v>9</v>
      </c>
      <c r="N516" s="43">
        <v>11</v>
      </c>
      <c r="O516" s="43">
        <v>2</v>
      </c>
      <c r="P516" s="43">
        <v>8</v>
      </c>
      <c r="Q516" s="43">
        <v>14</v>
      </c>
      <c r="R516" s="43">
        <v>37</v>
      </c>
      <c r="S516" s="43">
        <v>13</v>
      </c>
      <c r="T516" s="43">
        <v>56</v>
      </c>
      <c r="U516" s="43">
        <v>48</v>
      </c>
      <c r="V516" s="43">
        <v>28</v>
      </c>
      <c r="W516" s="43">
        <v>37</v>
      </c>
      <c r="X516" s="51">
        <v>17</v>
      </c>
      <c r="Y516" s="51"/>
      <c r="Z516" s="51"/>
      <c r="AA516" s="51"/>
      <c r="AB516" s="43"/>
      <c r="AC516" s="43"/>
      <c r="AD516" s="43"/>
      <c r="AE516" s="43"/>
      <c r="AF516" s="43"/>
      <c r="AG516" s="43"/>
      <c r="AH516" s="43"/>
      <c r="AI516" s="43"/>
      <c r="AJ516" s="43"/>
      <c r="AK516" s="43"/>
      <c r="AL516" s="43"/>
      <c r="AM516" s="162" t="s">
        <v>563</v>
      </c>
      <c r="AN516" s="447"/>
      <c r="AO516" s="447"/>
    </row>
    <row r="517" spans="3:41" ht="43.5">
      <c r="C517" s="64" t="s">
        <v>560</v>
      </c>
      <c r="D517" s="65" t="s">
        <v>568</v>
      </c>
      <c r="E517" s="444" t="s">
        <v>567</v>
      </c>
      <c r="F517" s="64" t="s">
        <v>333</v>
      </c>
      <c r="G517" s="82" t="s">
        <v>333</v>
      </c>
      <c r="H517" s="64" t="s">
        <v>334</v>
      </c>
      <c r="I517" s="64" t="s">
        <v>353</v>
      </c>
      <c r="J517" s="64" t="s">
        <v>462</v>
      </c>
      <c r="K517" s="82" t="s">
        <v>456</v>
      </c>
      <c r="L517" s="43"/>
      <c r="M517" s="43"/>
      <c r="N517" s="43"/>
      <c r="O517" s="43"/>
      <c r="P517" s="43"/>
      <c r="Q517" s="43"/>
      <c r="R517" s="43"/>
      <c r="S517" s="43"/>
      <c r="T517" s="43"/>
      <c r="U517" s="43"/>
      <c r="V517" s="43"/>
      <c r="W517" s="43"/>
      <c r="X517" s="51" t="s">
        <v>467</v>
      </c>
      <c r="Y517" s="51"/>
      <c r="Z517" s="51"/>
      <c r="AA517" s="51"/>
      <c r="AB517" s="43"/>
      <c r="AC517" s="43"/>
      <c r="AD517" s="43"/>
      <c r="AE517" s="43"/>
      <c r="AF517" s="43"/>
      <c r="AG517" s="43"/>
      <c r="AH517" s="43"/>
      <c r="AI517" s="43"/>
      <c r="AJ517" s="43"/>
      <c r="AK517" s="43"/>
      <c r="AL517" s="43"/>
      <c r="AM517" s="162" t="s">
        <v>563</v>
      </c>
      <c r="AN517" s="447"/>
      <c r="AO517" s="447" t="s">
        <v>333</v>
      </c>
    </row>
    <row r="518" spans="3:41" ht="43.5">
      <c r="C518" s="64" t="s">
        <v>560</v>
      </c>
      <c r="D518" s="65" t="s">
        <v>568</v>
      </c>
      <c r="E518" s="444" t="s">
        <v>567</v>
      </c>
      <c r="F518" s="64" t="s">
        <v>333</v>
      </c>
      <c r="G518" s="82" t="s">
        <v>333</v>
      </c>
      <c r="H518" s="64" t="s">
        <v>334</v>
      </c>
      <c r="I518" s="64" t="s">
        <v>353</v>
      </c>
      <c r="J518" s="64" t="s">
        <v>462</v>
      </c>
      <c r="K518" s="82" t="s">
        <v>458</v>
      </c>
      <c r="L518" s="43"/>
      <c r="M518" s="43"/>
      <c r="N518" s="43"/>
      <c r="O518" s="43"/>
      <c r="P518" s="43"/>
      <c r="Q518" s="43"/>
      <c r="R518" s="43"/>
      <c r="S518" s="43"/>
      <c r="T518" s="43"/>
      <c r="U518" s="43"/>
      <c r="V518" s="43"/>
      <c r="W518" s="43"/>
      <c r="X518" s="51" t="s">
        <v>467</v>
      </c>
      <c r="Y518" s="51"/>
      <c r="Z518" s="51"/>
      <c r="AA518" s="51"/>
      <c r="AB518" s="43"/>
      <c r="AC518" s="43"/>
      <c r="AD518" s="43"/>
      <c r="AE518" s="43"/>
      <c r="AF518" s="43"/>
      <c r="AG518" s="43"/>
      <c r="AH518" s="43"/>
      <c r="AI518" s="43"/>
      <c r="AJ518" s="43"/>
      <c r="AK518" s="43"/>
      <c r="AL518" s="43"/>
      <c r="AM518" s="162" t="s">
        <v>563</v>
      </c>
      <c r="AN518" s="447"/>
      <c r="AO518" s="447" t="s">
        <v>333</v>
      </c>
    </row>
    <row r="519" spans="3:41" ht="43.5">
      <c r="C519" s="64" t="s">
        <v>560</v>
      </c>
      <c r="D519" s="65" t="s">
        <v>568</v>
      </c>
      <c r="E519" s="444" t="s">
        <v>567</v>
      </c>
      <c r="F519" s="64" t="s">
        <v>333</v>
      </c>
      <c r="G519" s="82" t="s">
        <v>333</v>
      </c>
      <c r="H519" s="64" t="s">
        <v>334</v>
      </c>
      <c r="I519" s="64" t="s">
        <v>353</v>
      </c>
      <c r="J519" s="64" t="s">
        <v>462</v>
      </c>
      <c r="K519" s="82" t="s">
        <v>459</v>
      </c>
      <c r="L519" s="43"/>
      <c r="M519" s="43"/>
      <c r="N519" s="43"/>
      <c r="O519" s="43"/>
      <c r="P519" s="43"/>
      <c r="Q519" s="43"/>
      <c r="R519" s="43"/>
      <c r="S519" s="43"/>
      <c r="T519" s="43"/>
      <c r="U519" s="43"/>
      <c r="V519" s="43"/>
      <c r="W519" s="43"/>
      <c r="X519" s="51" t="s">
        <v>467</v>
      </c>
      <c r="Y519" s="51"/>
      <c r="Z519" s="51"/>
      <c r="AA519" s="51"/>
      <c r="AB519" s="43"/>
      <c r="AC519" s="43"/>
      <c r="AD519" s="43"/>
      <c r="AE519" s="43"/>
      <c r="AF519" s="43"/>
      <c r="AG519" s="43"/>
      <c r="AH519" s="43"/>
      <c r="AI519" s="43"/>
      <c r="AJ519" s="43"/>
      <c r="AK519" s="43"/>
      <c r="AL519" s="43"/>
      <c r="AM519" s="162" t="s">
        <v>563</v>
      </c>
      <c r="AN519" s="447"/>
      <c r="AO519" s="447" t="s">
        <v>333</v>
      </c>
    </row>
    <row r="520" spans="3:41" ht="43.5">
      <c r="C520" s="64" t="s">
        <v>560</v>
      </c>
      <c r="D520" s="65" t="s">
        <v>568</v>
      </c>
      <c r="E520" s="444" t="s">
        <v>567</v>
      </c>
      <c r="F520" s="64" t="s">
        <v>333</v>
      </c>
      <c r="G520" s="82" t="s">
        <v>333</v>
      </c>
      <c r="H520" s="64" t="s">
        <v>334</v>
      </c>
      <c r="I520" s="64" t="s">
        <v>353</v>
      </c>
      <c r="J520" s="64" t="s">
        <v>462</v>
      </c>
      <c r="K520" s="82" t="s">
        <v>460</v>
      </c>
      <c r="L520" s="43">
        <v>95</v>
      </c>
      <c r="M520" s="43">
        <v>113</v>
      </c>
      <c r="N520" s="43">
        <v>101</v>
      </c>
      <c r="O520" s="43">
        <v>98</v>
      </c>
      <c r="P520" s="43">
        <v>149</v>
      </c>
      <c r="Q520" s="43">
        <v>110</v>
      </c>
      <c r="R520" s="43">
        <v>32</v>
      </c>
      <c r="S520" s="43">
        <v>49</v>
      </c>
      <c r="T520" s="43">
        <v>100</v>
      </c>
      <c r="U520" s="43">
        <v>30</v>
      </c>
      <c r="V520" s="43">
        <v>42</v>
      </c>
      <c r="W520" s="43">
        <v>74</v>
      </c>
      <c r="X520" s="51">
        <v>61</v>
      </c>
      <c r="Y520" s="51"/>
      <c r="Z520" s="51"/>
      <c r="AA520" s="51"/>
      <c r="AB520" s="43"/>
      <c r="AC520" s="43"/>
      <c r="AD520" s="43"/>
      <c r="AE520" s="43"/>
      <c r="AF520" s="43"/>
      <c r="AG520" s="43"/>
      <c r="AH520" s="43"/>
      <c r="AI520" s="43"/>
      <c r="AJ520" s="43"/>
      <c r="AK520" s="43"/>
      <c r="AL520" s="43"/>
      <c r="AM520" s="162" t="s">
        <v>563</v>
      </c>
      <c r="AN520" s="447"/>
      <c r="AO520" s="447"/>
    </row>
    <row r="521" spans="3:41" ht="43.5">
      <c r="C521" s="64" t="s">
        <v>560</v>
      </c>
      <c r="D521" s="65" t="s">
        <v>569</v>
      </c>
      <c r="E521" s="444" t="s">
        <v>567</v>
      </c>
      <c r="F521" s="64" t="s">
        <v>333</v>
      </c>
      <c r="G521" s="82" t="s">
        <v>333</v>
      </c>
      <c r="H521" s="64" t="s">
        <v>334</v>
      </c>
      <c r="I521" s="64" t="s">
        <v>353</v>
      </c>
      <c r="J521" s="64" t="s">
        <v>464</v>
      </c>
      <c r="K521" s="82" t="s">
        <v>456</v>
      </c>
      <c r="L521" s="43">
        <v>0</v>
      </c>
      <c r="M521" s="43">
        <v>0</v>
      </c>
      <c r="N521" s="43">
        <v>0</v>
      </c>
      <c r="O521" s="43">
        <v>1</v>
      </c>
      <c r="P521" s="43">
        <v>18</v>
      </c>
      <c r="Q521" s="43">
        <v>61</v>
      </c>
      <c r="R521" s="43">
        <v>87</v>
      </c>
      <c r="S521" s="43">
        <v>662</v>
      </c>
      <c r="T521" s="43">
        <v>669</v>
      </c>
      <c r="U521" s="43">
        <v>642</v>
      </c>
      <c r="V521" s="43">
        <v>1416</v>
      </c>
      <c r="W521" s="43">
        <v>1085</v>
      </c>
      <c r="X521" s="51">
        <v>758</v>
      </c>
      <c r="Y521" s="51"/>
      <c r="Z521" s="51"/>
      <c r="AA521" s="51"/>
      <c r="AB521" s="43"/>
      <c r="AC521" s="43"/>
      <c r="AD521" s="43"/>
      <c r="AE521" s="43"/>
      <c r="AF521" s="43"/>
      <c r="AG521" s="43"/>
      <c r="AH521" s="43"/>
      <c r="AI521" s="43"/>
      <c r="AJ521" s="43"/>
      <c r="AK521" s="43"/>
      <c r="AL521" s="43"/>
      <c r="AM521" s="162" t="s">
        <v>563</v>
      </c>
      <c r="AN521" s="447"/>
      <c r="AO521" s="447"/>
    </row>
    <row r="522" spans="3:41" ht="43.5">
      <c r="C522" s="64" t="s">
        <v>560</v>
      </c>
      <c r="D522" s="65" t="s">
        <v>569</v>
      </c>
      <c r="E522" s="444" t="s">
        <v>567</v>
      </c>
      <c r="F522" s="64" t="s">
        <v>333</v>
      </c>
      <c r="G522" s="82" t="s">
        <v>333</v>
      </c>
      <c r="H522" s="64" t="s">
        <v>334</v>
      </c>
      <c r="I522" s="64" t="s">
        <v>353</v>
      </c>
      <c r="J522" s="64" t="s">
        <v>464</v>
      </c>
      <c r="K522" s="82" t="s">
        <v>458</v>
      </c>
      <c r="L522" s="43"/>
      <c r="M522" s="43"/>
      <c r="N522" s="43"/>
      <c r="O522" s="43"/>
      <c r="P522" s="43"/>
      <c r="Q522" s="43"/>
      <c r="R522" s="43"/>
      <c r="S522" s="43"/>
      <c r="T522" s="43"/>
      <c r="U522" s="43"/>
      <c r="V522" s="43"/>
      <c r="W522" s="43"/>
      <c r="X522" s="51"/>
      <c r="Y522" s="51"/>
      <c r="Z522" s="51"/>
      <c r="AA522" s="51"/>
      <c r="AB522" s="43"/>
      <c r="AC522" s="43"/>
      <c r="AD522" s="43"/>
      <c r="AE522" s="43"/>
      <c r="AF522" s="43"/>
      <c r="AG522" s="43"/>
      <c r="AH522" s="43"/>
      <c r="AI522" s="43"/>
      <c r="AJ522" s="43"/>
      <c r="AK522" s="43"/>
      <c r="AL522" s="43"/>
      <c r="AM522" s="162" t="s">
        <v>563</v>
      </c>
      <c r="AN522" s="447"/>
      <c r="AO522" s="447" t="s">
        <v>333</v>
      </c>
    </row>
    <row r="523" spans="3:41" ht="43.5">
      <c r="C523" s="64" t="s">
        <v>560</v>
      </c>
      <c r="D523" s="65" t="s">
        <v>569</v>
      </c>
      <c r="E523" s="444" t="s">
        <v>567</v>
      </c>
      <c r="F523" s="64" t="s">
        <v>333</v>
      </c>
      <c r="G523" s="82" t="s">
        <v>333</v>
      </c>
      <c r="H523" s="64" t="s">
        <v>334</v>
      </c>
      <c r="I523" s="64" t="s">
        <v>353</v>
      </c>
      <c r="J523" s="64" t="s">
        <v>464</v>
      </c>
      <c r="K523" s="82" t="s">
        <v>459</v>
      </c>
      <c r="L523" s="43"/>
      <c r="M523" s="43"/>
      <c r="N523" s="43"/>
      <c r="O523" s="43"/>
      <c r="P523" s="43"/>
      <c r="Q523" s="43"/>
      <c r="R523" s="43"/>
      <c r="S523" s="43"/>
      <c r="T523" s="43"/>
      <c r="U523" s="43"/>
      <c r="V523" s="43"/>
      <c r="W523" s="43"/>
      <c r="X523" s="51" t="s">
        <v>467</v>
      </c>
      <c r="Y523" s="51"/>
      <c r="Z523" s="51"/>
      <c r="AA523" s="51"/>
      <c r="AB523" s="43"/>
      <c r="AC523" s="43"/>
      <c r="AD523" s="43"/>
      <c r="AE523" s="43"/>
      <c r="AF523" s="43"/>
      <c r="AG523" s="43"/>
      <c r="AH523" s="43"/>
      <c r="AI523" s="43"/>
      <c r="AJ523" s="43"/>
      <c r="AK523" s="43"/>
      <c r="AL523" s="43"/>
      <c r="AM523" s="162" t="s">
        <v>563</v>
      </c>
      <c r="AN523" s="447"/>
      <c r="AO523" s="447" t="s">
        <v>333</v>
      </c>
    </row>
    <row r="524" spans="3:41" ht="43.5">
      <c r="C524" s="64" t="s">
        <v>560</v>
      </c>
      <c r="D524" s="65" t="s">
        <v>569</v>
      </c>
      <c r="E524" s="444" t="s">
        <v>567</v>
      </c>
      <c r="F524" s="64" t="s">
        <v>333</v>
      </c>
      <c r="G524" s="82" t="s">
        <v>333</v>
      </c>
      <c r="H524" s="64" t="s">
        <v>334</v>
      </c>
      <c r="I524" s="64" t="s">
        <v>353</v>
      </c>
      <c r="J524" s="64" t="s">
        <v>464</v>
      </c>
      <c r="K524" s="82" t="s">
        <v>460</v>
      </c>
      <c r="L524" s="43">
        <v>0</v>
      </c>
      <c r="M524" s="43">
        <v>0</v>
      </c>
      <c r="N524" s="43">
        <v>0</v>
      </c>
      <c r="O524" s="43">
        <v>0</v>
      </c>
      <c r="P524" s="43">
        <v>27</v>
      </c>
      <c r="Q524" s="43">
        <v>20</v>
      </c>
      <c r="R524" s="43">
        <v>4</v>
      </c>
      <c r="S524" s="43">
        <v>4</v>
      </c>
      <c r="T524" s="43">
        <v>12</v>
      </c>
      <c r="U524" s="43">
        <v>4</v>
      </c>
      <c r="V524" s="43">
        <v>5</v>
      </c>
      <c r="W524" s="43">
        <v>10</v>
      </c>
      <c r="X524" s="51">
        <v>4</v>
      </c>
      <c r="Y524" s="51"/>
      <c r="Z524" s="51"/>
      <c r="AA524" s="51"/>
      <c r="AB524" s="43"/>
      <c r="AC524" s="43"/>
      <c r="AD524" s="43"/>
      <c r="AE524" s="43"/>
      <c r="AF524" s="43"/>
      <c r="AG524" s="43"/>
      <c r="AH524" s="43"/>
      <c r="AI524" s="43"/>
      <c r="AJ524" s="43"/>
      <c r="AK524" s="43"/>
      <c r="AL524" s="43"/>
      <c r="AM524" s="162" t="s">
        <v>563</v>
      </c>
      <c r="AN524" s="447"/>
      <c r="AO524" s="447"/>
    </row>
    <row r="525" spans="3:41" ht="43.5">
      <c r="C525" s="64" t="s">
        <v>560</v>
      </c>
      <c r="D525" s="65" t="s">
        <v>570</v>
      </c>
      <c r="E525" s="444" t="s">
        <v>571</v>
      </c>
      <c r="F525" s="64" t="s">
        <v>333</v>
      </c>
      <c r="G525" s="82" t="s">
        <v>333</v>
      </c>
      <c r="H525" s="64" t="s">
        <v>334</v>
      </c>
      <c r="I525" s="64" t="s">
        <v>353</v>
      </c>
      <c r="J525" s="64" t="s">
        <v>455</v>
      </c>
      <c r="K525" s="82" t="s">
        <v>456</v>
      </c>
      <c r="L525" s="43"/>
      <c r="M525" s="43"/>
      <c r="N525" s="43"/>
      <c r="O525" s="43"/>
      <c r="P525" s="43"/>
      <c r="Q525" s="43"/>
      <c r="R525" s="43"/>
      <c r="S525" s="43"/>
      <c r="T525" s="43"/>
      <c r="U525" s="43"/>
      <c r="V525" s="43"/>
      <c r="W525" s="43"/>
      <c r="X525" s="51" t="s">
        <v>467</v>
      </c>
      <c r="Y525" s="51"/>
      <c r="Z525" s="51"/>
      <c r="AA525" s="51"/>
      <c r="AB525" s="43"/>
      <c r="AC525" s="43"/>
      <c r="AD525" s="43"/>
      <c r="AE525" s="43"/>
      <c r="AF525" s="43"/>
      <c r="AG525" s="43"/>
      <c r="AH525" s="43"/>
      <c r="AI525" s="43"/>
      <c r="AJ525" s="43"/>
      <c r="AK525" s="43"/>
      <c r="AL525" s="43"/>
      <c r="AM525" s="162" t="s">
        <v>563</v>
      </c>
      <c r="AN525" s="447"/>
      <c r="AO525" s="447" t="s">
        <v>333</v>
      </c>
    </row>
    <row r="526" spans="3:41" ht="43.5">
      <c r="C526" s="64" t="s">
        <v>560</v>
      </c>
      <c r="D526" s="65" t="s">
        <v>570</v>
      </c>
      <c r="E526" s="444" t="s">
        <v>571</v>
      </c>
      <c r="F526" s="64" t="s">
        <v>333</v>
      </c>
      <c r="G526" s="82" t="s">
        <v>333</v>
      </c>
      <c r="H526" s="64" t="s">
        <v>334</v>
      </c>
      <c r="I526" s="64" t="s">
        <v>353</v>
      </c>
      <c r="J526" s="64" t="s">
        <v>455</v>
      </c>
      <c r="K526" s="82" t="s">
        <v>458</v>
      </c>
      <c r="L526" s="43"/>
      <c r="M526" s="43"/>
      <c r="N526" s="43"/>
      <c r="O526" s="43"/>
      <c r="P526" s="43"/>
      <c r="Q526" s="43"/>
      <c r="R526" s="43"/>
      <c r="S526" s="43"/>
      <c r="T526" s="43"/>
      <c r="U526" s="43"/>
      <c r="V526" s="43"/>
      <c r="W526" s="43"/>
      <c r="X526" s="51" t="s">
        <v>467</v>
      </c>
      <c r="Y526" s="51"/>
      <c r="Z526" s="51"/>
      <c r="AA526" s="51"/>
      <c r="AB526" s="43"/>
      <c r="AC526" s="43"/>
      <c r="AD526" s="43"/>
      <c r="AE526" s="43"/>
      <c r="AF526" s="43"/>
      <c r="AG526" s="43"/>
      <c r="AH526" s="43"/>
      <c r="AI526" s="43"/>
      <c r="AJ526" s="43"/>
      <c r="AK526" s="43"/>
      <c r="AL526" s="43"/>
      <c r="AM526" s="162" t="s">
        <v>563</v>
      </c>
      <c r="AN526" s="447"/>
      <c r="AO526" s="447" t="s">
        <v>333</v>
      </c>
    </row>
    <row r="527" spans="3:41" ht="43.5">
      <c r="C527" s="64" t="s">
        <v>560</v>
      </c>
      <c r="D527" s="65" t="s">
        <v>570</v>
      </c>
      <c r="E527" s="444" t="s">
        <v>571</v>
      </c>
      <c r="F527" s="64" t="s">
        <v>333</v>
      </c>
      <c r="G527" s="82" t="s">
        <v>333</v>
      </c>
      <c r="H527" s="64" t="s">
        <v>334</v>
      </c>
      <c r="I527" s="64" t="s">
        <v>353</v>
      </c>
      <c r="J527" s="64" t="s">
        <v>455</v>
      </c>
      <c r="K527" s="82" t="s">
        <v>459</v>
      </c>
      <c r="L527" s="43"/>
      <c r="M527" s="43"/>
      <c r="N527" s="43"/>
      <c r="O527" s="43"/>
      <c r="P527" s="43"/>
      <c r="Q527" s="43"/>
      <c r="R527" s="43"/>
      <c r="S527" s="43"/>
      <c r="T527" s="43"/>
      <c r="U527" s="43"/>
      <c r="V527" s="43"/>
      <c r="W527" s="43"/>
      <c r="X527" s="51" t="s">
        <v>467</v>
      </c>
      <c r="Y527" s="51"/>
      <c r="Z527" s="51"/>
      <c r="AA527" s="51"/>
      <c r="AB527" s="43"/>
      <c r="AC527" s="43"/>
      <c r="AD527" s="43"/>
      <c r="AE527" s="43"/>
      <c r="AF527" s="43"/>
      <c r="AG527" s="43"/>
      <c r="AH527" s="43"/>
      <c r="AI527" s="43"/>
      <c r="AJ527" s="43"/>
      <c r="AK527" s="43"/>
      <c r="AL527" s="43"/>
      <c r="AM527" s="162" t="s">
        <v>563</v>
      </c>
      <c r="AN527" s="447"/>
      <c r="AO527" s="447" t="s">
        <v>333</v>
      </c>
    </row>
    <row r="528" spans="3:41" ht="43.5">
      <c r="C528" s="64" t="s">
        <v>560</v>
      </c>
      <c r="D528" s="65" t="s">
        <v>570</v>
      </c>
      <c r="E528" s="444" t="s">
        <v>571</v>
      </c>
      <c r="F528" s="64" t="s">
        <v>333</v>
      </c>
      <c r="G528" s="82" t="s">
        <v>333</v>
      </c>
      <c r="H528" s="64" t="s">
        <v>334</v>
      </c>
      <c r="I528" s="64" t="s">
        <v>353</v>
      </c>
      <c r="J528" s="64" t="s">
        <v>455</v>
      </c>
      <c r="K528" s="82" t="s">
        <v>460</v>
      </c>
      <c r="L528" s="43"/>
      <c r="M528" s="43"/>
      <c r="N528" s="43"/>
      <c r="O528" s="43"/>
      <c r="P528" s="43"/>
      <c r="Q528" s="43"/>
      <c r="R528" s="43"/>
      <c r="S528" s="43"/>
      <c r="T528" s="43"/>
      <c r="U528" s="43"/>
      <c r="V528" s="43"/>
      <c r="W528" s="43"/>
      <c r="X528" s="51" t="s">
        <v>467</v>
      </c>
      <c r="Y528" s="51"/>
      <c r="Z528" s="51"/>
      <c r="AA528" s="51"/>
      <c r="AB528" s="43"/>
      <c r="AC528" s="43"/>
      <c r="AD528" s="43"/>
      <c r="AE528" s="43"/>
      <c r="AF528" s="43"/>
      <c r="AG528" s="43"/>
      <c r="AH528" s="43"/>
      <c r="AI528" s="43"/>
      <c r="AJ528" s="43"/>
      <c r="AK528" s="43"/>
      <c r="AL528" s="43"/>
      <c r="AM528" s="162" t="s">
        <v>563</v>
      </c>
      <c r="AN528" s="447"/>
      <c r="AO528" s="447" t="s">
        <v>333</v>
      </c>
    </row>
    <row r="529" spans="3:41" ht="43.5">
      <c r="C529" s="64" t="s">
        <v>560</v>
      </c>
      <c r="D529" s="65" t="s">
        <v>572</v>
      </c>
      <c r="E529" s="444" t="s">
        <v>571</v>
      </c>
      <c r="F529" s="64" t="s">
        <v>333</v>
      </c>
      <c r="G529" s="82" t="s">
        <v>333</v>
      </c>
      <c r="H529" s="64" t="s">
        <v>334</v>
      </c>
      <c r="I529" s="64" t="s">
        <v>353</v>
      </c>
      <c r="J529" s="64" t="s">
        <v>462</v>
      </c>
      <c r="K529" s="82" t="s">
        <v>456</v>
      </c>
      <c r="L529" s="43"/>
      <c r="M529" s="43"/>
      <c r="N529" s="43"/>
      <c r="O529" s="43"/>
      <c r="P529" s="43"/>
      <c r="Q529" s="43"/>
      <c r="R529" s="43"/>
      <c r="S529" s="43"/>
      <c r="T529" s="43"/>
      <c r="U529" s="43"/>
      <c r="V529" s="43"/>
      <c r="W529" s="43"/>
      <c r="X529" s="51" t="s">
        <v>467</v>
      </c>
      <c r="Y529" s="51"/>
      <c r="Z529" s="51"/>
      <c r="AA529" s="51"/>
      <c r="AB529" s="43"/>
      <c r="AC529" s="43"/>
      <c r="AD529" s="43"/>
      <c r="AE529" s="43"/>
      <c r="AF529" s="43"/>
      <c r="AG529" s="43"/>
      <c r="AH529" s="43"/>
      <c r="AI529" s="43"/>
      <c r="AJ529" s="43"/>
      <c r="AK529" s="43"/>
      <c r="AL529" s="43"/>
      <c r="AM529" s="162" t="s">
        <v>563</v>
      </c>
      <c r="AN529" s="447"/>
      <c r="AO529" s="447" t="s">
        <v>333</v>
      </c>
    </row>
    <row r="530" spans="3:41" ht="43.5">
      <c r="C530" s="64" t="s">
        <v>560</v>
      </c>
      <c r="D530" s="65" t="s">
        <v>572</v>
      </c>
      <c r="E530" s="444" t="s">
        <v>571</v>
      </c>
      <c r="F530" s="64" t="s">
        <v>333</v>
      </c>
      <c r="G530" s="82" t="s">
        <v>333</v>
      </c>
      <c r="H530" s="64" t="s">
        <v>334</v>
      </c>
      <c r="I530" s="64" t="s">
        <v>353</v>
      </c>
      <c r="J530" s="64" t="s">
        <v>462</v>
      </c>
      <c r="K530" s="82" t="s">
        <v>458</v>
      </c>
      <c r="L530" s="43"/>
      <c r="M530" s="43"/>
      <c r="N530" s="43"/>
      <c r="O530" s="43"/>
      <c r="P530" s="43"/>
      <c r="Q530" s="43"/>
      <c r="R530" s="43"/>
      <c r="S530" s="43"/>
      <c r="T530" s="43"/>
      <c r="U530" s="43"/>
      <c r="V530" s="43"/>
      <c r="W530" s="43"/>
      <c r="X530" s="51" t="s">
        <v>467</v>
      </c>
      <c r="Y530" s="51"/>
      <c r="Z530" s="51"/>
      <c r="AA530" s="51"/>
      <c r="AB530" s="43"/>
      <c r="AC530" s="43"/>
      <c r="AD530" s="43"/>
      <c r="AE530" s="43"/>
      <c r="AF530" s="43"/>
      <c r="AG530" s="43"/>
      <c r="AH530" s="43"/>
      <c r="AI530" s="43"/>
      <c r="AJ530" s="43"/>
      <c r="AK530" s="43"/>
      <c r="AL530" s="43"/>
      <c r="AM530" s="162" t="s">
        <v>563</v>
      </c>
      <c r="AN530" s="447"/>
      <c r="AO530" s="447" t="s">
        <v>333</v>
      </c>
    </row>
    <row r="531" spans="3:41" ht="43.5">
      <c r="C531" s="64" t="s">
        <v>560</v>
      </c>
      <c r="D531" s="65" t="s">
        <v>572</v>
      </c>
      <c r="E531" s="444" t="s">
        <v>571</v>
      </c>
      <c r="F531" s="64" t="s">
        <v>333</v>
      </c>
      <c r="G531" s="82" t="s">
        <v>333</v>
      </c>
      <c r="H531" s="64" t="s">
        <v>334</v>
      </c>
      <c r="I531" s="64" t="s">
        <v>353</v>
      </c>
      <c r="J531" s="64" t="s">
        <v>462</v>
      </c>
      <c r="K531" s="82" t="s">
        <v>459</v>
      </c>
      <c r="L531" s="43"/>
      <c r="M531" s="43"/>
      <c r="N531" s="43"/>
      <c r="O531" s="43"/>
      <c r="P531" s="43"/>
      <c r="Q531" s="43"/>
      <c r="R531" s="43"/>
      <c r="S531" s="43"/>
      <c r="T531" s="43"/>
      <c r="U531" s="43"/>
      <c r="V531" s="43"/>
      <c r="W531" s="43"/>
      <c r="X531" s="51" t="s">
        <v>467</v>
      </c>
      <c r="Y531" s="51"/>
      <c r="Z531" s="51"/>
      <c r="AA531" s="51"/>
      <c r="AB531" s="43"/>
      <c r="AC531" s="43"/>
      <c r="AD531" s="43"/>
      <c r="AE531" s="43"/>
      <c r="AF531" s="43"/>
      <c r="AG531" s="43"/>
      <c r="AH531" s="43"/>
      <c r="AI531" s="43"/>
      <c r="AJ531" s="43"/>
      <c r="AK531" s="43"/>
      <c r="AL531" s="43"/>
      <c r="AM531" s="162" t="s">
        <v>563</v>
      </c>
      <c r="AN531" s="447"/>
      <c r="AO531" s="447" t="s">
        <v>333</v>
      </c>
    </row>
    <row r="532" spans="3:41" ht="43.5">
      <c r="C532" s="64" t="s">
        <v>560</v>
      </c>
      <c r="D532" s="65" t="s">
        <v>572</v>
      </c>
      <c r="E532" s="444" t="s">
        <v>571</v>
      </c>
      <c r="F532" s="64" t="s">
        <v>333</v>
      </c>
      <c r="G532" s="82" t="s">
        <v>333</v>
      </c>
      <c r="H532" s="64" t="s">
        <v>334</v>
      </c>
      <c r="I532" s="64" t="s">
        <v>353</v>
      </c>
      <c r="J532" s="64" t="s">
        <v>462</v>
      </c>
      <c r="K532" s="82" t="s">
        <v>460</v>
      </c>
      <c r="L532" s="43"/>
      <c r="M532" s="43"/>
      <c r="N532" s="43"/>
      <c r="O532" s="43"/>
      <c r="P532" s="43"/>
      <c r="Q532" s="43"/>
      <c r="R532" s="43"/>
      <c r="S532" s="43"/>
      <c r="T532" s="43"/>
      <c r="U532" s="43"/>
      <c r="V532" s="43"/>
      <c r="W532" s="43"/>
      <c r="X532" s="51" t="s">
        <v>467</v>
      </c>
      <c r="Y532" s="51"/>
      <c r="Z532" s="51"/>
      <c r="AA532" s="51"/>
      <c r="AB532" s="43"/>
      <c r="AC532" s="43"/>
      <c r="AD532" s="43"/>
      <c r="AE532" s="43"/>
      <c r="AF532" s="43"/>
      <c r="AG532" s="43"/>
      <c r="AH532" s="43"/>
      <c r="AI532" s="43"/>
      <c r="AJ532" s="43"/>
      <c r="AK532" s="43"/>
      <c r="AL532" s="43"/>
      <c r="AM532" s="162" t="s">
        <v>563</v>
      </c>
      <c r="AN532" s="447"/>
      <c r="AO532" s="447" t="s">
        <v>333</v>
      </c>
    </row>
    <row r="533" spans="3:41" ht="43.5">
      <c r="C533" s="64" t="s">
        <v>560</v>
      </c>
      <c r="D533" s="65" t="s">
        <v>573</v>
      </c>
      <c r="E533" s="444" t="s">
        <v>571</v>
      </c>
      <c r="F533" s="64" t="s">
        <v>333</v>
      </c>
      <c r="G533" s="82" t="s">
        <v>333</v>
      </c>
      <c r="H533" s="64" t="s">
        <v>334</v>
      </c>
      <c r="I533" s="64" t="s">
        <v>353</v>
      </c>
      <c r="J533" s="64" t="s">
        <v>464</v>
      </c>
      <c r="K533" s="82" t="s">
        <v>456</v>
      </c>
      <c r="L533" s="43"/>
      <c r="M533" s="43"/>
      <c r="N533" s="43"/>
      <c r="O533" s="43"/>
      <c r="P533" s="43"/>
      <c r="Q533" s="43"/>
      <c r="R533" s="43"/>
      <c r="S533" s="43"/>
      <c r="T533" s="43"/>
      <c r="U533" s="43"/>
      <c r="V533" s="43"/>
      <c r="W533" s="43"/>
      <c r="X533" s="51" t="s">
        <v>467</v>
      </c>
      <c r="Y533" s="51"/>
      <c r="Z533" s="51"/>
      <c r="AA533" s="51"/>
      <c r="AB533" s="43"/>
      <c r="AC533" s="43"/>
      <c r="AD533" s="43"/>
      <c r="AE533" s="43"/>
      <c r="AF533" s="43"/>
      <c r="AG533" s="43"/>
      <c r="AH533" s="43"/>
      <c r="AI533" s="43"/>
      <c r="AJ533" s="43"/>
      <c r="AK533" s="43"/>
      <c r="AL533" s="43"/>
      <c r="AM533" s="162" t="s">
        <v>563</v>
      </c>
      <c r="AN533" s="447"/>
      <c r="AO533" s="447" t="s">
        <v>333</v>
      </c>
    </row>
    <row r="534" spans="3:41" ht="43.5">
      <c r="C534" s="64" t="s">
        <v>560</v>
      </c>
      <c r="D534" s="65" t="s">
        <v>573</v>
      </c>
      <c r="E534" s="444" t="s">
        <v>571</v>
      </c>
      <c r="F534" s="64" t="s">
        <v>333</v>
      </c>
      <c r="G534" s="82" t="s">
        <v>333</v>
      </c>
      <c r="H534" s="64" t="s">
        <v>334</v>
      </c>
      <c r="I534" s="64" t="s">
        <v>353</v>
      </c>
      <c r="J534" s="64" t="s">
        <v>464</v>
      </c>
      <c r="K534" s="82" t="s">
        <v>458</v>
      </c>
      <c r="L534" s="43"/>
      <c r="M534" s="43"/>
      <c r="N534" s="43"/>
      <c r="O534" s="43"/>
      <c r="P534" s="43"/>
      <c r="Q534" s="43"/>
      <c r="R534" s="43"/>
      <c r="S534" s="43"/>
      <c r="T534" s="43"/>
      <c r="U534" s="43"/>
      <c r="V534" s="43"/>
      <c r="W534" s="43"/>
      <c r="X534" s="51" t="s">
        <v>467</v>
      </c>
      <c r="Y534" s="51"/>
      <c r="Z534" s="51"/>
      <c r="AA534" s="51"/>
      <c r="AB534" s="43"/>
      <c r="AC534" s="43"/>
      <c r="AD534" s="43"/>
      <c r="AE534" s="43"/>
      <c r="AF534" s="43"/>
      <c r="AG534" s="43"/>
      <c r="AH534" s="43"/>
      <c r="AI534" s="43"/>
      <c r="AJ534" s="43"/>
      <c r="AK534" s="43"/>
      <c r="AL534" s="43"/>
      <c r="AM534" s="162" t="s">
        <v>563</v>
      </c>
      <c r="AN534" s="447"/>
      <c r="AO534" s="447" t="s">
        <v>333</v>
      </c>
    </row>
    <row r="535" spans="3:41" ht="43.5">
      <c r="C535" s="64" t="s">
        <v>560</v>
      </c>
      <c r="D535" s="65" t="s">
        <v>573</v>
      </c>
      <c r="E535" s="444" t="s">
        <v>571</v>
      </c>
      <c r="F535" s="64" t="s">
        <v>333</v>
      </c>
      <c r="G535" s="82" t="s">
        <v>333</v>
      </c>
      <c r="H535" s="64" t="s">
        <v>334</v>
      </c>
      <c r="I535" s="64" t="s">
        <v>353</v>
      </c>
      <c r="J535" s="64" t="s">
        <v>464</v>
      </c>
      <c r="K535" s="82" t="s">
        <v>459</v>
      </c>
      <c r="L535" s="43"/>
      <c r="M535" s="43"/>
      <c r="N535" s="43"/>
      <c r="O535" s="43"/>
      <c r="P535" s="43"/>
      <c r="Q535" s="43"/>
      <c r="R535" s="43"/>
      <c r="S535" s="43"/>
      <c r="T535" s="43"/>
      <c r="U535" s="43"/>
      <c r="V535" s="43"/>
      <c r="W535" s="43"/>
      <c r="X535" s="51" t="s">
        <v>467</v>
      </c>
      <c r="Y535" s="51"/>
      <c r="Z535" s="51"/>
      <c r="AA535" s="51"/>
      <c r="AB535" s="43"/>
      <c r="AC535" s="43"/>
      <c r="AD535" s="43"/>
      <c r="AE535" s="43"/>
      <c r="AF535" s="43"/>
      <c r="AG535" s="43"/>
      <c r="AH535" s="43"/>
      <c r="AI535" s="43"/>
      <c r="AJ535" s="43"/>
      <c r="AK535" s="43"/>
      <c r="AL535" s="43"/>
      <c r="AM535" s="162" t="s">
        <v>563</v>
      </c>
      <c r="AN535" s="447"/>
      <c r="AO535" s="447" t="s">
        <v>333</v>
      </c>
    </row>
    <row r="536" spans="3:41" ht="43.5">
      <c r="C536" s="64" t="s">
        <v>560</v>
      </c>
      <c r="D536" s="65" t="s">
        <v>573</v>
      </c>
      <c r="E536" s="444" t="s">
        <v>571</v>
      </c>
      <c r="F536" s="64" t="s">
        <v>333</v>
      </c>
      <c r="G536" s="82" t="s">
        <v>333</v>
      </c>
      <c r="H536" s="64" t="s">
        <v>334</v>
      </c>
      <c r="I536" s="64" t="s">
        <v>353</v>
      </c>
      <c r="J536" s="64" t="s">
        <v>464</v>
      </c>
      <c r="K536" s="82" t="s">
        <v>460</v>
      </c>
      <c r="L536" s="43"/>
      <c r="M536" s="43"/>
      <c r="N536" s="43"/>
      <c r="O536" s="43"/>
      <c r="P536" s="43"/>
      <c r="Q536" s="43"/>
      <c r="R536" s="43"/>
      <c r="S536" s="43"/>
      <c r="T536" s="43"/>
      <c r="U536" s="43"/>
      <c r="V536" s="43"/>
      <c r="W536" s="43"/>
      <c r="X536" s="51" t="s">
        <v>467</v>
      </c>
      <c r="Y536" s="51"/>
      <c r="Z536" s="51"/>
      <c r="AA536" s="51"/>
      <c r="AB536" s="43"/>
      <c r="AC536" s="43"/>
      <c r="AD536" s="43"/>
      <c r="AE536" s="43"/>
      <c r="AF536" s="43"/>
      <c r="AG536" s="43"/>
      <c r="AH536" s="43"/>
      <c r="AI536" s="43"/>
      <c r="AJ536" s="43"/>
      <c r="AK536" s="43"/>
      <c r="AL536" s="43"/>
      <c r="AM536" s="162" t="s">
        <v>563</v>
      </c>
      <c r="AN536" s="447"/>
      <c r="AO536" s="447" t="s">
        <v>333</v>
      </c>
    </row>
    <row r="537" spans="3:41" ht="43.5">
      <c r="C537" s="64" t="s">
        <v>560</v>
      </c>
      <c r="D537" s="65" t="s">
        <v>574</v>
      </c>
      <c r="E537" s="444" t="s">
        <v>562</v>
      </c>
      <c r="F537" s="64" t="s">
        <v>333</v>
      </c>
      <c r="G537" s="82" t="s">
        <v>333</v>
      </c>
      <c r="H537" s="64" t="s">
        <v>339</v>
      </c>
      <c r="I537" s="64" t="s">
        <v>353</v>
      </c>
      <c r="J537" s="64" t="s">
        <v>455</v>
      </c>
      <c r="K537" s="82" t="s">
        <v>456</v>
      </c>
      <c r="L537" s="43"/>
      <c r="M537" s="43"/>
      <c r="N537" s="43"/>
      <c r="O537" s="43"/>
      <c r="P537" s="43"/>
      <c r="Q537" s="43"/>
      <c r="R537" s="43"/>
      <c r="S537" s="43"/>
      <c r="T537" s="43"/>
      <c r="U537" s="43"/>
      <c r="V537" s="43"/>
      <c r="W537" s="43"/>
      <c r="X537" s="51" t="s">
        <v>467</v>
      </c>
      <c r="Y537" s="51"/>
      <c r="Z537" s="51"/>
      <c r="AA537" s="51"/>
      <c r="AB537" s="43"/>
      <c r="AC537" s="43"/>
      <c r="AD537" s="43"/>
      <c r="AE537" s="43"/>
      <c r="AF537" s="43"/>
      <c r="AG537" s="43"/>
      <c r="AH537" s="43"/>
      <c r="AI537" s="43"/>
      <c r="AJ537" s="43"/>
      <c r="AK537" s="43"/>
      <c r="AL537" s="43"/>
      <c r="AM537" s="162" t="s">
        <v>563</v>
      </c>
      <c r="AN537" s="447"/>
      <c r="AO537" s="447" t="s">
        <v>333</v>
      </c>
    </row>
    <row r="538" spans="3:41" ht="43.5">
      <c r="C538" s="64" t="s">
        <v>560</v>
      </c>
      <c r="D538" s="65" t="s">
        <v>574</v>
      </c>
      <c r="E538" s="444" t="s">
        <v>562</v>
      </c>
      <c r="F538" s="64" t="s">
        <v>333</v>
      </c>
      <c r="G538" s="82" t="s">
        <v>333</v>
      </c>
      <c r="H538" s="64" t="s">
        <v>339</v>
      </c>
      <c r="I538" s="64" t="s">
        <v>353</v>
      </c>
      <c r="J538" s="64" t="s">
        <v>455</v>
      </c>
      <c r="K538" s="82" t="s">
        <v>458</v>
      </c>
      <c r="L538" s="43">
        <v>0</v>
      </c>
      <c r="M538" s="43">
        <v>0</v>
      </c>
      <c r="N538" s="43">
        <v>0</v>
      </c>
      <c r="O538" s="43">
        <v>0</v>
      </c>
      <c r="P538" s="43">
        <v>0</v>
      </c>
      <c r="Q538" s="43">
        <v>0</v>
      </c>
      <c r="R538" s="43">
        <v>0</v>
      </c>
      <c r="S538" s="43">
        <v>0</v>
      </c>
      <c r="T538" s="43">
        <v>0</v>
      </c>
      <c r="U538" s="43">
        <v>0</v>
      </c>
      <c r="V538" s="43">
        <v>0</v>
      </c>
      <c r="W538" s="43">
        <v>0</v>
      </c>
      <c r="X538" s="51">
        <v>0</v>
      </c>
      <c r="Y538" s="51"/>
      <c r="Z538" s="51"/>
      <c r="AA538" s="51"/>
      <c r="AB538" s="43"/>
      <c r="AC538" s="43"/>
      <c r="AD538" s="43"/>
      <c r="AE538" s="43"/>
      <c r="AF538" s="43"/>
      <c r="AG538" s="43"/>
      <c r="AH538" s="43"/>
      <c r="AI538" s="43"/>
      <c r="AJ538" s="43"/>
      <c r="AK538" s="43"/>
      <c r="AL538" s="43"/>
      <c r="AM538" s="162" t="s">
        <v>563</v>
      </c>
      <c r="AN538" s="447"/>
      <c r="AO538" s="447"/>
    </row>
    <row r="539" spans="3:41" ht="43.5">
      <c r="C539" s="64" t="s">
        <v>560</v>
      </c>
      <c r="D539" s="65" t="s">
        <v>574</v>
      </c>
      <c r="E539" s="444" t="s">
        <v>562</v>
      </c>
      <c r="F539" s="64" t="s">
        <v>333</v>
      </c>
      <c r="G539" s="82" t="s">
        <v>333</v>
      </c>
      <c r="H539" s="64" t="s">
        <v>339</v>
      </c>
      <c r="I539" s="64" t="s">
        <v>353</v>
      </c>
      <c r="J539" s="64" t="s">
        <v>455</v>
      </c>
      <c r="K539" s="82" t="s">
        <v>459</v>
      </c>
      <c r="L539" s="43"/>
      <c r="M539" s="43"/>
      <c r="N539" s="43"/>
      <c r="O539" s="43"/>
      <c r="P539" s="43"/>
      <c r="Q539" s="43"/>
      <c r="R539" s="43"/>
      <c r="S539" s="43"/>
      <c r="T539" s="43"/>
      <c r="U539" s="43"/>
      <c r="V539" s="43"/>
      <c r="W539" s="43"/>
      <c r="X539" s="51" t="s">
        <v>467</v>
      </c>
      <c r="Y539" s="51"/>
      <c r="Z539" s="51"/>
      <c r="AA539" s="51"/>
      <c r="AB539" s="43"/>
      <c r="AC539" s="43"/>
      <c r="AD539" s="43"/>
      <c r="AE539" s="43"/>
      <c r="AF539" s="43"/>
      <c r="AG539" s="43"/>
      <c r="AH539" s="43"/>
      <c r="AI539" s="43"/>
      <c r="AJ539" s="43"/>
      <c r="AK539" s="43"/>
      <c r="AL539" s="43"/>
      <c r="AM539" s="162" t="s">
        <v>563</v>
      </c>
      <c r="AN539" s="447"/>
      <c r="AO539" s="447" t="s">
        <v>333</v>
      </c>
    </row>
    <row r="540" spans="3:41" ht="43.5">
      <c r="C540" s="64" t="s">
        <v>560</v>
      </c>
      <c r="D540" s="65" t="s">
        <v>574</v>
      </c>
      <c r="E540" s="444" t="s">
        <v>562</v>
      </c>
      <c r="F540" s="64" t="s">
        <v>333</v>
      </c>
      <c r="G540" s="82" t="s">
        <v>333</v>
      </c>
      <c r="H540" s="64" t="s">
        <v>339</v>
      </c>
      <c r="I540" s="64" t="s">
        <v>353</v>
      </c>
      <c r="J540" s="64" t="s">
        <v>455</v>
      </c>
      <c r="K540" s="82" t="s">
        <v>460</v>
      </c>
      <c r="L540" s="43">
        <v>0</v>
      </c>
      <c r="M540" s="43">
        <v>0</v>
      </c>
      <c r="N540" s="43">
        <v>0</v>
      </c>
      <c r="O540" s="43">
        <v>0</v>
      </c>
      <c r="P540" s="43">
        <v>1</v>
      </c>
      <c r="Q540" s="43">
        <v>3</v>
      </c>
      <c r="R540" s="43">
        <v>0</v>
      </c>
      <c r="S540" s="43">
        <v>0</v>
      </c>
      <c r="T540" s="43">
        <v>0</v>
      </c>
      <c r="U540" s="43">
        <v>1</v>
      </c>
      <c r="V540" s="43">
        <v>0</v>
      </c>
      <c r="W540" s="43">
        <v>0</v>
      </c>
      <c r="X540" s="51">
        <v>0</v>
      </c>
      <c r="Y540" s="51"/>
      <c r="Z540" s="51"/>
      <c r="AA540" s="51"/>
      <c r="AB540" s="43"/>
      <c r="AC540" s="43"/>
      <c r="AD540" s="43"/>
      <c r="AE540" s="43"/>
      <c r="AF540" s="43"/>
      <c r="AG540" s="43"/>
      <c r="AH540" s="43"/>
      <c r="AI540" s="43"/>
      <c r="AJ540" s="43"/>
      <c r="AK540" s="43"/>
      <c r="AL540" s="43"/>
      <c r="AM540" s="162" t="s">
        <v>563</v>
      </c>
      <c r="AN540" s="447"/>
      <c r="AO540" s="447"/>
    </row>
    <row r="541" spans="3:41" ht="43.5">
      <c r="C541" s="64" t="s">
        <v>560</v>
      </c>
      <c r="D541" s="65" t="s">
        <v>575</v>
      </c>
      <c r="E541" s="444" t="s">
        <v>562</v>
      </c>
      <c r="F541" s="64" t="s">
        <v>333</v>
      </c>
      <c r="G541" s="82" t="s">
        <v>333</v>
      </c>
      <c r="H541" s="64" t="s">
        <v>339</v>
      </c>
      <c r="I541" s="64" t="s">
        <v>353</v>
      </c>
      <c r="J541" s="64" t="s">
        <v>462</v>
      </c>
      <c r="K541" s="82" t="s">
        <v>456</v>
      </c>
      <c r="L541" s="43"/>
      <c r="M541" s="43"/>
      <c r="N541" s="43"/>
      <c r="O541" s="43"/>
      <c r="P541" s="43"/>
      <c r="Q541" s="43"/>
      <c r="R541" s="43"/>
      <c r="S541" s="43"/>
      <c r="T541" s="43"/>
      <c r="U541" s="43"/>
      <c r="V541" s="43"/>
      <c r="W541" s="43"/>
      <c r="X541" s="51" t="s">
        <v>467</v>
      </c>
      <c r="Y541" s="51"/>
      <c r="Z541" s="51"/>
      <c r="AA541" s="51"/>
      <c r="AB541" s="43"/>
      <c r="AC541" s="43"/>
      <c r="AD541" s="43"/>
      <c r="AE541" s="43"/>
      <c r="AF541" s="43"/>
      <c r="AG541" s="43"/>
      <c r="AH541" s="43"/>
      <c r="AI541" s="43"/>
      <c r="AJ541" s="43"/>
      <c r="AK541" s="43"/>
      <c r="AL541" s="43"/>
      <c r="AM541" s="162" t="s">
        <v>563</v>
      </c>
      <c r="AN541" s="447"/>
      <c r="AO541" s="447" t="s">
        <v>333</v>
      </c>
    </row>
    <row r="542" spans="3:41" ht="43.5">
      <c r="C542" s="64" t="s">
        <v>560</v>
      </c>
      <c r="D542" s="65" t="s">
        <v>575</v>
      </c>
      <c r="E542" s="444" t="s">
        <v>562</v>
      </c>
      <c r="F542" s="64" t="s">
        <v>333</v>
      </c>
      <c r="G542" s="82" t="s">
        <v>333</v>
      </c>
      <c r="H542" s="64" t="s">
        <v>339</v>
      </c>
      <c r="I542" s="64" t="s">
        <v>353</v>
      </c>
      <c r="J542" s="64" t="s">
        <v>462</v>
      </c>
      <c r="K542" s="82" t="s">
        <v>458</v>
      </c>
      <c r="L542" s="43"/>
      <c r="M542" s="43"/>
      <c r="N542" s="43"/>
      <c r="O542" s="43"/>
      <c r="P542" s="43"/>
      <c r="Q542" s="43"/>
      <c r="R542" s="43"/>
      <c r="S542" s="43"/>
      <c r="T542" s="43"/>
      <c r="U542" s="43"/>
      <c r="V542" s="43"/>
      <c r="W542" s="43"/>
      <c r="X542" s="51" t="s">
        <v>467</v>
      </c>
      <c r="Y542" s="51"/>
      <c r="Z542" s="51"/>
      <c r="AA542" s="51"/>
      <c r="AB542" s="43"/>
      <c r="AC542" s="43"/>
      <c r="AD542" s="43"/>
      <c r="AE542" s="43"/>
      <c r="AF542" s="43"/>
      <c r="AG542" s="43"/>
      <c r="AH542" s="43"/>
      <c r="AI542" s="43"/>
      <c r="AJ542" s="43"/>
      <c r="AK542" s="43"/>
      <c r="AL542" s="43"/>
      <c r="AM542" s="162" t="s">
        <v>563</v>
      </c>
      <c r="AN542" s="447"/>
      <c r="AO542" s="447" t="s">
        <v>333</v>
      </c>
    </row>
    <row r="543" spans="3:41" ht="43.5">
      <c r="C543" s="64" t="s">
        <v>560</v>
      </c>
      <c r="D543" s="65" t="s">
        <v>575</v>
      </c>
      <c r="E543" s="444" t="s">
        <v>562</v>
      </c>
      <c r="F543" s="64" t="s">
        <v>333</v>
      </c>
      <c r="G543" s="82" t="s">
        <v>333</v>
      </c>
      <c r="H543" s="64" t="s">
        <v>339</v>
      </c>
      <c r="I543" s="64" t="s">
        <v>353</v>
      </c>
      <c r="J543" s="64" t="s">
        <v>462</v>
      </c>
      <c r="K543" s="82" t="s">
        <v>459</v>
      </c>
      <c r="L543" s="43"/>
      <c r="M543" s="43"/>
      <c r="N543" s="43"/>
      <c r="O543" s="43"/>
      <c r="P543" s="43"/>
      <c r="Q543" s="43"/>
      <c r="R543" s="43"/>
      <c r="S543" s="43"/>
      <c r="T543" s="43"/>
      <c r="U543" s="43"/>
      <c r="V543" s="43"/>
      <c r="W543" s="43"/>
      <c r="X543" s="51" t="s">
        <v>467</v>
      </c>
      <c r="Y543" s="51"/>
      <c r="Z543" s="51"/>
      <c r="AA543" s="51"/>
      <c r="AB543" s="43"/>
      <c r="AC543" s="43"/>
      <c r="AD543" s="43"/>
      <c r="AE543" s="43"/>
      <c r="AF543" s="43"/>
      <c r="AG543" s="43"/>
      <c r="AH543" s="43"/>
      <c r="AI543" s="43"/>
      <c r="AJ543" s="43"/>
      <c r="AK543" s="43"/>
      <c r="AL543" s="43"/>
      <c r="AM543" s="162" t="s">
        <v>563</v>
      </c>
      <c r="AN543" s="447"/>
      <c r="AO543" s="447" t="s">
        <v>333</v>
      </c>
    </row>
    <row r="544" spans="3:41" ht="43.5">
      <c r="C544" s="64" t="s">
        <v>560</v>
      </c>
      <c r="D544" s="65" t="s">
        <v>575</v>
      </c>
      <c r="E544" s="444" t="s">
        <v>562</v>
      </c>
      <c r="F544" s="64" t="s">
        <v>333</v>
      </c>
      <c r="G544" s="82" t="s">
        <v>333</v>
      </c>
      <c r="H544" s="64" t="s">
        <v>339</v>
      </c>
      <c r="I544" s="64" t="s">
        <v>353</v>
      </c>
      <c r="J544" s="64" t="s">
        <v>462</v>
      </c>
      <c r="K544" s="82" t="s">
        <v>460</v>
      </c>
      <c r="L544" s="43">
        <v>4</v>
      </c>
      <c r="M544" s="43">
        <v>4</v>
      </c>
      <c r="N544" s="43">
        <v>0</v>
      </c>
      <c r="O544" s="43">
        <v>0</v>
      </c>
      <c r="P544" s="43">
        <v>0</v>
      </c>
      <c r="Q544" s="43">
        <v>0</v>
      </c>
      <c r="R544" s="43">
        <v>0</v>
      </c>
      <c r="S544" s="43">
        <v>0</v>
      </c>
      <c r="T544" s="43">
        <v>2</v>
      </c>
      <c r="U544" s="43">
        <v>0</v>
      </c>
      <c r="V544" s="43">
        <v>0</v>
      </c>
      <c r="W544" s="43">
        <v>0</v>
      </c>
      <c r="X544" s="51">
        <v>5</v>
      </c>
      <c r="Y544" s="51"/>
      <c r="Z544" s="51"/>
      <c r="AA544" s="51"/>
      <c r="AB544" s="43"/>
      <c r="AC544" s="43"/>
      <c r="AD544" s="43"/>
      <c r="AE544" s="43"/>
      <c r="AF544" s="43"/>
      <c r="AG544" s="43"/>
      <c r="AH544" s="43"/>
      <c r="AI544" s="43"/>
      <c r="AJ544" s="43"/>
      <c r="AK544" s="43"/>
      <c r="AL544" s="43"/>
      <c r="AM544" s="162" t="s">
        <v>563</v>
      </c>
      <c r="AN544" s="447"/>
      <c r="AO544" s="447"/>
    </row>
    <row r="545" spans="3:41" ht="43.5">
      <c r="C545" s="64" t="s">
        <v>560</v>
      </c>
      <c r="D545" s="65" t="s">
        <v>576</v>
      </c>
      <c r="E545" s="444" t="s">
        <v>562</v>
      </c>
      <c r="F545" s="64" t="s">
        <v>333</v>
      </c>
      <c r="G545" s="82" t="s">
        <v>333</v>
      </c>
      <c r="H545" s="64" t="s">
        <v>339</v>
      </c>
      <c r="I545" s="64" t="s">
        <v>353</v>
      </c>
      <c r="J545" s="64" t="s">
        <v>464</v>
      </c>
      <c r="K545" s="82" t="s">
        <v>456</v>
      </c>
      <c r="L545" s="43">
        <v>0</v>
      </c>
      <c r="M545" s="43">
        <v>0</v>
      </c>
      <c r="N545" s="43">
        <v>0</v>
      </c>
      <c r="O545" s="43">
        <v>0</v>
      </c>
      <c r="P545" s="43">
        <v>0</v>
      </c>
      <c r="Q545" s="43">
        <v>0</v>
      </c>
      <c r="R545" s="43">
        <v>1</v>
      </c>
      <c r="S545" s="43">
        <v>10</v>
      </c>
      <c r="T545" s="43">
        <v>0</v>
      </c>
      <c r="U545" s="43">
        <v>0</v>
      </c>
      <c r="V545" s="43">
        <v>1</v>
      </c>
      <c r="W545" s="43">
        <v>1</v>
      </c>
      <c r="X545" s="51">
        <v>3</v>
      </c>
      <c r="Y545" s="51"/>
      <c r="Z545" s="51"/>
      <c r="AA545" s="51"/>
      <c r="AB545" s="43"/>
      <c r="AC545" s="43"/>
      <c r="AD545" s="43"/>
      <c r="AE545" s="43"/>
      <c r="AF545" s="43"/>
      <c r="AG545" s="43"/>
      <c r="AH545" s="43"/>
      <c r="AI545" s="43"/>
      <c r="AJ545" s="43"/>
      <c r="AK545" s="43"/>
      <c r="AL545" s="43"/>
      <c r="AM545" s="162" t="s">
        <v>563</v>
      </c>
      <c r="AN545" s="447"/>
      <c r="AO545" s="447"/>
    </row>
    <row r="546" spans="3:41" ht="43.5">
      <c r="C546" s="64" t="s">
        <v>560</v>
      </c>
      <c r="D546" s="65" t="s">
        <v>576</v>
      </c>
      <c r="E546" s="444" t="s">
        <v>562</v>
      </c>
      <c r="F546" s="64" t="s">
        <v>333</v>
      </c>
      <c r="G546" s="82" t="s">
        <v>333</v>
      </c>
      <c r="H546" s="64" t="s">
        <v>339</v>
      </c>
      <c r="I546" s="64" t="s">
        <v>353</v>
      </c>
      <c r="J546" s="64" t="s">
        <v>464</v>
      </c>
      <c r="K546" s="82" t="s">
        <v>458</v>
      </c>
      <c r="L546" s="43"/>
      <c r="M546" s="43"/>
      <c r="N546" s="43"/>
      <c r="O546" s="43"/>
      <c r="P546" s="43"/>
      <c r="Q546" s="43"/>
      <c r="R546" s="43"/>
      <c r="S546" s="43"/>
      <c r="T546" s="43"/>
      <c r="U546" s="43"/>
      <c r="V546" s="43"/>
      <c r="W546" s="43"/>
      <c r="X546" s="51" t="s">
        <v>467</v>
      </c>
      <c r="Y546" s="51"/>
      <c r="Z546" s="51"/>
      <c r="AA546" s="51"/>
      <c r="AB546" s="43"/>
      <c r="AC546" s="43"/>
      <c r="AD546" s="43"/>
      <c r="AE546" s="43"/>
      <c r="AF546" s="43"/>
      <c r="AG546" s="43"/>
      <c r="AH546" s="43"/>
      <c r="AI546" s="43"/>
      <c r="AJ546" s="43"/>
      <c r="AK546" s="43"/>
      <c r="AL546" s="43"/>
      <c r="AM546" s="162" t="s">
        <v>563</v>
      </c>
      <c r="AN546" s="447"/>
      <c r="AO546" s="447" t="s">
        <v>333</v>
      </c>
    </row>
    <row r="547" spans="3:41" ht="43.5">
      <c r="C547" s="64" t="s">
        <v>560</v>
      </c>
      <c r="D547" s="65" t="s">
        <v>576</v>
      </c>
      <c r="E547" s="444" t="s">
        <v>562</v>
      </c>
      <c r="F547" s="64" t="s">
        <v>333</v>
      </c>
      <c r="G547" s="82" t="s">
        <v>333</v>
      </c>
      <c r="H547" s="64" t="s">
        <v>339</v>
      </c>
      <c r="I547" s="64" t="s">
        <v>353</v>
      </c>
      <c r="J547" s="64" t="s">
        <v>464</v>
      </c>
      <c r="K547" s="82" t="s">
        <v>459</v>
      </c>
      <c r="L547" s="43"/>
      <c r="M547" s="43"/>
      <c r="N547" s="43"/>
      <c r="O547" s="43"/>
      <c r="P547" s="43"/>
      <c r="Q547" s="43"/>
      <c r="R547" s="43"/>
      <c r="S547" s="43"/>
      <c r="T547" s="43"/>
      <c r="U547" s="43"/>
      <c r="V547" s="43"/>
      <c r="W547" s="43"/>
      <c r="X547" s="51" t="s">
        <v>467</v>
      </c>
      <c r="Y547" s="51"/>
      <c r="Z547" s="51"/>
      <c r="AA547" s="51"/>
      <c r="AB547" s="43"/>
      <c r="AC547" s="43"/>
      <c r="AD547" s="43"/>
      <c r="AE547" s="43"/>
      <c r="AF547" s="43"/>
      <c r="AG547" s="43"/>
      <c r="AH547" s="43"/>
      <c r="AI547" s="43"/>
      <c r="AJ547" s="43"/>
      <c r="AK547" s="43"/>
      <c r="AL547" s="43"/>
      <c r="AM547" s="162" t="s">
        <v>563</v>
      </c>
      <c r="AN547" s="447"/>
      <c r="AO547" s="447" t="s">
        <v>333</v>
      </c>
    </row>
    <row r="548" spans="3:41" ht="43.5">
      <c r="C548" s="64" t="s">
        <v>560</v>
      </c>
      <c r="D548" s="65" t="s">
        <v>576</v>
      </c>
      <c r="E548" s="444" t="s">
        <v>562</v>
      </c>
      <c r="F548" s="64" t="s">
        <v>333</v>
      </c>
      <c r="G548" s="82" t="s">
        <v>333</v>
      </c>
      <c r="H548" s="64" t="s">
        <v>339</v>
      </c>
      <c r="I548" s="64" t="s">
        <v>353</v>
      </c>
      <c r="J548" s="64" t="s">
        <v>464</v>
      </c>
      <c r="K548" s="82" t="s">
        <v>460</v>
      </c>
      <c r="L548" s="43">
        <v>0</v>
      </c>
      <c r="M548" s="43">
        <v>0</v>
      </c>
      <c r="N548" s="43">
        <v>0</v>
      </c>
      <c r="O548" s="43">
        <v>0</v>
      </c>
      <c r="P548" s="43">
        <v>1</v>
      </c>
      <c r="Q548" s="43">
        <v>2</v>
      </c>
      <c r="R548" s="43">
        <v>0</v>
      </c>
      <c r="S548" s="43">
        <v>0</v>
      </c>
      <c r="T548" s="43">
        <v>0</v>
      </c>
      <c r="U548" s="43">
        <v>0</v>
      </c>
      <c r="V548" s="43">
        <v>0</v>
      </c>
      <c r="W548" s="43">
        <v>0</v>
      </c>
      <c r="X548" s="51">
        <v>0</v>
      </c>
      <c r="Y548" s="51"/>
      <c r="Z548" s="51"/>
      <c r="AA548" s="51"/>
      <c r="AB548" s="43"/>
      <c r="AC548" s="43"/>
      <c r="AD548" s="43"/>
      <c r="AE548" s="43"/>
      <c r="AF548" s="43"/>
      <c r="AG548" s="43"/>
      <c r="AH548" s="43"/>
      <c r="AI548" s="43"/>
      <c r="AJ548" s="43"/>
      <c r="AK548" s="43"/>
      <c r="AL548" s="43"/>
      <c r="AM548" s="162" t="s">
        <v>563</v>
      </c>
      <c r="AN548" s="447"/>
      <c r="AO548" s="447"/>
    </row>
    <row r="549" spans="3:41" ht="43.5">
      <c r="C549" s="64" t="s">
        <v>560</v>
      </c>
      <c r="D549" s="65" t="s">
        <v>577</v>
      </c>
      <c r="E549" s="444" t="s">
        <v>567</v>
      </c>
      <c r="F549" s="64" t="s">
        <v>333</v>
      </c>
      <c r="G549" s="82" t="s">
        <v>333</v>
      </c>
      <c r="H549" s="64" t="s">
        <v>339</v>
      </c>
      <c r="I549" s="64" t="s">
        <v>353</v>
      </c>
      <c r="J549" s="64" t="s">
        <v>455</v>
      </c>
      <c r="K549" s="82" t="s">
        <v>456</v>
      </c>
      <c r="L549" s="43"/>
      <c r="M549" s="43"/>
      <c r="N549" s="43"/>
      <c r="O549" s="43"/>
      <c r="P549" s="43"/>
      <c r="Q549" s="43"/>
      <c r="R549" s="43"/>
      <c r="S549" s="43"/>
      <c r="T549" s="43"/>
      <c r="U549" s="43"/>
      <c r="V549" s="43"/>
      <c r="W549" s="43"/>
      <c r="X549" s="51" t="s">
        <v>467</v>
      </c>
      <c r="Y549" s="51"/>
      <c r="Z549" s="51"/>
      <c r="AA549" s="51"/>
      <c r="AB549" s="43"/>
      <c r="AC549" s="43"/>
      <c r="AD549" s="43"/>
      <c r="AE549" s="43"/>
      <c r="AF549" s="43"/>
      <c r="AG549" s="43"/>
      <c r="AH549" s="43"/>
      <c r="AI549" s="43"/>
      <c r="AJ549" s="43"/>
      <c r="AK549" s="43"/>
      <c r="AL549" s="43"/>
      <c r="AM549" s="162" t="s">
        <v>563</v>
      </c>
      <c r="AN549" s="447"/>
      <c r="AO549" s="447" t="s">
        <v>333</v>
      </c>
    </row>
    <row r="550" spans="3:41" ht="43.5">
      <c r="C550" s="64" t="s">
        <v>560</v>
      </c>
      <c r="D550" s="65" t="s">
        <v>577</v>
      </c>
      <c r="E550" s="444" t="s">
        <v>567</v>
      </c>
      <c r="F550" s="64" t="s">
        <v>333</v>
      </c>
      <c r="G550" s="82" t="s">
        <v>333</v>
      </c>
      <c r="H550" s="64" t="s">
        <v>339</v>
      </c>
      <c r="I550" s="64" t="s">
        <v>353</v>
      </c>
      <c r="J550" s="64" t="s">
        <v>455</v>
      </c>
      <c r="K550" s="82" t="s">
        <v>458</v>
      </c>
      <c r="L550" s="43">
        <v>0</v>
      </c>
      <c r="M550" s="43">
        <v>0</v>
      </c>
      <c r="N550" s="43">
        <v>0</v>
      </c>
      <c r="O550" s="43">
        <v>0</v>
      </c>
      <c r="P550" s="43">
        <v>0</v>
      </c>
      <c r="Q550" s="43">
        <v>0</v>
      </c>
      <c r="R550" s="43">
        <v>0</v>
      </c>
      <c r="S550" s="43">
        <v>0</v>
      </c>
      <c r="T550" s="43">
        <v>0</v>
      </c>
      <c r="U550" s="43">
        <v>0</v>
      </c>
      <c r="V550" s="43">
        <v>0</v>
      </c>
      <c r="W550" s="43">
        <v>0</v>
      </c>
      <c r="X550" s="51">
        <v>0</v>
      </c>
      <c r="Y550" s="51"/>
      <c r="Z550" s="51"/>
      <c r="AA550" s="51"/>
      <c r="AB550" s="43"/>
      <c r="AC550" s="43"/>
      <c r="AD550" s="43"/>
      <c r="AE550" s="43"/>
      <c r="AF550" s="43"/>
      <c r="AG550" s="43"/>
      <c r="AH550" s="43"/>
      <c r="AI550" s="43"/>
      <c r="AJ550" s="43"/>
      <c r="AK550" s="43"/>
      <c r="AL550" s="43"/>
      <c r="AM550" s="162" t="s">
        <v>563</v>
      </c>
      <c r="AN550" s="447"/>
      <c r="AO550" s="447"/>
    </row>
    <row r="551" spans="3:41" ht="43.5">
      <c r="C551" s="64" t="s">
        <v>560</v>
      </c>
      <c r="D551" s="65" t="s">
        <v>577</v>
      </c>
      <c r="E551" s="444" t="s">
        <v>567</v>
      </c>
      <c r="F551" s="64" t="s">
        <v>333</v>
      </c>
      <c r="G551" s="82" t="s">
        <v>333</v>
      </c>
      <c r="H551" s="64" t="s">
        <v>339</v>
      </c>
      <c r="I551" s="64" t="s">
        <v>353</v>
      </c>
      <c r="J551" s="64" t="s">
        <v>455</v>
      </c>
      <c r="K551" s="82" t="s">
        <v>459</v>
      </c>
      <c r="L551" s="43"/>
      <c r="M551" s="43"/>
      <c r="N551" s="43"/>
      <c r="O551" s="43"/>
      <c r="P551" s="43"/>
      <c r="Q551" s="43"/>
      <c r="R551" s="43"/>
      <c r="S551" s="43"/>
      <c r="T551" s="43"/>
      <c r="U551" s="43"/>
      <c r="V551" s="43"/>
      <c r="W551" s="43"/>
      <c r="X551" s="51" t="s">
        <v>467</v>
      </c>
      <c r="Y551" s="51"/>
      <c r="Z551" s="51"/>
      <c r="AA551" s="51"/>
      <c r="AB551" s="43"/>
      <c r="AC551" s="43"/>
      <c r="AD551" s="43"/>
      <c r="AE551" s="43"/>
      <c r="AF551" s="43"/>
      <c r="AG551" s="43"/>
      <c r="AH551" s="43"/>
      <c r="AI551" s="43"/>
      <c r="AJ551" s="43"/>
      <c r="AK551" s="43"/>
      <c r="AL551" s="43"/>
      <c r="AM551" s="162" t="s">
        <v>563</v>
      </c>
      <c r="AN551" s="447"/>
      <c r="AO551" s="447" t="s">
        <v>333</v>
      </c>
    </row>
    <row r="552" spans="3:41" ht="43.5">
      <c r="C552" s="64" t="s">
        <v>560</v>
      </c>
      <c r="D552" s="65" t="s">
        <v>577</v>
      </c>
      <c r="E552" s="444" t="s">
        <v>567</v>
      </c>
      <c r="F552" s="64" t="s">
        <v>333</v>
      </c>
      <c r="G552" s="82" t="s">
        <v>333</v>
      </c>
      <c r="H552" s="64" t="s">
        <v>339</v>
      </c>
      <c r="I552" s="64" t="s">
        <v>353</v>
      </c>
      <c r="J552" s="64" t="s">
        <v>455</v>
      </c>
      <c r="K552" s="82" t="s">
        <v>460</v>
      </c>
      <c r="L552" s="43">
        <v>1</v>
      </c>
      <c r="M552" s="43">
        <v>6</v>
      </c>
      <c r="N552" s="43">
        <v>9</v>
      </c>
      <c r="O552" s="43">
        <v>1</v>
      </c>
      <c r="P552" s="43">
        <v>2</v>
      </c>
      <c r="Q552" s="43">
        <v>20</v>
      </c>
      <c r="R552" s="43">
        <v>30</v>
      </c>
      <c r="S552" s="43">
        <v>10</v>
      </c>
      <c r="T552" s="43">
        <v>8</v>
      </c>
      <c r="U552" s="43">
        <v>26</v>
      </c>
      <c r="V552" s="43">
        <v>12</v>
      </c>
      <c r="W552" s="43">
        <v>3</v>
      </c>
      <c r="X552" s="51">
        <v>1</v>
      </c>
      <c r="Y552" s="51"/>
      <c r="Z552" s="51"/>
      <c r="AA552" s="51"/>
      <c r="AB552" s="43"/>
      <c r="AC552" s="43"/>
      <c r="AD552" s="43"/>
      <c r="AE552" s="43"/>
      <c r="AF552" s="43"/>
      <c r="AG552" s="43"/>
      <c r="AH552" s="43"/>
      <c r="AI552" s="43"/>
      <c r="AJ552" s="43"/>
      <c r="AK552" s="43"/>
      <c r="AL552" s="43"/>
      <c r="AM552" s="162" t="s">
        <v>563</v>
      </c>
      <c r="AN552" s="447"/>
      <c r="AO552" s="447"/>
    </row>
    <row r="553" spans="3:41" ht="43.5">
      <c r="C553" s="64" t="s">
        <v>560</v>
      </c>
      <c r="D553" s="65" t="s">
        <v>578</v>
      </c>
      <c r="E553" s="444" t="s">
        <v>567</v>
      </c>
      <c r="F553" s="64" t="s">
        <v>333</v>
      </c>
      <c r="G553" s="82" t="s">
        <v>333</v>
      </c>
      <c r="H553" s="64" t="s">
        <v>339</v>
      </c>
      <c r="I553" s="64" t="s">
        <v>353</v>
      </c>
      <c r="J553" s="64" t="s">
        <v>462</v>
      </c>
      <c r="K553" s="82" t="s">
        <v>456</v>
      </c>
      <c r="L553" s="43"/>
      <c r="M553" s="43"/>
      <c r="N553" s="43"/>
      <c r="O553" s="43"/>
      <c r="P553" s="43"/>
      <c r="Q553" s="43"/>
      <c r="R553" s="43"/>
      <c r="S553" s="43"/>
      <c r="T553" s="43"/>
      <c r="U553" s="43"/>
      <c r="V553" s="43"/>
      <c r="W553" s="43"/>
      <c r="X553" s="51" t="s">
        <v>467</v>
      </c>
      <c r="Y553" s="51"/>
      <c r="Z553" s="51"/>
      <c r="AA553" s="51"/>
      <c r="AB553" s="43"/>
      <c r="AC553" s="43"/>
      <c r="AD553" s="43"/>
      <c r="AE553" s="43"/>
      <c r="AF553" s="43"/>
      <c r="AG553" s="43"/>
      <c r="AH553" s="43"/>
      <c r="AI553" s="43"/>
      <c r="AJ553" s="43"/>
      <c r="AK553" s="43"/>
      <c r="AL553" s="43"/>
      <c r="AM553" s="162" t="s">
        <v>563</v>
      </c>
      <c r="AN553" s="447"/>
      <c r="AO553" s="447" t="s">
        <v>333</v>
      </c>
    </row>
    <row r="554" spans="3:41" ht="43.5">
      <c r="C554" s="64" t="s">
        <v>560</v>
      </c>
      <c r="D554" s="65" t="s">
        <v>578</v>
      </c>
      <c r="E554" s="444" t="s">
        <v>567</v>
      </c>
      <c r="F554" s="64" t="s">
        <v>333</v>
      </c>
      <c r="G554" s="82" t="s">
        <v>333</v>
      </c>
      <c r="H554" s="64" t="s">
        <v>339</v>
      </c>
      <c r="I554" s="64" t="s">
        <v>353</v>
      </c>
      <c r="J554" s="64" t="s">
        <v>462</v>
      </c>
      <c r="K554" s="82" t="s">
        <v>458</v>
      </c>
      <c r="L554" s="43"/>
      <c r="M554" s="43"/>
      <c r="N554" s="43"/>
      <c r="O554" s="43"/>
      <c r="P554" s="43"/>
      <c r="Q554" s="43"/>
      <c r="R554" s="43"/>
      <c r="S554" s="43"/>
      <c r="T554" s="43"/>
      <c r="U554" s="43"/>
      <c r="V554" s="43"/>
      <c r="W554" s="43"/>
      <c r="X554" s="51" t="s">
        <v>467</v>
      </c>
      <c r="Y554" s="51"/>
      <c r="Z554" s="51"/>
      <c r="AA554" s="51"/>
      <c r="AB554" s="43"/>
      <c r="AC554" s="43"/>
      <c r="AD554" s="43"/>
      <c r="AE554" s="43"/>
      <c r="AF554" s="43"/>
      <c r="AG554" s="43"/>
      <c r="AH554" s="43"/>
      <c r="AI554" s="43"/>
      <c r="AJ554" s="43"/>
      <c r="AK554" s="43"/>
      <c r="AL554" s="43"/>
      <c r="AM554" s="162" t="s">
        <v>563</v>
      </c>
      <c r="AN554" s="447"/>
      <c r="AO554" s="447" t="s">
        <v>333</v>
      </c>
    </row>
    <row r="555" spans="3:41" ht="43.5">
      <c r="C555" s="64" t="s">
        <v>560</v>
      </c>
      <c r="D555" s="65" t="s">
        <v>578</v>
      </c>
      <c r="E555" s="444" t="s">
        <v>567</v>
      </c>
      <c r="F555" s="64" t="s">
        <v>333</v>
      </c>
      <c r="G555" s="82" t="s">
        <v>333</v>
      </c>
      <c r="H555" s="64" t="s">
        <v>339</v>
      </c>
      <c r="I555" s="64" t="s">
        <v>353</v>
      </c>
      <c r="J555" s="64" t="s">
        <v>462</v>
      </c>
      <c r="K555" s="82" t="s">
        <v>459</v>
      </c>
      <c r="L555" s="43"/>
      <c r="M555" s="43"/>
      <c r="N555" s="43"/>
      <c r="O555" s="43"/>
      <c r="P555" s="43"/>
      <c r="Q555" s="43"/>
      <c r="R555" s="43"/>
      <c r="S555" s="43"/>
      <c r="T555" s="43"/>
      <c r="U555" s="43"/>
      <c r="V555" s="43"/>
      <c r="W555" s="43"/>
      <c r="X555" s="51" t="s">
        <v>467</v>
      </c>
      <c r="Y555" s="51"/>
      <c r="Z555" s="51"/>
      <c r="AA555" s="51"/>
      <c r="AB555" s="43"/>
      <c r="AC555" s="43"/>
      <c r="AD555" s="43"/>
      <c r="AE555" s="43"/>
      <c r="AF555" s="43"/>
      <c r="AG555" s="43"/>
      <c r="AH555" s="43"/>
      <c r="AI555" s="43"/>
      <c r="AJ555" s="43"/>
      <c r="AK555" s="43"/>
      <c r="AL555" s="43"/>
      <c r="AM555" s="162" t="s">
        <v>563</v>
      </c>
      <c r="AN555" s="447"/>
      <c r="AO555" s="447" t="s">
        <v>333</v>
      </c>
    </row>
    <row r="556" spans="3:41" ht="43.5">
      <c r="C556" s="64" t="s">
        <v>560</v>
      </c>
      <c r="D556" s="65" t="s">
        <v>578</v>
      </c>
      <c r="E556" s="444" t="s">
        <v>567</v>
      </c>
      <c r="F556" s="64" t="s">
        <v>333</v>
      </c>
      <c r="G556" s="82" t="s">
        <v>333</v>
      </c>
      <c r="H556" s="64" t="s">
        <v>339</v>
      </c>
      <c r="I556" s="64" t="s">
        <v>353</v>
      </c>
      <c r="J556" s="64" t="s">
        <v>462</v>
      </c>
      <c r="K556" s="82" t="s">
        <v>460</v>
      </c>
      <c r="L556" s="43">
        <v>133</v>
      </c>
      <c r="M556" s="43">
        <v>136</v>
      </c>
      <c r="N556" s="43">
        <v>113</v>
      </c>
      <c r="O556" s="43">
        <v>53</v>
      </c>
      <c r="P556" s="43">
        <v>61</v>
      </c>
      <c r="Q556" s="43">
        <v>112</v>
      </c>
      <c r="R556" s="43">
        <v>142</v>
      </c>
      <c r="S556" s="43">
        <v>39</v>
      </c>
      <c r="T556" s="43">
        <v>76</v>
      </c>
      <c r="U556" s="43">
        <v>63</v>
      </c>
      <c r="V556" s="43">
        <v>35</v>
      </c>
      <c r="W556" s="43">
        <v>13</v>
      </c>
      <c r="X556" s="51">
        <v>1</v>
      </c>
      <c r="Y556" s="51"/>
      <c r="Z556" s="51"/>
      <c r="AA556" s="51"/>
      <c r="AB556" s="43"/>
      <c r="AC556" s="43"/>
      <c r="AD556" s="43"/>
      <c r="AE556" s="43"/>
      <c r="AF556" s="43"/>
      <c r="AG556" s="43"/>
      <c r="AH556" s="43"/>
      <c r="AI556" s="43"/>
      <c r="AJ556" s="43"/>
      <c r="AK556" s="43"/>
      <c r="AL556" s="43"/>
      <c r="AM556" s="162" t="s">
        <v>563</v>
      </c>
      <c r="AN556" s="447"/>
      <c r="AO556" s="447"/>
    </row>
    <row r="557" spans="3:41" ht="43.5">
      <c r="C557" s="64" t="s">
        <v>560</v>
      </c>
      <c r="D557" s="65" t="s">
        <v>579</v>
      </c>
      <c r="E557" s="444" t="s">
        <v>567</v>
      </c>
      <c r="F557" s="64" t="s">
        <v>333</v>
      </c>
      <c r="G557" s="82" t="s">
        <v>333</v>
      </c>
      <c r="H557" s="64" t="s">
        <v>339</v>
      </c>
      <c r="I557" s="64" t="s">
        <v>353</v>
      </c>
      <c r="J557" s="64" t="s">
        <v>464</v>
      </c>
      <c r="K557" s="82" t="s">
        <v>456</v>
      </c>
      <c r="L557" s="43">
        <v>0</v>
      </c>
      <c r="M557" s="43">
        <v>0</v>
      </c>
      <c r="N557" s="43">
        <v>0</v>
      </c>
      <c r="O557" s="43">
        <v>0</v>
      </c>
      <c r="P557" s="43">
        <v>0</v>
      </c>
      <c r="Q557" s="43">
        <v>0</v>
      </c>
      <c r="R557" s="43">
        <v>0</v>
      </c>
      <c r="S557" s="43">
        <v>2</v>
      </c>
      <c r="T557" s="43">
        <v>68</v>
      </c>
      <c r="U557" s="43">
        <v>40</v>
      </c>
      <c r="V557" s="43">
        <v>21</v>
      </c>
      <c r="W557" s="43">
        <v>13</v>
      </c>
      <c r="X557" s="51">
        <v>15</v>
      </c>
      <c r="Y557" s="51"/>
      <c r="Z557" s="51"/>
      <c r="AA557" s="51"/>
      <c r="AB557" s="43"/>
      <c r="AC557" s="43"/>
      <c r="AD557" s="43"/>
      <c r="AE557" s="43"/>
      <c r="AF557" s="43"/>
      <c r="AG557" s="43"/>
      <c r="AH557" s="43"/>
      <c r="AI557" s="43"/>
      <c r="AJ557" s="43"/>
      <c r="AK557" s="43"/>
      <c r="AL557" s="43"/>
      <c r="AM557" s="162" t="s">
        <v>563</v>
      </c>
      <c r="AN557" s="447"/>
      <c r="AO557" s="447"/>
    </row>
    <row r="558" spans="3:41" ht="43.5">
      <c r="C558" s="64" t="s">
        <v>560</v>
      </c>
      <c r="D558" s="65" t="s">
        <v>579</v>
      </c>
      <c r="E558" s="444" t="s">
        <v>567</v>
      </c>
      <c r="F558" s="64" t="s">
        <v>333</v>
      </c>
      <c r="G558" s="82" t="s">
        <v>333</v>
      </c>
      <c r="H558" s="64" t="s">
        <v>339</v>
      </c>
      <c r="I558" s="64" t="s">
        <v>353</v>
      </c>
      <c r="J558" s="64" t="s">
        <v>464</v>
      </c>
      <c r="K558" s="82" t="s">
        <v>458</v>
      </c>
      <c r="L558" s="43"/>
      <c r="M558" s="43"/>
      <c r="N558" s="43"/>
      <c r="O558" s="43"/>
      <c r="P558" s="43"/>
      <c r="Q558" s="43"/>
      <c r="R558" s="43"/>
      <c r="S558" s="43"/>
      <c r="T558" s="43"/>
      <c r="U558" s="43"/>
      <c r="V558" s="43"/>
      <c r="W558" s="43"/>
      <c r="X558" s="51" t="s">
        <v>467</v>
      </c>
      <c r="Y558" s="51"/>
      <c r="Z558" s="51"/>
      <c r="AA558" s="51"/>
      <c r="AB558" s="43"/>
      <c r="AC558" s="43"/>
      <c r="AD558" s="43"/>
      <c r="AE558" s="43"/>
      <c r="AF558" s="43"/>
      <c r="AG558" s="43"/>
      <c r="AH558" s="43"/>
      <c r="AI558" s="43"/>
      <c r="AJ558" s="43"/>
      <c r="AK558" s="43"/>
      <c r="AL558" s="43"/>
      <c r="AM558" s="162" t="s">
        <v>563</v>
      </c>
      <c r="AN558" s="447"/>
      <c r="AO558" s="447" t="s">
        <v>333</v>
      </c>
    </row>
    <row r="559" spans="3:41" ht="43.5">
      <c r="C559" s="64" t="s">
        <v>560</v>
      </c>
      <c r="D559" s="65" t="s">
        <v>579</v>
      </c>
      <c r="E559" s="444" t="s">
        <v>567</v>
      </c>
      <c r="F559" s="64" t="s">
        <v>333</v>
      </c>
      <c r="G559" s="82" t="s">
        <v>333</v>
      </c>
      <c r="H559" s="64" t="s">
        <v>339</v>
      </c>
      <c r="I559" s="64" t="s">
        <v>353</v>
      </c>
      <c r="J559" s="64" t="s">
        <v>464</v>
      </c>
      <c r="K559" s="82" t="s">
        <v>459</v>
      </c>
      <c r="L559" s="43"/>
      <c r="M559" s="43"/>
      <c r="N559" s="43"/>
      <c r="O559" s="43"/>
      <c r="P559" s="43"/>
      <c r="Q559" s="43"/>
      <c r="R559" s="43"/>
      <c r="S559" s="43"/>
      <c r="T559" s="43"/>
      <c r="U559" s="43"/>
      <c r="V559" s="43"/>
      <c r="W559" s="43"/>
      <c r="X559" s="51" t="s">
        <v>467</v>
      </c>
      <c r="Y559" s="51"/>
      <c r="Z559" s="51"/>
      <c r="AA559" s="51"/>
      <c r="AB559" s="43"/>
      <c r="AC559" s="43"/>
      <c r="AD559" s="43"/>
      <c r="AE559" s="43"/>
      <c r="AF559" s="43"/>
      <c r="AG559" s="43"/>
      <c r="AH559" s="43"/>
      <c r="AI559" s="43"/>
      <c r="AJ559" s="43"/>
      <c r="AK559" s="43"/>
      <c r="AL559" s="43"/>
      <c r="AM559" s="162" t="s">
        <v>563</v>
      </c>
      <c r="AN559" s="447"/>
      <c r="AO559" s="447" t="s">
        <v>333</v>
      </c>
    </row>
    <row r="560" spans="3:41" ht="43.5">
      <c r="C560" s="64" t="s">
        <v>560</v>
      </c>
      <c r="D560" s="65" t="s">
        <v>579</v>
      </c>
      <c r="E560" s="444" t="s">
        <v>567</v>
      </c>
      <c r="F560" s="64" t="s">
        <v>333</v>
      </c>
      <c r="G560" s="82" t="s">
        <v>333</v>
      </c>
      <c r="H560" s="64" t="s">
        <v>339</v>
      </c>
      <c r="I560" s="64" t="s">
        <v>353</v>
      </c>
      <c r="J560" s="64" t="s">
        <v>464</v>
      </c>
      <c r="K560" s="82" t="s">
        <v>460</v>
      </c>
      <c r="L560" s="43">
        <v>0</v>
      </c>
      <c r="M560" s="43">
        <v>0</v>
      </c>
      <c r="N560" s="43">
        <v>5</v>
      </c>
      <c r="O560" s="43">
        <v>25</v>
      </c>
      <c r="P560" s="43">
        <v>34</v>
      </c>
      <c r="Q560" s="43">
        <v>9</v>
      </c>
      <c r="R560" s="43">
        <v>1</v>
      </c>
      <c r="S560" s="43">
        <v>0</v>
      </c>
      <c r="T560" s="43">
        <v>0</v>
      </c>
      <c r="U560" s="43">
        <v>3</v>
      </c>
      <c r="V560" s="43">
        <v>1</v>
      </c>
      <c r="W560" s="43">
        <v>0</v>
      </c>
      <c r="X560" s="51">
        <v>0</v>
      </c>
      <c r="Y560" s="51"/>
      <c r="Z560" s="51"/>
      <c r="AA560" s="51"/>
      <c r="AB560" s="43"/>
      <c r="AC560" s="43"/>
      <c r="AD560" s="43"/>
      <c r="AE560" s="43"/>
      <c r="AF560" s="43"/>
      <c r="AG560" s="43"/>
      <c r="AH560" s="43"/>
      <c r="AI560" s="43"/>
      <c r="AJ560" s="43"/>
      <c r="AK560" s="43"/>
      <c r="AL560" s="43"/>
      <c r="AM560" s="162" t="s">
        <v>563</v>
      </c>
      <c r="AN560" s="447"/>
      <c r="AO560" s="447"/>
    </row>
    <row r="561" spans="3:41" ht="43.5">
      <c r="C561" s="64" t="s">
        <v>560</v>
      </c>
      <c r="D561" s="65" t="s">
        <v>580</v>
      </c>
      <c r="E561" s="444" t="s">
        <v>571</v>
      </c>
      <c r="F561" s="64" t="s">
        <v>333</v>
      </c>
      <c r="G561" s="82" t="s">
        <v>333</v>
      </c>
      <c r="H561" s="64" t="s">
        <v>339</v>
      </c>
      <c r="I561" s="64" t="s">
        <v>353</v>
      </c>
      <c r="J561" s="64" t="s">
        <v>455</v>
      </c>
      <c r="K561" s="82" t="s">
        <v>456</v>
      </c>
      <c r="L561" s="43"/>
      <c r="M561" s="43"/>
      <c r="N561" s="43"/>
      <c r="O561" s="43"/>
      <c r="P561" s="43"/>
      <c r="Q561" s="43"/>
      <c r="R561" s="43"/>
      <c r="S561" s="43"/>
      <c r="T561" s="43"/>
      <c r="U561" s="43"/>
      <c r="V561" s="43"/>
      <c r="W561" s="43"/>
      <c r="X561" s="51" t="s">
        <v>467</v>
      </c>
      <c r="Y561" s="51"/>
      <c r="Z561" s="51"/>
      <c r="AA561" s="51"/>
      <c r="AB561" s="43"/>
      <c r="AC561" s="43"/>
      <c r="AD561" s="43"/>
      <c r="AE561" s="43"/>
      <c r="AF561" s="43"/>
      <c r="AG561" s="43"/>
      <c r="AH561" s="43"/>
      <c r="AI561" s="43"/>
      <c r="AJ561" s="43"/>
      <c r="AK561" s="43"/>
      <c r="AL561" s="43"/>
      <c r="AM561" s="162" t="s">
        <v>563</v>
      </c>
      <c r="AN561" s="447"/>
      <c r="AO561" s="447" t="s">
        <v>333</v>
      </c>
    </row>
    <row r="562" spans="3:41" ht="43.5">
      <c r="C562" s="64" t="s">
        <v>560</v>
      </c>
      <c r="D562" s="65" t="s">
        <v>580</v>
      </c>
      <c r="E562" s="444" t="s">
        <v>571</v>
      </c>
      <c r="F562" s="64" t="s">
        <v>333</v>
      </c>
      <c r="G562" s="82" t="s">
        <v>333</v>
      </c>
      <c r="H562" s="64" t="s">
        <v>339</v>
      </c>
      <c r="I562" s="64" t="s">
        <v>353</v>
      </c>
      <c r="J562" s="64" t="s">
        <v>455</v>
      </c>
      <c r="K562" s="82" t="s">
        <v>458</v>
      </c>
      <c r="L562" s="43"/>
      <c r="M562" s="43"/>
      <c r="N562" s="43"/>
      <c r="O562" s="43"/>
      <c r="P562" s="43"/>
      <c r="Q562" s="43"/>
      <c r="R562" s="43"/>
      <c r="S562" s="43"/>
      <c r="T562" s="43"/>
      <c r="U562" s="43"/>
      <c r="V562" s="43"/>
      <c r="W562" s="43"/>
      <c r="X562" s="51" t="s">
        <v>467</v>
      </c>
      <c r="Y562" s="51"/>
      <c r="Z562" s="51"/>
      <c r="AA562" s="51"/>
      <c r="AB562" s="43"/>
      <c r="AC562" s="43"/>
      <c r="AD562" s="43"/>
      <c r="AE562" s="43"/>
      <c r="AF562" s="43"/>
      <c r="AG562" s="43"/>
      <c r="AH562" s="43"/>
      <c r="AI562" s="43"/>
      <c r="AJ562" s="43"/>
      <c r="AK562" s="43"/>
      <c r="AL562" s="43"/>
      <c r="AM562" s="162" t="s">
        <v>563</v>
      </c>
      <c r="AN562" s="447"/>
      <c r="AO562" s="447" t="s">
        <v>333</v>
      </c>
    </row>
    <row r="563" spans="3:41" ht="43.5">
      <c r="C563" s="64" t="s">
        <v>560</v>
      </c>
      <c r="D563" s="65" t="s">
        <v>580</v>
      </c>
      <c r="E563" s="444" t="s">
        <v>571</v>
      </c>
      <c r="F563" s="64" t="s">
        <v>333</v>
      </c>
      <c r="G563" s="82" t="s">
        <v>333</v>
      </c>
      <c r="H563" s="64" t="s">
        <v>339</v>
      </c>
      <c r="I563" s="64" t="s">
        <v>353</v>
      </c>
      <c r="J563" s="64" t="s">
        <v>455</v>
      </c>
      <c r="K563" s="82" t="s">
        <v>459</v>
      </c>
      <c r="L563" s="43"/>
      <c r="M563" s="43"/>
      <c r="N563" s="43"/>
      <c r="O563" s="43"/>
      <c r="P563" s="43"/>
      <c r="Q563" s="43"/>
      <c r="R563" s="43"/>
      <c r="S563" s="43"/>
      <c r="T563" s="43"/>
      <c r="U563" s="43"/>
      <c r="V563" s="43"/>
      <c r="W563" s="43"/>
      <c r="X563" s="51" t="s">
        <v>467</v>
      </c>
      <c r="Y563" s="51"/>
      <c r="Z563" s="51"/>
      <c r="AA563" s="51"/>
      <c r="AB563" s="43"/>
      <c r="AC563" s="43"/>
      <c r="AD563" s="43"/>
      <c r="AE563" s="43"/>
      <c r="AF563" s="43"/>
      <c r="AG563" s="43"/>
      <c r="AH563" s="43"/>
      <c r="AI563" s="43"/>
      <c r="AJ563" s="43"/>
      <c r="AK563" s="43"/>
      <c r="AL563" s="43"/>
      <c r="AM563" s="162" t="s">
        <v>563</v>
      </c>
      <c r="AN563" s="447"/>
      <c r="AO563" s="447" t="s">
        <v>333</v>
      </c>
    </row>
    <row r="564" spans="3:41" ht="43.5">
      <c r="C564" s="64" t="s">
        <v>560</v>
      </c>
      <c r="D564" s="65" t="s">
        <v>580</v>
      </c>
      <c r="E564" s="444" t="s">
        <v>571</v>
      </c>
      <c r="F564" s="64" t="s">
        <v>333</v>
      </c>
      <c r="G564" s="82" t="s">
        <v>333</v>
      </c>
      <c r="H564" s="64" t="s">
        <v>339</v>
      </c>
      <c r="I564" s="64" t="s">
        <v>353</v>
      </c>
      <c r="J564" s="64" t="s">
        <v>455</v>
      </c>
      <c r="K564" s="82" t="s">
        <v>460</v>
      </c>
      <c r="L564" s="43"/>
      <c r="M564" s="43"/>
      <c r="N564" s="43"/>
      <c r="O564" s="43"/>
      <c r="P564" s="43"/>
      <c r="Q564" s="43"/>
      <c r="R564" s="43"/>
      <c r="S564" s="43"/>
      <c r="T564" s="43"/>
      <c r="U564" s="43"/>
      <c r="V564" s="43"/>
      <c r="W564" s="43"/>
      <c r="X564" s="51" t="s">
        <v>467</v>
      </c>
      <c r="Y564" s="51"/>
      <c r="Z564" s="51"/>
      <c r="AA564" s="51"/>
      <c r="AB564" s="43"/>
      <c r="AC564" s="43"/>
      <c r="AD564" s="43"/>
      <c r="AE564" s="43"/>
      <c r="AF564" s="43"/>
      <c r="AG564" s="43"/>
      <c r="AH564" s="43"/>
      <c r="AI564" s="43"/>
      <c r="AJ564" s="43"/>
      <c r="AK564" s="43"/>
      <c r="AL564" s="43"/>
      <c r="AM564" s="162" t="s">
        <v>563</v>
      </c>
      <c r="AN564" s="447"/>
      <c r="AO564" s="447" t="s">
        <v>333</v>
      </c>
    </row>
    <row r="565" spans="3:41" ht="43.5">
      <c r="C565" s="64" t="s">
        <v>560</v>
      </c>
      <c r="D565" s="65" t="s">
        <v>581</v>
      </c>
      <c r="E565" s="444" t="s">
        <v>571</v>
      </c>
      <c r="F565" s="64" t="s">
        <v>333</v>
      </c>
      <c r="G565" s="82" t="s">
        <v>333</v>
      </c>
      <c r="H565" s="64" t="s">
        <v>339</v>
      </c>
      <c r="I565" s="64" t="s">
        <v>353</v>
      </c>
      <c r="J565" s="64" t="s">
        <v>462</v>
      </c>
      <c r="K565" s="82" t="s">
        <v>456</v>
      </c>
      <c r="L565" s="43"/>
      <c r="M565" s="43"/>
      <c r="N565" s="43"/>
      <c r="O565" s="43"/>
      <c r="P565" s="43"/>
      <c r="Q565" s="43"/>
      <c r="R565" s="43"/>
      <c r="S565" s="43"/>
      <c r="T565" s="43"/>
      <c r="U565" s="43"/>
      <c r="V565" s="43"/>
      <c r="W565" s="43"/>
      <c r="X565" s="51" t="s">
        <v>467</v>
      </c>
      <c r="Y565" s="51"/>
      <c r="Z565" s="51"/>
      <c r="AA565" s="51"/>
      <c r="AB565" s="43"/>
      <c r="AC565" s="43"/>
      <c r="AD565" s="43"/>
      <c r="AE565" s="43"/>
      <c r="AF565" s="43"/>
      <c r="AG565" s="43"/>
      <c r="AH565" s="43"/>
      <c r="AI565" s="43"/>
      <c r="AJ565" s="43"/>
      <c r="AK565" s="43"/>
      <c r="AL565" s="43"/>
      <c r="AM565" s="162" t="s">
        <v>563</v>
      </c>
      <c r="AN565" s="447"/>
      <c r="AO565" s="447" t="s">
        <v>333</v>
      </c>
    </row>
    <row r="566" spans="3:41" ht="43.5">
      <c r="C566" s="64" t="s">
        <v>560</v>
      </c>
      <c r="D566" s="65" t="s">
        <v>581</v>
      </c>
      <c r="E566" s="444" t="s">
        <v>571</v>
      </c>
      <c r="F566" s="64" t="s">
        <v>333</v>
      </c>
      <c r="G566" s="82" t="s">
        <v>333</v>
      </c>
      <c r="H566" s="64" t="s">
        <v>339</v>
      </c>
      <c r="I566" s="64" t="s">
        <v>353</v>
      </c>
      <c r="J566" s="64" t="s">
        <v>462</v>
      </c>
      <c r="K566" s="82" t="s">
        <v>458</v>
      </c>
      <c r="L566" s="43"/>
      <c r="M566" s="43"/>
      <c r="N566" s="43"/>
      <c r="O566" s="43"/>
      <c r="P566" s="43"/>
      <c r="Q566" s="43"/>
      <c r="R566" s="43"/>
      <c r="S566" s="43"/>
      <c r="T566" s="43"/>
      <c r="U566" s="43"/>
      <c r="V566" s="43"/>
      <c r="W566" s="43"/>
      <c r="X566" s="51" t="s">
        <v>467</v>
      </c>
      <c r="Y566" s="51"/>
      <c r="Z566" s="51"/>
      <c r="AA566" s="51"/>
      <c r="AB566" s="43"/>
      <c r="AC566" s="43"/>
      <c r="AD566" s="43"/>
      <c r="AE566" s="43"/>
      <c r="AF566" s="43"/>
      <c r="AG566" s="43"/>
      <c r="AH566" s="43"/>
      <c r="AI566" s="43"/>
      <c r="AJ566" s="43"/>
      <c r="AK566" s="43"/>
      <c r="AL566" s="43"/>
      <c r="AM566" s="162" t="s">
        <v>563</v>
      </c>
      <c r="AN566" s="447"/>
      <c r="AO566" s="447" t="s">
        <v>333</v>
      </c>
    </row>
    <row r="567" spans="3:41" ht="43.5">
      <c r="C567" s="64" t="s">
        <v>560</v>
      </c>
      <c r="D567" s="65" t="s">
        <v>581</v>
      </c>
      <c r="E567" s="444" t="s">
        <v>571</v>
      </c>
      <c r="F567" s="64" t="s">
        <v>333</v>
      </c>
      <c r="G567" s="82" t="s">
        <v>333</v>
      </c>
      <c r="H567" s="64" t="s">
        <v>339</v>
      </c>
      <c r="I567" s="64" t="s">
        <v>353</v>
      </c>
      <c r="J567" s="64" t="s">
        <v>462</v>
      </c>
      <c r="K567" s="82" t="s">
        <v>459</v>
      </c>
      <c r="L567" s="43"/>
      <c r="M567" s="43"/>
      <c r="N567" s="43"/>
      <c r="O567" s="43"/>
      <c r="P567" s="43"/>
      <c r="Q567" s="43"/>
      <c r="R567" s="43"/>
      <c r="S567" s="43"/>
      <c r="T567" s="43"/>
      <c r="U567" s="43"/>
      <c r="V567" s="43"/>
      <c r="W567" s="43"/>
      <c r="X567" s="51" t="s">
        <v>467</v>
      </c>
      <c r="Y567" s="51"/>
      <c r="Z567" s="51"/>
      <c r="AA567" s="51"/>
      <c r="AB567" s="43"/>
      <c r="AC567" s="43"/>
      <c r="AD567" s="43"/>
      <c r="AE567" s="43"/>
      <c r="AF567" s="43"/>
      <c r="AG567" s="43"/>
      <c r="AH567" s="43"/>
      <c r="AI567" s="43"/>
      <c r="AJ567" s="43"/>
      <c r="AK567" s="43"/>
      <c r="AL567" s="43"/>
      <c r="AM567" s="162" t="s">
        <v>563</v>
      </c>
      <c r="AN567" s="447"/>
      <c r="AO567" s="447" t="s">
        <v>333</v>
      </c>
    </row>
    <row r="568" spans="3:41" ht="43.5">
      <c r="C568" s="64" t="s">
        <v>560</v>
      </c>
      <c r="D568" s="65" t="s">
        <v>581</v>
      </c>
      <c r="E568" s="444" t="s">
        <v>571</v>
      </c>
      <c r="F568" s="64" t="s">
        <v>333</v>
      </c>
      <c r="G568" s="82" t="s">
        <v>333</v>
      </c>
      <c r="H568" s="64" t="s">
        <v>339</v>
      </c>
      <c r="I568" s="64" t="s">
        <v>353</v>
      </c>
      <c r="J568" s="64" t="s">
        <v>462</v>
      </c>
      <c r="K568" s="82" t="s">
        <v>460</v>
      </c>
      <c r="L568" s="43"/>
      <c r="M568" s="43"/>
      <c r="N568" s="43"/>
      <c r="O568" s="43"/>
      <c r="P568" s="43"/>
      <c r="Q568" s="43"/>
      <c r="R568" s="43"/>
      <c r="S568" s="43"/>
      <c r="T568" s="43"/>
      <c r="U568" s="43"/>
      <c r="V568" s="43"/>
      <c r="W568" s="43"/>
      <c r="X568" s="51" t="s">
        <v>467</v>
      </c>
      <c r="Y568" s="51"/>
      <c r="Z568" s="51"/>
      <c r="AA568" s="51"/>
      <c r="AB568" s="43"/>
      <c r="AC568" s="43"/>
      <c r="AD568" s="43"/>
      <c r="AE568" s="43"/>
      <c r="AF568" s="43"/>
      <c r="AG568" s="43"/>
      <c r="AH568" s="43"/>
      <c r="AI568" s="43"/>
      <c r="AJ568" s="43"/>
      <c r="AK568" s="43"/>
      <c r="AL568" s="43"/>
      <c r="AM568" s="162" t="s">
        <v>563</v>
      </c>
      <c r="AN568" s="447"/>
      <c r="AO568" s="447" t="s">
        <v>333</v>
      </c>
    </row>
    <row r="569" spans="3:41" ht="43.5">
      <c r="C569" s="64" t="s">
        <v>560</v>
      </c>
      <c r="D569" s="65" t="s">
        <v>582</v>
      </c>
      <c r="E569" s="444" t="s">
        <v>571</v>
      </c>
      <c r="F569" s="64" t="s">
        <v>333</v>
      </c>
      <c r="G569" s="82" t="s">
        <v>333</v>
      </c>
      <c r="H569" s="64" t="s">
        <v>339</v>
      </c>
      <c r="I569" s="64" t="s">
        <v>353</v>
      </c>
      <c r="J569" s="64" t="s">
        <v>464</v>
      </c>
      <c r="K569" s="82" t="s">
        <v>456</v>
      </c>
      <c r="L569" s="43"/>
      <c r="M569" s="43"/>
      <c r="N569" s="43"/>
      <c r="O569" s="43"/>
      <c r="P569" s="43"/>
      <c r="Q569" s="43"/>
      <c r="R569" s="43"/>
      <c r="S569" s="43"/>
      <c r="T569" s="43"/>
      <c r="U569" s="43"/>
      <c r="V569" s="43"/>
      <c r="W569" s="43"/>
      <c r="X569" s="51" t="s">
        <v>467</v>
      </c>
      <c r="Y569" s="51"/>
      <c r="Z569" s="51"/>
      <c r="AA569" s="51"/>
      <c r="AB569" s="43"/>
      <c r="AC569" s="43"/>
      <c r="AD569" s="43"/>
      <c r="AE569" s="43"/>
      <c r="AF569" s="43"/>
      <c r="AG569" s="43"/>
      <c r="AH569" s="43"/>
      <c r="AI569" s="43"/>
      <c r="AJ569" s="43"/>
      <c r="AK569" s="43"/>
      <c r="AL569" s="43"/>
      <c r="AM569" s="162" t="s">
        <v>563</v>
      </c>
      <c r="AN569" s="447"/>
      <c r="AO569" s="447" t="s">
        <v>333</v>
      </c>
    </row>
    <row r="570" spans="3:41" ht="43.5">
      <c r="C570" s="64" t="s">
        <v>560</v>
      </c>
      <c r="D570" s="65" t="s">
        <v>582</v>
      </c>
      <c r="E570" s="444" t="s">
        <v>571</v>
      </c>
      <c r="F570" s="64" t="s">
        <v>333</v>
      </c>
      <c r="G570" s="82" t="s">
        <v>333</v>
      </c>
      <c r="H570" s="64" t="s">
        <v>339</v>
      </c>
      <c r="I570" s="64" t="s">
        <v>353</v>
      </c>
      <c r="J570" s="64" t="s">
        <v>464</v>
      </c>
      <c r="K570" s="82" t="s">
        <v>458</v>
      </c>
      <c r="L570" s="43"/>
      <c r="M570" s="43"/>
      <c r="N570" s="43"/>
      <c r="O570" s="43"/>
      <c r="P570" s="43"/>
      <c r="Q570" s="43"/>
      <c r="R570" s="43"/>
      <c r="S570" s="43"/>
      <c r="T570" s="43"/>
      <c r="U570" s="43"/>
      <c r="V570" s="43"/>
      <c r="W570" s="43"/>
      <c r="X570" s="51" t="s">
        <v>467</v>
      </c>
      <c r="Y570" s="51"/>
      <c r="Z570" s="51"/>
      <c r="AA570" s="51"/>
      <c r="AB570" s="43"/>
      <c r="AC570" s="43"/>
      <c r="AD570" s="43"/>
      <c r="AE570" s="43"/>
      <c r="AF570" s="43"/>
      <c r="AG570" s="43"/>
      <c r="AH570" s="43"/>
      <c r="AI570" s="43"/>
      <c r="AJ570" s="43"/>
      <c r="AK570" s="43"/>
      <c r="AL570" s="43"/>
      <c r="AM570" s="162" t="s">
        <v>563</v>
      </c>
      <c r="AN570" s="447"/>
      <c r="AO570" s="447" t="s">
        <v>333</v>
      </c>
    </row>
    <row r="571" spans="3:41" ht="43.5">
      <c r="C571" s="64" t="s">
        <v>560</v>
      </c>
      <c r="D571" s="65" t="s">
        <v>582</v>
      </c>
      <c r="E571" s="444" t="s">
        <v>571</v>
      </c>
      <c r="F571" s="64" t="s">
        <v>333</v>
      </c>
      <c r="G571" s="82" t="s">
        <v>333</v>
      </c>
      <c r="H571" s="64" t="s">
        <v>339</v>
      </c>
      <c r="I571" s="64" t="s">
        <v>353</v>
      </c>
      <c r="J571" s="64" t="s">
        <v>464</v>
      </c>
      <c r="K571" s="82" t="s">
        <v>459</v>
      </c>
      <c r="L571" s="43"/>
      <c r="M571" s="43"/>
      <c r="N571" s="43"/>
      <c r="O571" s="43"/>
      <c r="P571" s="43"/>
      <c r="Q571" s="43"/>
      <c r="R571" s="43"/>
      <c r="S571" s="43"/>
      <c r="T571" s="43"/>
      <c r="U571" s="43"/>
      <c r="V571" s="43"/>
      <c r="W571" s="43"/>
      <c r="X571" s="51" t="s">
        <v>467</v>
      </c>
      <c r="Y571" s="51"/>
      <c r="Z571" s="51"/>
      <c r="AA571" s="51"/>
      <c r="AB571" s="43"/>
      <c r="AC571" s="43"/>
      <c r="AD571" s="43"/>
      <c r="AE571" s="43"/>
      <c r="AF571" s="43"/>
      <c r="AG571" s="43"/>
      <c r="AH571" s="43"/>
      <c r="AI571" s="43"/>
      <c r="AJ571" s="43"/>
      <c r="AK571" s="43"/>
      <c r="AL571" s="43"/>
      <c r="AM571" s="162" t="s">
        <v>563</v>
      </c>
      <c r="AN571" s="447"/>
      <c r="AO571" s="447" t="s">
        <v>333</v>
      </c>
    </row>
    <row r="572" spans="3:41" ht="43.5">
      <c r="C572" s="64" t="s">
        <v>560</v>
      </c>
      <c r="D572" s="65" t="s">
        <v>582</v>
      </c>
      <c r="E572" s="444" t="s">
        <v>571</v>
      </c>
      <c r="F572" s="64" t="s">
        <v>333</v>
      </c>
      <c r="G572" s="82" t="s">
        <v>333</v>
      </c>
      <c r="H572" s="64" t="s">
        <v>339</v>
      </c>
      <c r="I572" s="64" t="s">
        <v>353</v>
      </c>
      <c r="J572" s="64" t="s">
        <v>464</v>
      </c>
      <c r="K572" s="82" t="s">
        <v>460</v>
      </c>
      <c r="L572" s="43"/>
      <c r="M572" s="43"/>
      <c r="N572" s="43"/>
      <c r="O572" s="43"/>
      <c r="P572" s="43"/>
      <c r="Q572" s="43"/>
      <c r="R572" s="43"/>
      <c r="S572" s="43"/>
      <c r="T572" s="43"/>
      <c r="U572" s="43"/>
      <c r="V572" s="43"/>
      <c r="W572" s="43"/>
      <c r="X572" s="51" t="s">
        <v>467</v>
      </c>
      <c r="Y572" s="51"/>
      <c r="Z572" s="51"/>
      <c r="AA572" s="51"/>
      <c r="AB572" s="43"/>
      <c r="AC572" s="43"/>
      <c r="AD572" s="43"/>
      <c r="AE572" s="43"/>
      <c r="AF572" s="43"/>
      <c r="AG572" s="43"/>
      <c r="AH572" s="43"/>
      <c r="AI572" s="43"/>
      <c r="AJ572" s="43"/>
      <c r="AK572" s="43"/>
      <c r="AL572" s="43"/>
      <c r="AM572" s="162" t="s">
        <v>563</v>
      </c>
      <c r="AN572" s="447"/>
      <c r="AO572" s="447" t="s">
        <v>333</v>
      </c>
    </row>
    <row r="573" spans="3:41" ht="43.5">
      <c r="C573" s="64" t="s">
        <v>560</v>
      </c>
      <c r="D573" s="65" t="s">
        <v>583</v>
      </c>
      <c r="E573" s="444" t="s">
        <v>562</v>
      </c>
      <c r="F573" s="64" t="s">
        <v>333</v>
      </c>
      <c r="G573" s="82" t="s">
        <v>333</v>
      </c>
      <c r="H573" s="64" t="s">
        <v>500</v>
      </c>
      <c r="I573" s="64" t="s">
        <v>353</v>
      </c>
      <c r="J573" s="64" t="s">
        <v>455</v>
      </c>
      <c r="K573" s="82" t="s">
        <v>456</v>
      </c>
      <c r="L573" s="43"/>
      <c r="M573" s="43"/>
      <c r="N573" s="43"/>
      <c r="O573" s="43"/>
      <c r="P573" s="43"/>
      <c r="Q573" s="43"/>
      <c r="R573" s="43"/>
      <c r="S573" s="43"/>
      <c r="T573" s="43"/>
      <c r="U573" s="43"/>
      <c r="V573" s="43"/>
      <c r="W573" s="43"/>
      <c r="X573" s="51" t="s">
        <v>467</v>
      </c>
      <c r="Y573" s="51"/>
      <c r="Z573" s="51"/>
      <c r="AA573" s="51"/>
      <c r="AB573" s="43"/>
      <c r="AC573" s="43"/>
      <c r="AD573" s="43"/>
      <c r="AE573" s="43"/>
      <c r="AF573" s="43"/>
      <c r="AG573" s="43"/>
      <c r="AH573" s="43"/>
      <c r="AI573" s="43"/>
      <c r="AJ573" s="43"/>
      <c r="AK573" s="43"/>
      <c r="AL573" s="43"/>
      <c r="AM573" s="162" t="s">
        <v>563</v>
      </c>
      <c r="AN573" s="447"/>
      <c r="AO573" s="447" t="s">
        <v>333</v>
      </c>
    </row>
    <row r="574" spans="3:41" ht="43.5">
      <c r="C574" s="64" t="s">
        <v>560</v>
      </c>
      <c r="D574" s="65" t="s">
        <v>583</v>
      </c>
      <c r="E574" s="444" t="s">
        <v>562</v>
      </c>
      <c r="F574" s="64" t="s">
        <v>333</v>
      </c>
      <c r="G574" s="82" t="s">
        <v>333</v>
      </c>
      <c r="H574" s="64" t="s">
        <v>500</v>
      </c>
      <c r="I574" s="64" t="s">
        <v>353</v>
      </c>
      <c r="J574" s="64" t="s">
        <v>455</v>
      </c>
      <c r="K574" s="82" t="s">
        <v>458</v>
      </c>
      <c r="L574" s="43">
        <v>0</v>
      </c>
      <c r="M574" s="43">
        <v>0</v>
      </c>
      <c r="N574" s="43">
        <v>0</v>
      </c>
      <c r="O574" s="43">
        <v>0</v>
      </c>
      <c r="P574" s="43">
        <v>0</v>
      </c>
      <c r="Q574" s="43">
        <v>0</v>
      </c>
      <c r="R574" s="43">
        <v>0</v>
      </c>
      <c r="S574" s="43">
        <v>0</v>
      </c>
      <c r="T574" s="43">
        <v>0</v>
      </c>
      <c r="U574" s="43">
        <v>0</v>
      </c>
      <c r="V574" s="43">
        <v>0</v>
      </c>
      <c r="W574" s="43">
        <v>0</v>
      </c>
      <c r="X574" s="51">
        <v>0</v>
      </c>
      <c r="Y574" s="51"/>
      <c r="Z574" s="51"/>
      <c r="AA574" s="51"/>
      <c r="AB574" s="43"/>
      <c r="AC574" s="43"/>
      <c r="AD574" s="43"/>
      <c r="AE574" s="43"/>
      <c r="AF574" s="43"/>
      <c r="AG574" s="43"/>
      <c r="AH574" s="43"/>
      <c r="AI574" s="43"/>
      <c r="AJ574" s="43"/>
      <c r="AK574" s="43"/>
      <c r="AL574" s="43"/>
      <c r="AM574" s="162" t="s">
        <v>563</v>
      </c>
      <c r="AN574" s="447"/>
      <c r="AO574" s="447"/>
    </row>
    <row r="575" spans="3:41" ht="43.5">
      <c r="C575" s="64" t="s">
        <v>560</v>
      </c>
      <c r="D575" s="65" t="s">
        <v>583</v>
      </c>
      <c r="E575" s="444" t="s">
        <v>562</v>
      </c>
      <c r="F575" s="64" t="s">
        <v>333</v>
      </c>
      <c r="G575" s="82" t="s">
        <v>333</v>
      </c>
      <c r="H575" s="64" t="s">
        <v>500</v>
      </c>
      <c r="I575" s="64" t="s">
        <v>353</v>
      </c>
      <c r="J575" s="64" t="s">
        <v>455</v>
      </c>
      <c r="K575" s="82" t="s">
        <v>459</v>
      </c>
      <c r="L575" s="43"/>
      <c r="M575" s="43"/>
      <c r="N575" s="43"/>
      <c r="O575" s="43"/>
      <c r="P575" s="43"/>
      <c r="Q575" s="43"/>
      <c r="R575" s="43"/>
      <c r="S575" s="43"/>
      <c r="T575" s="43"/>
      <c r="U575" s="43"/>
      <c r="V575" s="43"/>
      <c r="W575" s="43"/>
      <c r="X575" s="51" t="s">
        <v>467</v>
      </c>
      <c r="Y575" s="51"/>
      <c r="Z575" s="51"/>
      <c r="AA575" s="51"/>
      <c r="AB575" s="43"/>
      <c r="AC575" s="43"/>
      <c r="AD575" s="43"/>
      <c r="AE575" s="43"/>
      <c r="AF575" s="43"/>
      <c r="AG575" s="43"/>
      <c r="AH575" s="43"/>
      <c r="AI575" s="43"/>
      <c r="AJ575" s="43"/>
      <c r="AK575" s="43"/>
      <c r="AL575" s="43"/>
      <c r="AM575" s="162" t="s">
        <v>563</v>
      </c>
      <c r="AN575" s="447"/>
      <c r="AO575" s="447" t="s">
        <v>333</v>
      </c>
    </row>
    <row r="576" spans="3:41" ht="43.5">
      <c r="C576" s="64" t="s">
        <v>560</v>
      </c>
      <c r="D576" s="65" t="s">
        <v>583</v>
      </c>
      <c r="E576" s="444" t="s">
        <v>562</v>
      </c>
      <c r="F576" s="64" t="s">
        <v>333</v>
      </c>
      <c r="G576" s="82" t="s">
        <v>333</v>
      </c>
      <c r="H576" s="64" t="s">
        <v>500</v>
      </c>
      <c r="I576" s="64" t="s">
        <v>353</v>
      </c>
      <c r="J576" s="64" t="s">
        <v>455</v>
      </c>
      <c r="K576" s="82" t="s">
        <v>460</v>
      </c>
      <c r="L576" s="43">
        <v>6</v>
      </c>
      <c r="M576" s="43">
        <v>13</v>
      </c>
      <c r="N576" s="43">
        <v>2</v>
      </c>
      <c r="O576" s="43">
        <v>3</v>
      </c>
      <c r="P576" s="43">
        <v>7</v>
      </c>
      <c r="Q576" s="43">
        <v>4</v>
      </c>
      <c r="R576" s="43">
        <v>4</v>
      </c>
      <c r="S576" s="43">
        <v>1</v>
      </c>
      <c r="T576" s="43">
        <v>5</v>
      </c>
      <c r="U576" s="43">
        <v>6</v>
      </c>
      <c r="V576" s="43">
        <v>8</v>
      </c>
      <c r="W576" s="43">
        <v>0</v>
      </c>
      <c r="X576" s="51">
        <v>5</v>
      </c>
      <c r="Y576" s="51"/>
      <c r="Z576" s="51"/>
      <c r="AA576" s="51"/>
      <c r="AB576" s="43"/>
      <c r="AC576" s="43"/>
      <c r="AD576" s="43"/>
      <c r="AE576" s="43"/>
      <c r="AF576" s="43"/>
      <c r="AG576" s="43"/>
      <c r="AH576" s="43"/>
      <c r="AI576" s="43"/>
      <c r="AJ576" s="43"/>
      <c r="AK576" s="43"/>
      <c r="AL576" s="43"/>
      <c r="AM576" s="162" t="s">
        <v>563</v>
      </c>
      <c r="AN576" s="447"/>
      <c r="AO576" s="447"/>
    </row>
    <row r="577" spans="3:41" ht="43.5">
      <c r="C577" s="64" t="s">
        <v>560</v>
      </c>
      <c r="D577" s="65" t="s">
        <v>584</v>
      </c>
      <c r="E577" s="444" t="s">
        <v>562</v>
      </c>
      <c r="F577" s="64" t="s">
        <v>333</v>
      </c>
      <c r="G577" s="82" t="s">
        <v>333</v>
      </c>
      <c r="H577" s="64" t="s">
        <v>500</v>
      </c>
      <c r="I577" s="64" t="s">
        <v>353</v>
      </c>
      <c r="J577" s="64" t="s">
        <v>462</v>
      </c>
      <c r="K577" s="82" t="s">
        <v>456</v>
      </c>
      <c r="L577" s="43"/>
      <c r="M577" s="43"/>
      <c r="N577" s="43"/>
      <c r="O577" s="43"/>
      <c r="P577" s="43"/>
      <c r="Q577" s="43"/>
      <c r="R577" s="43"/>
      <c r="S577" s="43"/>
      <c r="T577" s="43"/>
      <c r="U577" s="43"/>
      <c r="V577" s="43"/>
      <c r="W577" s="43"/>
      <c r="X577" s="51" t="s">
        <v>467</v>
      </c>
      <c r="Y577" s="51"/>
      <c r="Z577" s="51"/>
      <c r="AA577" s="51"/>
      <c r="AB577" s="43"/>
      <c r="AC577" s="43"/>
      <c r="AD577" s="43"/>
      <c r="AE577" s="43"/>
      <c r="AF577" s="43"/>
      <c r="AG577" s="43"/>
      <c r="AH577" s="43"/>
      <c r="AI577" s="43"/>
      <c r="AJ577" s="43"/>
      <c r="AK577" s="43"/>
      <c r="AL577" s="43"/>
      <c r="AM577" s="162" t="s">
        <v>563</v>
      </c>
      <c r="AN577" s="447"/>
      <c r="AO577" s="447" t="s">
        <v>333</v>
      </c>
    </row>
    <row r="578" spans="3:41" ht="43.5">
      <c r="C578" s="64" t="s">
        <v>560</v>
      </c>
      <c r="D578" s="65" t="s">
        <v>584</v>
      </c>
      <c r="E578" s="444" t="s">
        <v>562</v>
      </c>
      <c r="F578" s="64" t="s">
        <v>333</v>
      </c>
      <c r="G578" s="82" t="s">
        <v>333</v>
      </c>
      <c r="H578" s="64" t="s">
        <v>500</v>
      </c>
      <c r="I578" s="64" t="s">
        <v>353</v>
      </c>
      <c r="J578" s="64" t="s">
        <v>462</v>
      </c>
      <c r="K578" s="82" t="s">
        <v>458</v>
      </c>
      <c r="L578" s="43"/>
      <c r="M578" s="43"/>
      <c r="N578" s="43"/>
      <c r="O578" s="43"/>
      <c r="P578" s="43"/>
      <c r="Q578" s="43"/>
      <c r="R578" s="43"/>
      <c r="S578" s="43"/>
      <c r="T578" s="43"/>
      <c r="U578" s="43"/>
      <c r="V578" s="43"/>
      <c r="W578" s="43"/>
      <c r="X578" s="51" t="s">
        <v>467</v>
      </c>
      <c r="Y578" s="51"/>
      <c r="Z578" s="51"/>
      <c r="AA578" s="51"/>
      <c r="AB578" s="43"/>
      <c r="AC578" s="43"/>
      <c r="AD578" s="43"/>
      <c r="AE578" s="43"/>
      <c r="AF578" s="43"/>
      <c r="AG578" s="43"/>
      <c r="AH578" s="43"/>
      <c r="AI578" s="43"/>
      <c r="AJ578" s="43"/>
      <c r="AK578" s="43"/>
      <c r="AL578" s="43"/>
      <c r="AM578" s="162" t="s">
        <v>563</v>
      </c>
      <c r="AN578" s="447"/>
      <c r="AO578" s="447" t="s">
        <v>333</v>
      </c>
    </row>
    <row r="579" spans="3:41" ht="43.5">
      <c r="C579" s="64" t="s">
        <v>560</v>
      </c>
      <c r="D579" s="65" t="s">
        <v>584</v>
      </c>
      <c r="E579" s="444" t="s">
        <v>562</v>
      </c>
      <c r="F579" s="64" t="s">
        <v>333</v>
      </c>
      <c r="G579" s="82" t="s">
        <v>333</v>
      </c>
      <c r="H579" s="64" t="s">
        <v>500</v>
      </c>
      <c r="I579" s="64" t="s">
        <v>353</v>
      </c>
      <c r="J579" s="64" t="s">
        <v>462</v>
      </c>
      <c r="K579" s="82" t="s">
        <v>459</v>
      </c>
      <c r="L579" s="43"/>
      <c r="M579" s="43"/>
      <c r="N579" s="43"/>
      <c r="O579" s="43"/>
      <c r="P579" s="43"/>
      <c r="Q579" s="43"/>
      <c r="R579" s="43"/>
      <c r="S579" s="43"/>
      <c r="T579" s="43"/>
      <c r="U579" s="43"/>
      <c r="V579" s="43"/>
      <c r="W579" s="43"/>
      <c r="X579" s="51" t="s">
        <v>467</v>
      </c>
      <c r="Y579" s="51"/>
      <c r="Z579" s="51"/>
      <c r="AA579" s="51"/>
      <c r="AB579" s="43"/>
      <c r="AC579" s="43"/>
      <c r="AD579" s="43"/>
      <c r="AE579" s="43"/>
      <c r="AF579" s="43"/>
      <c r="AG579" s="43"/>
      <c r="AH579" s="43"/>
      <c r="AI579" s="43"/>
      <c r="AJ579" s="43"/>
      <c r="AK579" s="43"/>
      <c r="AL579" s="43"/>
      <c r="AM579" s="162" t="s">
        <v>563</v>
      </c>
      <c r="AN579" s="447"/>
      <c r="AO579" s="447" t="s">
        <v>333</v>
      </c>
    </row>
    <row r="580" spans="3:41" ht="43.5">
      <c r="C580" s="64" t="s">
        <v>560</v>
      </c>
      <c r="D580" s="65" t="s">
        <v>584</v>
      </c>
      <c r="E580" s="444" t="s">
        <v>562</v>
      </c>
      <c r="F580" s="64" t="s">
        <v>333</v>
      </c>
      <c r="G580" s="82" t="s">
        <v>333</v>
      </c>
      <c r="H580" s="64" t="s">
        <v>500</v>
      </c>
      <c r="I580" s="64" t="s">
        <v>353</v>
      </c>
      <c r="J580" s="64" t="s">
        <v>462</v>
      </c>
      <c r="K580" s="82" t="s">
        <v>460</v>
      </c>
      <c r="L580" s="43">
        <v>14</v>
      </c>
      <c r="M580" s="43">
        <v>12</v>
      </c>
      <c r="N580" s="43">
        <v>14</v>
      </c>
      <c r="O580" s="43">
        <v>2</v>
      </c>
      <c r="P580" s="43">
        <v>13</v>
      </c>
      <c r="Q580" s="43">
        <v>10</v>
      </c>
      <c r="R580" s="43">
        <v>4</v>
      </c>
      <c r="S580" s="43">
        <v>1</v>
      </c>
      <c r="T580" s="43">
        <v>5</v>
      </c>
      <c r="U580" s="43">
        <v>3</v>
      </c>
      <c r="V580" s="43">
        <v>12</v>
      </c>
      <c r="W580" s="43">
        <v>2</v>
      </c>
      <c r="X580" s="51">
        <v>1</v>
      </c>
      <c r="Y580" s="51"/>
      <c r="Z580" s="51"/>
      <c r="AA580" s="51"/>
      <c r="AB580" s="43"/>
      <c r="AC580" s="43"/>
      <c r="AD580" s="43"/>
      <c r="AE580" s="43"/>
      <c r="AF580" s="43"/>
      <c r="AG580" s="43"/>
      <c r="AH580" s="43"/>
      <c r="AI580" s="43"/>
      <c r="AJ580" s="43"/>
      <c r="AK580" s="43"/>
      <c r="AL580" s="43"/>
      <c r="AM580" s="162" t="s">
        <v>563</v>
      </c>
      <c r="AN580" s="447"/>
      <c r="AO580" s="447"/>
    </row>
    <row r="581" spans="3:41" ht="43.5">
      <c r="C581" s="64" t="s">
        <v>560</v>
      </c>
      <c r="D581" s="65" t="s">
        <v>585</v>
      </c>
      <c r="E581" s="444" t="s">
        <v>562</v>
      </c>
      <c r="F581" s="64" t="s">
        <v>333</v>
      </c>
      <c r="G581" s="82" t="s">
        <v>333</v>
      </c>
      <c r="H581" s="64" t="s">
        <v>500</v>
      </c>
      <c r="I581" s="64" t="s">
        <v>353</v>
      </c>
      <c r="J581" s="64" t="s">
        <v>464</v>
      </c>
      <c r="K581" s="82" t="s">
        <v>456</v>
      </c>
      <c r="L581" s="43">
        <v>0</v>
      </c>
      <c r="M581" s="43">
        <v>0</v>
      </c>
      <c r="N581" s="43">
        <v>0</v>
      </c>
      <c r="O581" s="43">
        <v>0</v>
      </c>
      <c r="P581" s="43">
        <v>0</v>
      </c>
      <c r="Q581" s="43">
        <v>0</v>
      </c>
      <c r="R581" s="43">
        <v>0</v>
      </c>
      <c r="S581" s="43">
        <v>0</v>
      </c>
      <c r="T581" s="43">
        <v>0</v>
      </c>
      <c r="U581" s="43">
        <v>0</v>
      </c>
      <c r="V581" s="43">
        <v>20</v>
      </c>
      <c r="W581" s="43">
        <v>16</v>
      </c>
      <c r="X581" s="51">
        <v>5</v>
      </c>
      <c r="Y581" s="51"/>
      <c r="Z581" s="51"/>
      <c r="AA581" s="51"/>
      <c r="AB581" s="43"/>
      <c r="AC581" s="43"/>
      <c r="AD581" s="43"/>
      <c r="AE581" s="43"/>
      <c r="AF581" s="43"/>
      <c r="AG581" s="43"/>
      <c r="AH581" s="43"/>
      <c r="AI581" s="43"/>
      <c r="AJ581" s="43"/>
      <c r="AK581" s="43"/>
      <c r="AL581" s="43"/>
      <c r="AM581" s="162" t="s">
        <v>563</v>
      </c>
      <c r="AN581" s="447"/>
      <c r="AO581" s="447"/>
    </row>
    <row r="582" spans="3:41" ht="43.5">
      <c r="C582" s="64" t="s">
        <v>560</v>
      </c>
      <c r="D582" s="65" t="s">
        <v>585</v>
      </c>
      <c r="E582" s="444" t="s">
        <v>562</v>
      </c>
      <c r="F582" s="64" t="s">
        <v>333</v>
      </c>
      <c r="G582" s="82" t="s">
        <v>333</v>
      </c>
      <c r="H582" s="64" t="s">
        <v>500</v>
      </c>
      <c r="I582" s="64" t="s">
        <v>353</v>
      </c>
      <c r="J582" s="64" t="s">
        <v>464</v>
      </c>
      <c r="K582" s="82" t="s">
        <v>458</v>
      </c>
      <c r="L582" s="43"/>
      <c r="M582" s="43"/>
      <c r="N582" s="43"/>
      <c r="O582" s="43"/>
      <c r="P582" s="43"/>
      <c r="Q582" s="43"/>
      <c r="R582" s="43"/>
      <c r="S582" s="43"/>
      <c r="T582" s="43"/>
      <c r="U582" s="43"/>
      <c r="V582" s="43"/>
      <c r="W582" s="43"/>
      <c r="X582" s="51" t="s">
        <v>467</v>
      </c>
      <c r="Y582" s="51"/>
      <c r="Z582" s="51"/>
      <c r="AA582" s="51"/>
      <c r="AB582" s="43"/>
      <c r="AC582" s="43"/>
      <c r="AD582" s="43"/>
      <c r="AE582" s="43"/>
      <c r="AF582" s="43"/>
      <c r="AG582" s="43"/>
      <c r="AH582" s="43"/>
      <c r="AI582" s="43"/>
      <c r="AJ582" s="43"/>
      <c r="AK582" s="43"/>
      <c r="AL582" s="43"/>
      <c r="AM582" s="162" t="s">
        <v>563</v>
      </c>
      <c r="AN582" s="447"/>
      <c r="AO582" s="447" t="s">
        <v>333</v>
      </c>
    </row>
    <row r="583" spans="3:41" ht="43.5">
      <c r="C583" s="64" t="s">
        <v>560</v>
      </c>
      <c r="D583" s="65" t="s">
        <v>585</v>
      </c>
      <c r="E583" s="444" t="s">
        <v>562</v>
      </c>
      <c r="F583" s="64" t="s">
        <v>333</v>
      </c>
      <c r="G583" s="82" t="s">
        <v>333</v>
      </c>
      <c r="H583" s="64" t="s">
        <v>500</v>
      </c>
      <c r="I583" s="64" t="s">
        <v>353</v>
      </c>
      <c r="J583" s="64" t="s">
        <v>464</v>
      </c>
      <c r="K583" s="82" t="s">
        <v>459</v>
      </c>
      <c r="L583" s="43"/>
      <c r="M583" s="43"/>
      <c r="N583" s="43"/>
      <c r="O583" s="43"/>
      <c r="P583" s="43"/>
      <c r="Q583" s="43"/>
      <c r="R583" s="43"/>
      <c r="S583" s="43"/>
      <c r="T583" s="43"/>
      <c r="U583" s="43"/>
      <c r="V583" s="43"/>
      <c r="W583" s="43"/>
      <c r="X583" s="51" t="s">
        <v>467</v>
      </c>
      <c r="Y583" s="51"/>
      <c r="Z583" s="51"/>
      <c r="AA583" s="51"/>
      <c r="AB583" s="43"/>
      <c r="AC583" s="43"/>
      <c r="AD583" s="43"/>
      <c r="AE583" s="43"/>
      <c r="AF583" s="43"/>
      <c r="AG583" s="43"/>
      <c r="AH583" s="43"/>
      <c r="AI583" s="43"/>
      <c r="AJ583" s="43"/>
      <c r="AK583" s="43"/>
      <c r="AL583" s="43"/>
      <c r="AM583" s="162" t="s">
        <v>563</v>
      </c>
      <c r="AN583" s="447"/>
      <c r="AO583" s="447" t="s">
        <v>333</v>
      </c>
    </row>
    <row r="584" spans="3:41" ht="43.5">
      <c r="C584" s="64" t="s">
        <v>560</v>
      </c>
      <c r="D584" s="65" t="s">
        <v>585</v>
      </c>
      <c r="E584" s="444" t="s">
        <v>562</v>
      </c>
      <c r="F584" s="64" t="s">
        <v>333</v>
      </c>
      <c r="G584" s="82" t="s">
        <v>333</v>
      </c>
      <c r="H584" s="64" t="s">
        <v>500</v>
      </c>
      <c r="I584" s="64" t="s">
        <v>353</v>
      </c>
      <c r="J584" s="64" t="s">
        <v>464</v>
      </c>
      <c r="K584" s="82" t="s">
        <v>460</v>
      </c>
      <c r="L584" s="43">
        <v>0</v>
      </c>
      <c r="M584" s="43">
        <v>0</v>
      </c>
      <c r="N584" s="43">
        <v>0</v>
      </c>
      <c r="O584" s="43">
        <v>0</v>
      </c>
      <c r="P584" s="43">
        <v>0</v>
      </c>
      <c r="Q584" s="43">
        <v>1</v>
      </c>
      <c r="R584" s="43">
        <v>0</v>
      </c>
      <c r="S584" s="43">
        <v>0</v>
      </c>
      <c r="T584" s="43">
        <v>1</v>
      </c>
      <c r="U584" s="43">
        <v>0</v>
      </c>
      <c r="V584" s="43">
        <v>0</v>
      </c>
      <c r="W584" s="43">
        <v>0</v>
      </c>
      <c r="X584" s="51">
        <v>5</v>
      </c>
      <c r="Y584" s="51"/>
      <c r="Z584" s="51"/>
      <c r="AA584" s="51"/>
      <c r="AB584" s="43"/>
      <c r="AC584" s="43"/>
      <c r="AD584" s="43"/>
      <c r="AE584" s="43"/>
      <c r="AF584" s="43"/>
      <c r="AG584" s="43"/>
      <c r="AH584" s="43"/>
      <c r="AI584" s="43"/>
      <c r="AJ584" s="43"/>
      <c r="AK584" s="43"/>
      <c r="AL584" s="43"/>
      <c r="AM584" s="162" t="s">
        <v>563</v>
      </c>
      <c r="AN584" s="447"/>
      <c r="AO584" s="447"/>
    </row>
    <row r="585" spans="3:41" ht="43.5">
      <c r="C585" s="64" t="s">
        <v>560</v>
      </c>
      <c r="D585" s="65" t="s">
        <v>586</v>
      </c>
      <c r="E585" s="444" t="s">
        <v>567</v>
      </c>
      <c r="F585" s="64" t="s">
        <v>333</v>
      </c>
      <c r="G585" s="82" t="s">
        <v>333</v>
      </c>
      <c r="H585" s="64" t="s">
        <v>500</v>
      </c>
      <c r="I585" s="64" t="s">
        <v>353</v>
      </c>
      <c r="J585" s="64" t="s">
        <v>455</v>
      </c>
      <c r="K585" s="82" t="s">
        <v>456</v>
      </c>
      <c r="L585" s="43"/>
      <c r="M585" s="43"/>
      <c r="N585" s="43"/>
      <c r="O585" s="43"/>
      <c r="P585" s="43"/>
      <c r="Q585" s="43"/>
      <c r="R585" s="43"/>
      <c r="S585" s="43"/>
      <c r="T585" s="43"/>
      <c r="U585" s="43"/>
      <c r="V585" s="43"/>
      <c r="W585" s="43"/>
      <c r="X585" s="51" t="s">
        <v>467</v>
      </c>
      <c r="Y585" s="51"/>
      <c r="Z585" s="51"/>
      <c r="AA585" s="51"/>
      <c r="AB585" s="43"/>
      <c r="AC585" s="43"/>
      <c r="AD585" s="43"/>
      <c r="AE585" s="43"/>
      <c r="AF585" s="43"/>
      <c r="AG585" s="43"/>
      <c r="AH585" s="43"/>
      <c r="AI585" s="43"/>
      <c r="AJ585" s="43"/>
      <c r="AK585" s="43"/>
      <c r="AL585" s="43"/>
      <c r="AM585" s="162" t="s">
        <v>563</v>
      </c>
      <c r="AN585" s="447"/>
      <c r="AO585" s="447" t="s">
        <v>333</v>
      </c>
    </row>
    <row r="586" spans="3:41" ht="43.5">
      <c r="C586" s="64" t="s">
        <v>560</v>
      </c>
      <c r="D586" s="65" t="s">
        <v>586</v>
      </c>
      <c r="E586" s="444" t="s">
        <v>567</v>
      </c>
      <c r="F586" s="64" t="s">
        <v>333</v>
      </c>
      <c r="G586" s="82" t="s">
        <v>333</v>
      </c>
      <c r="H586" s="64" t="s">
        <v>500</v>
      </c>
      <c r="I586" s="64" t="s">
        <v>353</v>
      </c>
      <c r="J586" s="64" t="s">
        <v>455</v>
      </c>
      <c r="K586" s="82" t="s">
        <v>458</v>
      </c>
      <c r="L586" s="43">
        <v>0</v>
      </c>
      <c r="M586" s="43">
        <v>0</v>
      </c>
      <c r="N586" s="43">
        <v>0</v>
      </c>
      <c r="O586" s="43">
        <v>0</v>
      </c>
      <c r="P586" s="43">
        <v>0</v>
      </c>
      <c r="Q586" s="43">
        <v>0</v>
      </c>
      <c r="R586" s="43">
        <v>0</v>
      </c>
      <c r="S586" s="43">
        <v>0</v>
      </c>
      <c r="T586" s="43">
        <v>0</v>
      </c>
      <c r="U586" s="43">
        <v>0</v>
      </c>
      <c r="V586" s="43">
        <v>0</v>
      </c>
      <c r="W586" s="43">
        <v>0</v>
      </c>
      <c r="X586" s="51">
        <v>0</v>
      </c>
      <c r="Y586" s="51"/>
      <c r="Z586" s="51"/>
      <c r="AA586" s="51"/>
      <c r="AB586" s="43"/>
      <c r="AC586" s="43"/>
      <c r="AD586" s="43"/>
      <c r="AE586" s="43"/>
      <c r="AF586" s="43"/>
      <c r="AG586" s="43"/>
      <c r="AH586" s="43"/>
      <c r="AI586" s="43"/>
      <c r="AJ586" s="43"/>
      <c r="AK586" s="43"/>
      <c r="AL586" s="43"/>
      <c r="AM586" s="162" t="s">
        <v>563</v>
      </c>
      <c r="AN586" s="447"/>
      <c r="AO586" s="447"/>
    </row>
    <row r="587" spans="3:41" ht="43.5">
      <c r="C587" s="64" t="s">
        <v>560</v>
      </c>
      <c r="D587" s="65" t="s">
        <v>586</v>
      </c>
      <c r="E587" s="444" t="s">
        <v>567</v>
      </c>
      <c r="F587" s="64" t="s">
        <v>333</v>
      </c>
      <c r="G587" s="82" t="s">
        <v>333</v>
      </c>
      <c r="H587" s="64" t="s">
        <v>500</v>
      </c>
      <c r="I587" s="64" t="s">
        <v>353</v>
      </c>
      <c r="J587" s="64" t="s">
        <v>455</v>
      </c>
      <c r="K587" s="82" t="s">
        <v>459</v>
      </c>
      <c r="L587" s="43"/>
      <c r="M587" s="43"/>
      <c r="N587" s="43"/>
      <c r="O587" s="43"/>
      <c r="P587" s="43"/>
      <c r="Q587" s="43"/>
      <c r="R587" s="43"/>
      <c r="S587" s="43"/>
      <c r="T587" s="43"/>
      <c r="U587" s="43"/>
      <c r="V587" s="43"/>
      <c r="W587" s="43"/>
      <c r="X587" s="51" t="s">
        <v>467</v>
      </c>
      <c r="Y587" s="51"/>
      <c r="Z587" s="51"/>
      <c r="AA587" s="51"/>
      <c r="AB587" s="43"/>
      <c r="AC587" s="43"/>
      <c r="AD587" s="43"/>
      <c r="AE587" s="43"/>
      <c r="AF587" s="43"/>
      <c r="AG587" s="43"/>
      <c r="AH587" s="43"/>
      <c r="AI587" s="43"/>
      <c r="AJ587" s="43"/>
      <c r="AK587" s="43"/>
      <c r="AL587" s="43"/>
      <c r="AM587" s="162" t="s">
        <v>563</v>
      </c>
      <c r="AN587" s="447"/>
      <c r="AO587" s="447" t="s">
        <v>333</v>
      </c>
    </row>
    <row r="588" spans="3:41" ht="43.5">
      <c r="C588" s="64" t="s">
        <v>560</v>
      </c>
      <c r="D588" s="65" t="s">
        <v>586</v>
      </c>
      <c r="E588" s="444" t="s">
        <v>567</v>
      </c>
      <c r="F588" s="64" t="s">
        <v>333</v>
      </c>
      <c r="G588" s="82" t="s">
        <v>333</v>
      </c>
      <c r="H588" s="64" t="s">
        <v>500</v>
      </c>
      <c r="I588" s="64" t="s">
        <v>353</v>
      </c>
      <c r="J588" s="64" t="s">
        <v>455</v>
      </c>
      <c r="K588" s="82" t="s">
        <v>460</v>
      </c>
      <c r="L588" s="43">
        <v>26</v>
      </c>
      <c r="M588" s="43">
        <v>78</v>
      </c>
      <c r="N588" s="43">
        <v>79</v>
      </c>
      <c r="O588" s="43">
        <v>135</v>
      </c>
      <c r="P588" s="43">
        <v>195</v>
      </c>
      <c r="Q588" s="43">
        <v>215</v>
      </c>
      <c r="R588" s="43">
        <v>145</v>
      </c>
      <c r="S588" s="43">
        <v>126</v>
      </c>
      <c r="T588" s="43">
        <v>167</v>
      </c>
      <c r="U588" s="43">
        <v>114</v>
      </c>
      <c r="V588" s="43">
        <v>106</v>
      </c>
      <c r="W588" s="43">
        <v>82</v>
      </c>
      <c r="X588" s="51">
        <v>98</v>
      </c>
      <c r="Y588" s="51"/>
      <c r="Z588" s="51"/>
      <c r="AA588" s="51"/>
      <c r="AB588" s="43"/>
      <c r="AC588" s="43"/>
      <c r="AD588" s="43"/>
      <c r="AE588" s="43"/>
      <c r="AF588" s="43"/>
      <c r="AG588" s="43"/>
      <c r="AH588" s="43"/>
      <c r="AI588" s="43"/>
      <c r="AJ588" s="43"/>
      <c r="AK588" s="43"/>
      <c r="AL588" s="43"/>
      <c r="AM588" s="162" t="s">
        <v>563</v>
      </c>
      <c r="AN588" s="447"/>
      <c r="AO588" s="447"/>
    </row>
    <row r="589" spans="3:41" ht="43.5">
      <c r="C589" s="64" t="s">
        <v>560</v>
      </c>
      <c r="D589" s="65" t="s">
        <v>587</v>
      </c>
      <c r="E589" s="444" t="s">
        <v>567</v>
      </c>
      <c r="F589" s="64" t="s">
        <v>333</v>
      </c>
      <c r="G589" s="82" t="s">
        <v>333</v>
      </c>
      <c r="H589" s="64" t="s">
        <v>500</v>
      </c>
      <c r="I589" s="64" t="s">
        <v>353</v>
      </c>
      <c r="J589" s="64" t="s">
        <v>462</v>
      </c>
      <c r="K589" s="82" t="s">
        <v>456</v>
      </c>
      <c r="L589" s="43"/>
      <c r="M589" s="43"/>
      <c r="N589" s="43"/>
      <c r="O589" s="43"/>
      <c r="P589" s="43"/>
      <c r="Q589" s="43"/>
      <c r="R589" s="43"/>
      <c r="S589" s="43"/>
      <c r="T589" s="43"/>
      <c r="U589" s="43"/>
      <c r="V589" s="43"/>
      <c r="W589" s="43"/>
      <c r="X589" s="51" t="s">
        <v>467</v>
      </c>
      <c r="Y589" s="51"/>
      <c r="Z589" s="51"/>
      <c r="AA589" s="51"/>
      <c r="AB589" s="43"/>
      <c r="AC589" s="43"/>
      <c r="AD589" s="43"/>
      <c r="AE589" s="43"/>
      <c r="AF589" s="43"/>
      <c r="AG589" s="43"/>
      <c r="AH589" s="43"/>
      <c r="AI589" s="43"/>
      <c r="AJ589" s="43"/>
      <c r="AK589" s="43"/>
      <c r="AL589" s="43"/>
      <c r="AM589" s="162" t="s">
        <v>563</v>
      </c>
      <c r="AN589" s="447"/>
      <c r="AO589" s="447" t="s">
        <v>333</v>
      </c>
    </row>
    <row r="590" spans="3:41" ht="43.5">
      <c r="C590" s="64" t="s">
        <v>560</v>
      </c>
      <c r="D590" s="65" t="s">
        <v>587</v>
      </c>
      <c r="E590" s="444" t="s">
        <v>567</v>
      </c>
      <c r="F590" s="64" t="s">
        <v>333</v>
      </c>
      <c r="G590" s="82" t="s">
        <v>333</v>
      </c>
      <c r="H590" s="64" t="s">
        <v>500</v>
      </c>
      <c r="I590" s="64" t="s">
        <v>353</v>
      </c>
      <c r="J590" s="64" t="s">
        <v>462</v>
      </c>
      <c r="K590" s="82" t="s">
        <v>458</v>
      </c>
      <c r="L590" s="43"/>
      <c r="M590" s="43"/>
      <c r="N590" s="43"/>
      <c r="O590" s="43"/>
      <c r="P590" s="43"/>
      <c r="Q590" s="43"/>
      <c r="R590" s="43"/>
      <c r="S590" s="43"/>
      <c r="T590" s="43"/>
      <c r="U590" s="43"/>
      <c r="V590" s="43"/>
      <c r="W590" s="43"/>
      <c r="X590" s="51" t="s">
        <v>467</v>
      </c>
      <c r="Y590" s="51"/>
      <c r="Z590" s="51"/>
      <c r="AA590" s="51"/>
      <c r="AB590" s="43"/>
      <c r="AC590" s="43"/>
      <c r="AD590" s="43"/>
      <c r="AE590" s="43"/>
      <c r="AF590" s="43"/>
      <c r="AG590" s="43"/>
      <c r="AH590" s="43"/>
      <c r="AI590" s="43"/>
      <c r="AJ590" s="43"/>
      <c r="AK590" s="43"/>
      <c r="AL590" s="43"/>
      <c r="AM590" s="162" t="s">
        <v>563</v>
      </c>
      <c r="AN590" s="447"/>
      <c r="AO590" s="447" t="s">
        <v>333</v>
      </c>
    </row>
    <row r="591" spans="3:41" ht="43.5">
      <c r="C591" s="64" t="s">
        <v>560</v>
      </c>
      <c r="D591" s="65" t="s">
        <v>587</v>
      </c>
      <c r="E591" s="444" t="s">
        <v>567</v>
      </c>
      <c r="F591" s="64" t="s">
        <v>333</v>
      </c>
      <c r="G591" s="82" t="s">
        <v>333</v>
      </c>
      <c r="H591" s="64" t="s">
        <v>500</v>
      </c>
      <c r="I591" s="64" t="s">
        <v>353</v>
      </c>
      <c r="J591" s="64" t="s">
        <v>462</v>
      </c>
      <c r="K591" s="82" t="s">
        <v>459</v>
      </c>
      <c r="L591" s="43"/>
      <c r="M591" s="43"/>
      <c r="N591" s="43"/>
      <c r="O591" s="43"/>
      <c r="P591" s="43"/>
      <c r="Q591" s="43"/>
      <c r="R591" s="43"/>
      <c r="S591" s="43"/>
      <c r="T591" s="43"/>
      <c r="U591" s="43"/>
      <c r="V591" s="43"/>
      <c r="W591" s="43"/>
      <c r="X591" s="51" t="s">
        <v>467</v>
      </c>
      <c r="Y591" s="51"/>
      <c r="Z591" s="51"/>
      <c r="AA591" s="51"/>
      <c r="AB591" s="43"/>
      <c r="AC591" s="43"/>
      <c r="AD591" s="43"/>
      <c r="AE591" s="43"/>
      <c r="AF591" s="43"/>
      <c r="AG591" s="43"/>
      <c r="AH591" s="43"/>
      <c r="AI591" s="43"/>
      <c r="AJ591" s="43"/>
      <c r="AK591" s="43"/>
      <c r="AL591" s="43"/>
      <c r="AM591" s="162" t="s">
        <v>563</v>
      </c>
      <c r="AN591" s="447"/>
      <c r="AO591" s="447" t="s">
        <v>333</v>
      </c>
    </row>
    <row r="592" spans="3:41" ht="43.5">
      <c r="C592" s="64" t="s">
        <v>560</v>
      </c>
      <c r="D592" s="65" t="s">
        <v>587</v>
      </c>
      <c r="E592" s="444" t="s">
        <v>567</v>
      </c>
      <c r="F592" s="64" t="s">
        <v>333</v>
      </c>
      <c r="G592" s="82" t="s">
        <v>333</v>
      </c>
      <c r="H592" s="64" t="s">
        <v>500</v>
      </c>
      <c r="I592" s="64" t="s">
        <v>353</v>
      </c>
      <c r="J592" s="64" t="s">
        <v>462</v>
      </c>
      <c r="K592" s="82" t="s">
        <v>460</v>
      </c>
      <c r="L592" s="43">
        <v>382</v>
      </c>
      <c r="M592" s="43">
        <v>370</v>
      </c>
      <c r="N592" s="43">
        <v>253</v>
      </c>
      <c r="O592" s="43">
        <v>247</v>
      </c>
      <c r="P592" s="43">
        <v>324</v>
      </c>
      <c r="Q592" s="43">
        <v>359</v>
      </c>
      <c r="R592" s="43">
        <v>268</v>
      </c>
      <c r="S592" s="43">
        <v>255</v>
      </c>
      <c r="T592" s="43">
        <v>281</v>
      </c>
      <c r="U592" s="43">
        <v>240</v>
      </c>
      <c r="V592" s="43">
        <v>216</v>
      </c>
      <c r="W592" s="43">
        <v>129</v>
      </c>
      <c r="X592" s="51">
        <v>227</v>
      </c>
      <c r="Y592" s="51"/>
      <c r="Z592" s="51"/>
      <c r="AA592" s="51"/>
      <c r="AB592" s="43"/>
      <c r="AC592" s="43"/>
      <c r="AD592" s="43"/>
      <c r="AE592" s="43"/>
      <c r="AF592" s="43"/>
      <c r="AG592" s="43"/>
      <c r="AH592" s="43"/>
      <c r="AI592" s="43"/>
      <c r="AJ592" s="43"/>
      <c r="AK592" s="43"/>
      <c r="AL592" s="43"/>
      <c r="AM592" s="162" t="s">
        <v>563</v>
      </c>
      <c r="AN592" s="447"/>
      <c r="AO592" s="447"/>
    </row>
    <row r="593" spans="3:41" ht="43.5">
      <c r="C593" s="64" t="s">
        <v>560</v>
      </c>
      <c r="D593" s="65" t="s">
        <v>588</v>
      </c>
      <c r="E593" s="444" t="s">
        <v>567</v>
      </c>
      <c r="F593" s="64" t="s">
        <v>333</v>
      </c>
      <c r="G593" s="82" t="s">
        <v>333</v>
      </c>
      <c r="H593" s="64" t="s">
        <v>500</v>
      </c>
      <c r="I593" s="64" t="s">
        <v>353</v>
      </c>
      <c r="J593" s="64" t="s">
        <v>464</v>
      </c>
      <c r="K593" s="82" t="s">
        <v>456</v>
      </c>
      <c r="L593" s="43">
        <v>0</v>
      </c>
      <c r="M593" s="43">
        <v>0</v>
      </c>
      <c r="N593" s="43">
        <v>0</v>
      </c>
      <c r="O593" s="43">
        <v>0</v>
      </c>
      <c r="P593" s="43">
        <v>0</v>
      </c>
      <c r="Q593" s="43">
        <v>0</v>
      </c>
      <c r="R593" s="43">
        <v>0</v>
      </c>
      <c r="S593" s="43">
        <v>0</v>
      </c>
      <c r="T593" s="43">
        <v>0</v>
      </c>
      <c r="U593" s="43">
        <v>1</v>
      </c>
      <c r="V593" s="43">
        <v>2</v>
      </c>
      <c r="W593" s="43">
        <v>11</v>
      </c>
      <c r="X593" s="51">
        <v>102</v>
      </c>
      <c r="Y593" s="51"/>
      <c r="Z593" s="51"/>
      <c r="AA593" s="51"/>
      <c r="AB593" s="43"/>
      <c r="AC593" s="43"/>
      <c r="AD593" s="43"/>
      <c r="AE593" s="43"/>
      <c r="AF593" s="43"/>
      <c r="AG593" s="43"/>
      <c r="AH593" s="43"/>
      <c r="AI593" s="43"/>
      <c r="AJ593" s="43"/>
      <c r="AK593" s="43"/>
      <c r="AL593" s="43"/>
      <c r="AM593" s="162" t="s">
        <v>563</v>
      </c>
      <c r="AN593" s="447"/>
      <c r="AO593" s="447"/>
    </row>
    <row r="594" spans="3:41" ht="43.5">
      <c r="C594" s="64" t="s">
        <v>560</v>
      </c>
      <c r="D594" s="65" t="s">
        <v>588</v>
      </c>
      <c r="E594" s="444" t="s">
        <v>567</v>
      </c>
      <c r="F594" s="64" t="s">
        <v>333</v>
      </c>
      <c r="G594" s="82" t="s">
        <v>333</v>
      </c>
      <c r="H594" s="64" t="s">
        <v>500</v>
      </c>
      <c r="I594" s="64" t="s">
        <v>353</v>
      </c>
      <c r="J594" s="64" t="s">
        <v>464</v>
      </c>
      <c r="K594" s="82" t="s">
        <v>458</v>
      </c>
      <c r="L594" s="43"/>
      <c r="M594" s="43"/>
      <c r="N594" s="43"/>
      <c r="O594" s="43"/>
      <c r="P594" s="43"/>
      <c r="Q594" s="43"/>
      <c r="R594" s="43"/>
      <c r="S594" s="43"/>
      <c r="T594" s="43"/>
      <c r="U594" s="43"/>
      <c r="V594" s="43"/>
      <c r="W594" s="43"/>
      <c r="X594" s="51" t="s">
        <v>467</v>
      </c>
      <c r="Y594" s="51"/>
      <c r="Z594" s="51"/>
      <c r="AA594" s="51"/>
      <c r="AB594" s="43"/>
      <c r="AC594" s="43"/>
      <c r="AD594" s="43"/>
      <c r="AE594" s="43"/>
      <c r="AF594" s="43"/>
      <c r="AG594" s="43"/>
      <c r="AH594" s="43"/>
      <c r="AI594" s="43"/>
      <c r="AJ594" s="43"/>
      <c r="AK594" s="43"/>
      <c r="AL594" s="43"/>
      <c r="AM594" s="162" t="s">
        <v>563</v>
      </c>
      <c r="AN594" s="447"/>
      <c r="AO594" s="447" t="s">
        <v>333</v>
      </c>
    </row>
    <row r="595" spans="3:41" ht="43.5">
      <c r="C595" s="64" t="s">
        <v>560</v>
      </c>
      <c r="D595" s="65" t="s">
        <v>588</v>
      </c>
      <c r="E595" s="444" t="s">
        <v>567</v>
      </c>
      <c r="F595" s="64" t="s">
        <v>333</v>
      </c>
      <c r="G595" s="82" t="s">
        <v>333</v>
      </c>
      <c r="H595" s="64" t="s">
        <v>500</v>
      </c>
      <c r="I595" s="64" t="s">
        <v>353</v>
      </c>
      <c r="J595" s="64" t="s">
        <v>464</v>
      </c>
      <c r="K595" s="82" t="s">
        <v>459</v>
      </c>
      <c r="L595" s="43"/>
      <c r="M595" s="43"/>
      <c r="N595" s="43"/>
      <c r="O595" s="43"/>
      <c r="P595" s="43"/>
      <c r="Q595" s="43"/>
      <c r="R595" s="43"/>
      <c r="S595" s="43"/>
      <c r="T595" s="43"/>
      <c r="U595" s="43"/>
      <c r="V595" s="43"/>
      <c r="W595" s="43"/>
      <c r="X595" s="51" t="s">
        <v>467</v>
      </c>
      <c r="Y595" s="51"/>
      <c r="Z595" s="51"/>
      <c r="AA595" s="51"/>
      <c r="AB595" s="43"/>
      <c r="AC595" s="43"/>
      <c r="AD595" s="43"/>
      <c r="AE595" s="43"/>
      <c r="AF595" s="43"/>
      <c r="AG595" s="43"/>
      <c r="AH595" s="43"/>
      <c r="AI595" s="43"/>
      <c r="AJ595" s="43"/>
      <c r="AK595" s="43"/>
      <c r="AL595" s="43"/>
      <c r="AM595" s="162" t="s">
        <v>563</v>
      </c>
      <c r="AN595" s="447"/>
      <c r="AO595" s="447" t="s">
        <v>333</v>
      </c>
    </row>
    <row r="596" spans="3:41" ht="43.5">
      <c r="C596" s="64" t="s">
        <v>560</v>
      </c>
      <c r="D596" s="65" t="s">
        <v>588</v>
      </c>
      <c r="E596" s="444" t="s">
        <v>567</v>
      </c>
      <c r="F596" s="64" t="s">
        <v>333</v>
      </c>
      <c r="G596" s="82" t="s">
        <v>333</v>
      </c>
      <c r="H596" s="64" t="s">
        <v>500</v>
      </c>
      <c r="I596" s="64" t="s">
        <v>353</v>
      </c>
      <c r="J596" s="64" t="s">
        <v>464</v>
      </c>
      <c r="K596" s="82" t="s">
        <v>460</v>
      </c>
      <c r="L596" s="43">
        <v>0</v>
      </c>
      <c r="M596" s="43">
        <v>0</v>
      </c>
      <c r="N596" s="43">
        <v>0</v>
      </c>
      <c r="O596" s="43">
        <v>0</v>
      </c>
      <c r="P596" s="43">
        <v>0</v>
      </c>
      <c r="Q596" s="43">
        <v>23</v>
      </c>
      <c r="R596" s="43">
        <v>18</v>
      </c>
      <c r="S596" s="43">
        <v>8</v>
      </c>
      <c r="T596" s="43">
        <v>71</v>
      </c>
      <c r="U596" s="43">
        <v>33</v>
      </c>
      <c r="V596" s="43">
        <v>93</v>
      </c>
      <c r="W596" s="43">
        <v>27</v>
      </c>
      <c r="X596" s="51">
        <v>38</v>
      </c>
      <c r="Y596" s="51"/>
      <c r="Z596" s="51"/>
      <c r="AA596" s="51"/>
      <c r="AB596" s="43"/>
      <c r="AC596" s="43"/>
      <c r="AD596" s="43"/>
      <c r="AE596" s="43"/>
      <c r="AF596" s="43"/>
      <c r="AG596" s="43"/>
      <c r="AH596" s="43"/>
      <c r="AI596" s="43"/>
      <c r="AJ596" s="43"/>
      <c r="AK596" s="43"/>
      <c r="AL596" s="43"/>
      <c r="AM596" s="162" t="s">
        <v>563</v>
      </c>
      <c r="AN596" s="447"/>
      <c r="AO596" s="447"/>
    </row>
    <row r="597" spans="3:41" ht="43.5">
      <c r="C597" s="64" t="s">
        <v>560</v>
      </c>
      <c r="D597" s="65" t="s">
        <v>589</v>
      </c>
      <c r="E597" s="444" t="s">
        <v>571</v>
      </c>
      <c r="F597" s="64" t="s">
        <v>333</v>
      </c>
      <c r="G597" s="82" t="s">
        <v>333</v>
      </c>
      <c r="H597" s="64" t="s">
        <v>500</v>
      </c>
      <c r="I597" s="64" t="s">
        <v>353</v>
      </c>
      <c r="J597" s="64" t="s">
        <v>455</v>
      </c>
      <c r="K597" s="82" t="s">
        <v>456</v>
      </c>
      <c r="L597" s="43"/>
      <c r="M597" s="43"/>
      <c r="N597" s="43"/>
      <c r="O597" s="43"/>
      <c r="P597" s="43"/>
      <c r="Q597" s="43"/>
      <c r="R597" s="43"/>
      <c r="S597" s="43"/>
      <c r="T597" s="43"/>
      <c r="U597" s="43"/>
      <c r="V597" s="43"/>
      <c r="W597" s="43"/>
      <c r="X597" s="51" t="s">
        <v>467</v>
      </c>
      <c r="Y597" s="51"/>
      <c r="Z597" s="51"/>
      <c r="AA597" s="51"/>
      <c r="AB597" s="43"/>
      <c r="AC597" s="43"/>
      <c r="AD597" s="43"/>
      <c r="AE597" s="43"/>
      <c r="AF597" s="43"/>
      <c r="AG597" s="43"/>
      <c r="AH597" s="43"/>
      <c r="AI597" s="43"/>
      <c r="AJ597" s="43"/>
      <c r="AK597" s="43"/>
      <c r="AL597" s="43"/>
      <c r="AM597" s="162" t="s">
        <v>563</v>
      </c>
      <c r="AN597" s="447"/>
      <c r="AO597" s="447" t="s">
        <v>333</v>
      </c>
    </row>
    <row r="598" spans="3:41" ht="43.5">
      <c r="C598" s="64" t="s">
        <v>560</v>
      </c>
      <c r="D598" s="65" t="s">
        <v>589</v>
      </c>
      <c r="E598" s="444" t="s">
        <v>571</v>
      </c>
      <c r="F598" s="64" t="s">
        <v>333</v>
      </c>
      <c r="G598" s="82" t="s">
        <v>333</v>
      </c>
      <c r="H598" s="64" t="s">
        <v>500</v>
      </c>
      <c r="I598" s="64" t="s">
        <v>353</v>
      </c>
      <c r="J598" s="64" t="s">
        <v>455</v>
      </c>
      <c r="K598" s="82" t="s">
        <v>458</v>
      </c>
      <c r="L598" s="43"/>
      <c r="M598" s="43"/>
      <c r="N598" s="43"/>
      <c r="O598" s="43"/>
      <c r="P598" s="43"/>
      <c r="Q598" s="43"/>
      <c r="R598" s="43"/>
      <c r="S598" s="43"/>
      <c r="T598" s="43"/>
      <c r="U598" s="43"/>
      <c r="V598" s="43"/>
      <c r="W598" s="43"/>
      <c r="X598" s="51" t="s">
        <v>467</v>
      </c>
      <c r="Y598" s="51"/>
      <c r="Z598" s="51"/>
      <c r="AA598" s="51"/>
      <c r="AB598" s="43"/>
      <c r="AC598" s="43"/>
      <c r="AD598" s="43"/>
      <c r="AE598" s="43"/>
      <c r="AF598" s="43"/>
      <c r="AG598" s="43"/>
      <c r="AH598" s="43"/>
      <c r="AI598" s="43"/>
      <c r="AJ598" s="43"/>
      <c r="AK598" s="43"/>
      <c r="AL598" s="43"/>
      <c r="AM598" s="162" t="s">
        <v>563</v>
      </c>
      <c r="AN598" s="447"/>
      <c r="AO598" s="447" t="s">
        <v>333</v>
      </c>
    </row>
    <row r="599" spans="3:41" ht="43.5">
      <c r="C599" s="64" t="s">
        <v>560</v>
      </c>
      <c r="D599" s="65" t="s">
        <v>589</v>
      </c>
      <c r="E599" s="444" t="s">
        <v>571</v>
      </c>
      <c r="F599" s="64" t="s">
        <v>333</v>
      </c>
      <c r="G599" s="82" t="s">
        <v>333</v>
      </c>
      <c r="H599" s="64" t="s">
        <v>500</v>
      </c>
      <c r="I599" s="64" t="s">
        <v>353</v>
      </c>
      <c r="J599" s="64" t="s">
        <v>455</v>
      </c>
      <c r="K599" s="82" t="s">
        <v>459</v>
      </c>
      <c r="L599" s="43"/>
      <c r="M599" s="43"/>
      <c r="N599" s="43"/>
      <c r="O599" s="43"/>
      <c r="P599" s="43"/>
      <c r="Q599" s="43"/>
      <c r="R599" s="43"/>
      <c r="S599" s="43"/>
      <c r="T599" s="43"/>
      <c r="U599" s="43"/>
      <c r="V599" s="43"/>
      <c r="W599" s="43"/>
      <c r="X599" s="51" t="s">
        <v>467</v>
      </c>
      <c r="Y599" s="51"/>
      <c r="Z599" s="51"/>
      <c r="AA599" s="51"/>
      <c r="AB599" s="43"/>
      <c r="AC599" s="43"/>
      <c r="AD599" s="43"/>
      <c r="AE599" s="43"/>
      <c r="AF599" s="43"/>
      <c r="AG599" s="43"/>
      <c r="AH599" s="43"/>
      <c r="AI599" s="43"/>
      <c r="AJ599" s="43"/>
      <c r="AK599" s="43"/>
      <c r="AL599" s="43"/>
      <c r="AM599" s="162" t="s">
        <v>563</v>
      </c>
      <c r="AN599" s="447"/>
      <c r="AO599" s="447" t="s">
        <v>333</v>
      </c>
    </row>
    <row r="600" spans="3:41" ht="43.5">
      <c r="C600" s="64" t="s">
        <v>560</v>
      </c>
      <c r="D600" s="65" t="s">
        <v>589</v>
      </c>
      <c r="E600" s="444" t="s">
        <v>571</v>
      </c>
      <c r="F600" s="64" t="s">
        <v>333</v>
      </c>
      <c r="G600" s="82" t="s">
        <v>333</v>
      </c>
      <c r="H600" s="64" t="s">
        <v>500</v>
      </c>
      <c r="I600" s="64" t="s">
        <v>353</v>
      </c>
      <c r="J600" s="64" t="s">
        <v>455</v>
      </c>
      <c r="K600" s="82" t="s">
        <v>460</v>
      </c>
      <c r="L600" s="43"/>
      <c r="M600" s="43"/>
      <c r="N600" s="43"/>
      <c r="O600" s="43"/>
      <c r="P600" s="43"/>
      <c r="Q600" s="43"/>
      <c r="R600" s="43"/>
      <c r="S600" s="43"/>
      <c r="T600" s="43"/>
      <c r="U600" s="43"/>
      <c r="V600" s="43"/>
      <c r="W600" s="43"/>
      <c r="X600" s="51" t="s">
        <v>467</v>
      </c>
      <c r="Y600" s="51"/>
      <c r="Z600" s="51"/>
      <c r="AA600" s="51"/>
      <c r="AB600" s="43"/>
      <c r="AC600" s="43"/>
      <c r="AD600" s="43"/>
      <c r="AE600" s="43"/>
      <c r="AF600" s="43"/>
      <c r="AG600" s="43"/>
      <c r="AH600" s="43"/>
      <c r="AI600" s="43"/>
      <c r="AJ600" s="43"/>
      <c r="AK600" s="43"/>
      <c r="AL600" s="43"/>
      <c r="AM600" s="162" t="s">
        <v>563</v>
      </c>
      <c r="AN600" s="447"/>
      <c r="AO600" s="447" t="s">
        <v>333</v>
      </c>
    </row>
    <row r="601" spans="3:41" ht="43.5">
      <c r="C601" s="64" t="s">
        <v>560</v>
      </c>
      <c r="D601" s="65" t="s">
        <v>590</v>
      </c>
      <c r="E601" s="444" t="s">
        <v>571</v>
      </c>
      <c r="F601" s="64" t="s">
        <v>333</v>
      </c>
      <c r="G601" s="82" t="s">
        <v>333</v>
      </c>
      <c r="H601" s="64" t="s">
        <v>500</v>
      </c>
      <c r="I601" s="64" t="s">
        <v>353</v>
      </c>
      <c r="J601" s="64" t="s">
        <v>462</v>
      </c>
      <c r="K601" s="82" t="s">
        <v>456</v>
      </c>
      <c r="L601" s="43"/>
      <c r="M601" s="43"/>
      <c r="N601" s="43"/>
      <c r="O601" s="43"/>
      <c r="P601" s="43"/>
      <c r="Q601" s="43"/>
      <c r="R601" s="43"/>
      <c r="S601" s="43"/>
      <c r="T601" s="43"/>
      <c r="U601" s="43"/>
      <c r="V601" s="43"/>
      <c r="W601" s="43"/>
      <c r="X601" s="51" t="s">
        <v>467</v>
      </c>
      <c r="Y601" s="51"/>
      <c r="Z601" s="51"/>
      <c r="AA601" s="51"/>
      <c r="AB601" s="43"/>
      <c r="AC601" s="43"/>
      <c r="AD601" s="43"/>
      <c r="AE601" s="43"/>
      <c r="AF601" s="43"/>
      <c r="AG601" s="43"/>
      <c r="AH601" s="43"/>
      <c r="AI601" s="43"/>
      <c r="AJ601" s="43"/>
      <c r="AK601" s="43"/>
      <c r="AL601" s="43"/>
      <c r="AM601" s="162" t="s">
        <v>563</v>
      </c>
      <c r="AN601" s="447"/>
      <c r="AO601" s="447" t="s">
        <v>333</v>
      </c>
    </row>
    <row r="602" spans="3:41" ht="43.5">
      <c r="C602" s="64" t="s">
        <v>560</v>
      </c>
      <c r="D602" s="65" t="s">
        <v>590</v>
      </c>
      <c r="E602" s="444" t="s">
        <v>571</v>
      </c>
      <c r="F602" s="64" t="s">
        <v>333</v>
      </c>
      <c r="G602" s="82" t="s">
        <v>333</v>
      </c>
      <c r="H602" s="64" t="s">
        <v>500</v>
      </c>
      <c r="I602" s="64" t="s">
        <v>353</v>
      </c>
      <c r="J602" s="64" t="s">
        <v>462</v>
      </c>
      <c r="K602" s="82" t="s">
        <v>458</v>
      </c>
      <c r="L602" s="43"/>
      <c r="M602" s="43"/>
      <c r="N602" s="43"/>
      <c r="O602" s="43"/>
      <c r="P602" s="43"/>
      <c r="Q602" s="43"/>
      <c r="R602" s="43"/>
      <c r="S602" s="43"/>
      <c r="T602" s="43"/>
      <c r="U602" s="43"/>
      <c r="V602" s="43"/>
      <c r="W602" s="43"/>
      <c r="X602" s="51" t="s">
        <v>467</v>
      </c>
      <c r="Y602" s="51"/>
      <c r="Z602" s="51"/>
      <c r="AA602" s="51"/>
      <c r="AB602" s="43"/>
      <c r="AC602" s="43"/>
      <c r="AD602" s="43"/>
      <c r="AE602" s="43"/>
      <c r="AF602" s="43"/>
      <c r="AG602" s="43"/>
      <c r="AH602" s="43"/>
      <c r="AI602" s="43"/>
      <c r="AJ602" s="43"/>
      <c r="AK602" s="43"/>
      <c r="AL602" s="43"/>
      <c r="AM602" s="162" t="s">
        <v>563</v>
      </c>
      <c r="AN602" s="447"/>
      <c r="AO602" s="447" t="s">
        <v>333</v>
      </c>
    </row>
    <row r="603" spans="3:41" ht="43.5">
      <c r="C603" s="64" t="s">
        <v>560</v>
      </c>
      <c r="D603" s="65" t="s">
        <v>590</v>
      </c>
      <c r="E603" s="444" t="s">
        <v>571</v>
      </c>
      <c r="F603" s="64" t="s">
        <v>333</v>
      </c>
      <c r="G603" s="82" t="s">
        <v>333</v>
      </c>
      <c r="H603" s="64" t="s">
        <v>500</v>
      </c>
      <c r="I603" s="64" t="s">
        <v>353</v>
      </c>
      <c r="J603" s="64" t="s">
        <v>462</v>
      </c>
      <c r="K603" s="82" t="s">
        <v>459</v>
      </c>
      <c r="L603" s="43"/>
      <c r="M603" s="43"/>
      <c r="N603" s="43"/>
      <c r="O603" s="43"/>
      <c r="P603" s="43"/>
      <c r="Q603" s="43"/>
      <c r="R603" s="43"/>
      <c r="S603" s="43"/>
      <c r="T603" s="43"/>
      <c r="U603" s="43"/>
      <c r="V603" s="43"/>
      <c r="W603" s="43"/>
      <c r="X603" s="51" t="s">
        <v>467</v>
      </c>
      <c r="Y603" s="51"/>
      <c r="Z603" s="51"/>
      <c r="AA603" s="51"/>
      <c r="AB603" s="43"/>
      <c r="AC603" s="43"/>
      <c r="AD603" s="43"/>
      <c r="AE603" s="43"/>
      <c r="AF603" s="43"/>
      <c r="AG603" s="43"/>
      <c r="AH603" s="43"/>
      <c r="AI603" s="43"/>
      <c r="AJ603" s="43"/>
      <c r="AK603" s="43"/>
      <c r="AL603" s="43"/>
      <c r="AM603" s="162" t="s">
        <v>563</v>
      </c>
      <c r="AN603" s="447"/>
      <c r="AO603" s="447" t="s">
        <v>333</v>
      </c>
    </row>
    <row r="604" spans="3:41" ht="43.5">
      <c r="C604" s="64" t="s">
        <v>560</v>
      </c>
      <c r="D604" s="65" t="s">
        <v>590</v>
      </c>
      <c r="E604" s="444" t="s">
        <v>571</v>
      </c>
      <c r="F604" s="64" t="s">
        <v>333</v>
      </c>
      <c r="G604" s="82" t="s">
        <v>333</v>
      </c>
      <c r="H604" s="64" t="s">
        <v>500</v>
      </c>
      <c r="I604" s="64" t="s">
        <v>353</v>
      </c>
      <c r="J604" s="64" t="s">
        <v>462</v>
      </c>
      <c r="K604" s="82" t="s">
        <v>460</v>
      </c>
      <c r="L604" s="43"/>
      <c r="M604" s="43"/>
      <c r="N604" s="43"/>
      <c r="O604" s="43"/>
      <c r="P604" s="43"/>
      <c r="Q604" s="43"/>
      <c r="R604" s="43"/>
      <c r="S604" s="43"/>
      <c r="T604" s="43"/>
      <c r="U604" s="43"/>
      <c r="V604" s="43"/>
      <c r="W604" s="43"/>
      <c r="X604" s="51" t="s">
        <v>467</v>
      </c>
      <c r="Y604" s="51"/>
      <c r="Z604" s="51"/>
      <c r="AA604" s="51"/>
      <c r="AB604" s="43"/>
      <c r="AC604" s="43"/>
      <c r="AD604" s="43"/>
      <c r="AE604" s="43"/>
      <c r="AF604" s="43"/>
      <c r="AG604" s="43"/>
      <c r="AH604" s="43"/>
      <c r="AI604" s="43"/>
      <c r="AJ604" s="43"/>
      <c r="AK604" s="43"/>
      <c r="AL604" s="43"/>
      <c r="AM604" s="162" t="s">
        <v>563</v>
      </c>
      <c r="AN604" s="447"/>
      <c r="AO604" s="447" t="s">
        <v>333</v>
      </c>
    </row>
    <row r="605" spans="3:41" ht="43.5">
      <c r="C605" s="64" t="s">
        <v>560</v>
      </c>
      <c r="D605" s="65" t="s">
        <v>591</v>
      </c>
      <c r="E605" s="444" t="s">
        <v>571</v>
      </c>
      <c r="F605" s="64" t="s">
        <v>333</v>
      </c>
      <c r="G605" s="82" t="s">
        <v>333</v>
      </c>
      <c r="H605" s="64" t="s">
        <v>500</v>
      </c>
      <c r="I605" s="64" t="s">
        <v>353</v>
      </c>
      <c r="J605" s="64" t="s">
        <v>464</v>
      </c>
      <c r="K605" s="82" t="s">
        <v>456</v>
      </c>
      <c r="L605" s="43"/>
      <c r="M605" s="43"/>
      <c r="N605" s="43"/>
      <c r="O605" s="43"/>
      <c r="P605" s="43"/>
      <c r="Q605" s="43"/>
      <c r="R605" s="43"/>
      <c r="S605" s="43"/>
      <c r="T605" s="43"/>
      <c r="U605" s="43"/>
      <c r="V605" s="43"/>
      <c r="W605" s="43"/>
      <c r="X605" s="51" t="s">
        <v>467</v>
      </c>
      <c r="Y605" s="51"/>
      <c r="Z605" s="51"/>
      <c r="AA605" s="51"/>
      <c r="AB605" s="43"/>
      <c r="AC605" s="43"/>
      <c r="AD605" s="43"/>
      <c r="AE605" s="43"/>
      <c r="AF605" s="43"/>
      <c r="AG605" s="43"/>
      <c r="AH605" s="43"/>
      <c r="AI605" s="43"/>
      <c r="AJ605" s="43"/>
      <c r="AK605" s="43"/>
      <c r="AL605" s="43"/>
      <c r="AM605" s="162" t="s">
        <v>563</v>
      </c>
      <c r="AN605" s="447"/>
      <c r="AO605" s="447" t="s">
        <v>333</v>
      </c>
    </row>
    <row r="606" spans="3:41" ht="43.5">
      <c r="C606" s="64" t="s">
        <v>560</v>
      </c>
      <c r="D606" s="65" t="s">
        <v>591</v>
      </c>
      <c r="E606" s="444" t="s">
        <v>571</v>
      </c>
      <c r="F606" s="64" t="s">
        <v>333</v>
      </c>
      <c r="G606" s="82" t="s">
        <v>333</v>
      </c>
      <c r="H606" s="64" t="s">
        <v>500</v>
      </c>
      <c r="I606" s="64" t="s">
        <v>353</v>
      </c>
      <c r="J606" s="64" t="s">
        <v>464</v>
      </c>
      <c r="K606" s="82" t="s">
        <v>458</v>
      </c>
      <c r="L606" s="43"/>
      <c r="M606" s="43"/>
      <c r="N606" s="43"/>
      <c r="O606" s="43"/>
      <c r="P606" s="43"/>
      <c r="Q606" s="43"/>
      <c r="R606" s="43"/>
      <c r="S606" s="43"/>
      <c r="T606" s="43"/>
      <c r="U606" s="43"/>
      <c r="V606" s="43"/>
      <c r="W606" s="43"/>
      <c r="X606" s="51" t="s">
        <v>467</v>
      </c>
      <c r="Y606" s="51"/>
      <c r="Z606" s="51"/>
      <c r="AA606" s="51"/>
      <c r="AB606" s="43"/>
      <c r="AC606" s="43"/>
      <c r="AD606" s="43"/>
      <c r="AE606" s="43"/>
      <c r="AF606" s="43"/>
      <c r="AG606" s="43"/>
      <c r="AH606" s="43"/>
      <c r="AI606" s="43"/>
      <c r="AJ606" s="43"/>
      <c r="AK606" s="43"/>
      <c r="AL606" s="43"/>
      <c r="AM606" s="162" t="s">
        <v>563</v>
      </c>
      <c r="AN606" s="447"/>
      <c r="AO606" s="447" t="s">
        <v>333</v>
      </c>
    </row>
    <row r="607" spans="3:41" ht="43.5">
      <c r="C607" s="64" t="s">
        <v>560</v>
      </c>
      <c r="D607" s="65" t="s">
        <v>591</v>
      </c>
      <c r="E607" s="444" t="s">
        <v>571</v>
      </c>
      <c r="F607" s="64" t="s">
        <v>333</v>
      </c>
      <c r="G607" s="82" t="s">
        <v>333</v>
      </c>
      <c r="H607" s="64" t="s">
        <v>500</v>
      </c>
      <c r="I607" s="64" t="s">
        <v>353</v>
      </c>
      <c r="J607" s="64" t="s">
        <v>464</v>
      </c>
      <c r="K607" s="82" t="s">
        <v>459</v>
      </c>
      <c r="L607" s="43"/>
      <c r="M607" s="43"/>
      <c r="N607" s="43"/>
      <c r="O607" s="43"/>
      <c r="P607" s="43"/>
      <c r="Q607" s="43"/>
      <c r="R607" s="43"/>
      <c r="S607" s="43"/>
      <c r="T607" s="43"/>
      <c r="U607" s="43"/>
      <c r="V607" s="43"/>
      <c r="W607" s="43"/>
      <c r="X607" s="51" t="s">
        <v>467</v>
      </c>
      <c r="Y607" s="51"/>
      <c r="Z607" s="51"/>
      <c r="AA607" s="51"/>
      <c r="AB607" s="43"/>
      <c r="AC607" s="43"/>
      <c r="AD607" s="43"/>
      <c r="AE607" s="43"/>
      <c r="AF607" s="43"/>
      <c r="AG607" s="43"/>
      <c r="AH607" s="43"/>
      <c r="AI607" s="43"/>
      <c r="AJ607" s="43"/>
      <c r="AK607" s="43"/>
      <c r="AL607" s="43"/>
      <c r="AM607" s="162" t="s">
        <v>563</v>
      </c>
      <c r="AN607" s="447"/>
      <c r="AO607" s="447" t="s">
        <v>333</v>
      </c>
    </row>
    <row r="608" spans="3:41" ht="43.5">
      <c r="C608" s="64" t="s">
        <v>560</v>
      </c>
      <c r="D608" s="65" t="s">
        <v>591</v>
      </c>
      <c r="E608" s="444" t="s">
        <v>571</v>
      </c>
      <c r="F608" s="64" t="s">
        <v>333</v>
      </c>
      <c r="G608" s="82" t="s">
        <v>333</v>
      </c>
      <c r="H608" s="64" t="s">
        <v>500</v>
      </c>
      <c r="I608" s="64" t="s">
        <v>353</v>
      </c>
      <c r="J608" s="64" t="s">
        <v>464</v>
      </c>
      <c r="K608" s="82" t="s">
        <v>460</v>
      </c>
      <c r="L608" s="43"/>
      <c r="M608" s="43"/>
      <c r="N608" s="43"/>
      <c r="O608" s="43"/>
      <c r="P608" s="43"/>
      <c r="Q608" s="43"/>
      <c r="R608" s="43"/>
      <c r="S608" s="43"/>
      <c r="T608" s="43"/>
      <c r="U608" s="43"/>
      <c r="V608" s="43"/>
      <c r="W608" s="43"/>
      <c r="X608" s="51" t="s">
        <v>467</v>
      </c>
      <c r="Y608" s="51"/>
      <c r="Z608" s="51"/>
      <c r="AA608" s="51"/>
      <c r="AB608" s="43"/>
      <c r="AC608" s="43"/>
      <c r="AD608" s="43"/>
      <c r="AE608" s="43"/>
      <c r="AF608" s="43"/>
      <c r="AG608" s="43"/>
      <c r="AH608" s="43"/>
      <c r="AI608" s="43"/>
      <c r="AJ608" s="43"/>
      <c r="AK608" s="43"/>
      <c r="AL608" s="43"/>
      <c r="AM608" s="162" t="s">
        <v>563</v>
      </c>
      <c r="AN608" s="447"/>
      <c r="AO608" s="447" t="s">
        <v>333</v>
      </c>
    </row>
    <row r="609" spans="3:41" ht="43.5">
      <c r="C609" s="64" t="s">
        <v>560</v>
      </c>
      <c r="D609" s="65" t="s">
        <v>592</v>
      </c>
      <c r="E609" s="444" t="s">
        <v>562</v>
      </c>
      <c r="F609" s="64" t="s">
        <v>333</v>
      </c>
      <c r="G609" s="82" t="s">
        <v>333</v>
      </c>
      <c r="H609" s="64" t="s">
        <v>334</v>
      </c>
      <c r="I609" s="64" t="s">
        <v>362</v>
      </c>
      <c r="J609" s="64" t="s">
        <v>455</v>
      </c>
      <c r="K609" s="82" t="s">
        <v>456</v>
      </c>
      <c r="L609" s="43"/>
      <c r="M609" s="43"/>
      <c r="N609" s="43"/>
      <c r="O609" s="43"/>
      <c r="P609" s="43"/>
      <c r="Q609" s="43"/>
      <c r="R609" s="43"/>
      <c r="S609" s="43"/>
      <c r="T609" s="43"/>
      <c r="U609" s="43"/>
      <c r="V609" s="43"/>
      <c r="W609" s="43"/>
      <c r="X609" s="51"/>
      <c r="Y609" s="51"/>
      <c r="Z609" s="51"/>
      <c r="AA609" s="51"/>
      <c r="AB609" s="43"/>
      <c r="AC609" s="43"/>
      <c r="AD609" s="43"/>
      <c r="AE609" s="43"/>
      <c r="AF609" s="43"/>
      <c r="AG609" s="43"/>
      <c r="AH609" s="43"/>
      <c r="AI609" s="43"/>
      <c r="AJ609" s="43"/>
      <c r="AK609" s="43"/>
      <c r="AL609" s="43"/>
      <c r="AM609" s="162" t="s">
        <v>563</v>
      </c>
      <c r="AN609" s="447"/>
      <c r="AO609" s="447" t="s">
        <v>333</v>
      </c>
    </row>
    <row r="610" spans="3:41" ht="43.5">
      <c r="C610" s="64" t="s">
        <v>560</v>
      </c>
      <c r="D610" s="65" t="s">
        <v>592</v>
      </c>
      <c r="E610" s="444" t="s">
        <v>562</v>
      </c>
      <c r="F610" s="64" t="s">
        <v>333</v>
      </c>
      <c r="G610" s="82" t="s">
        <v>333</v>
      </c>
      <c r="H610" s="64" t="s">
        <v>334</v>
      </c>
      <c r="I610" s="64" t="s">
        <v>362</v>
      </c>
      <c r="J610" s="64" t="s">
        <v>455</v>
      </c>
      <c r="K610" s="82" t="s">
        <v>458</v>
      </c>
      <c r="L610" s="43">
        <v>0</v>
      </c>
      <c r="M610" s="43">
        <v>0</v>
      </c>
      <c r="N610" s="43">
        <v>0</v>
      </c>
      <c r="O610" s="43">
        <v>0</v>
      </c>
      <c r="P610" s="43">
        <v>0</v>
      </c>
      <c r="Q610" s="43">
        <v>0</v>
      </c>
      <c r="R610" s="43">
        <v>0</v>
      </c>
      <c r="S610" s="43">
        <v>0</v>
      </c>
      <c r="T610" s="43">
        <v>0</v>
      </c>
      <c r="U610" s="43">
        <v>0</v>
      </c>
      <c r="V610" s="43">
        <v>0</v>
      </c>
      <c r="W610" s="43">
        <v>0</v>
      </c>
      <c r="X610" s="51">
        <v>0</v>
      </c>
      <c r="Y610" s="51"/>
      <c r="Z610" s="51"/>
      <c r="AA610" s="51"/>
      <c r="AB610" s="43"/>
      <c r="AC610" s="43"/>
      <c r="AD610" s="43"/>
      <c r="AE610" s="43"/>
      <c r="AF610" s="43"/>
      <c r="AG610" s="43"/>
      <c r="AH610" s="43"/>
      <c r="AI610" s="43"/>
      <c r="AJ610" s="43"/>
      <c r="AK610" s="43"/>
      <c r="AL610" s="43"/>
      <c r="AM610" s="162" t="s">
        <v>563</v>
      </c>
      <c r="AN610" s="447"/>
      <c r="AO610" s="447"/>
    </row>
    <row r="611" spans="3:41" ht="43.5">
      <c r="C611" s="64" t="s">
        <v>560</v>
      </c>
      <c r="D611" s="65" t="s">
        <v>592</v>
      </c>
      <c r="E611" s="444" t="s">
        <v>562</v>
      </c>
      <c r="F611" s="64" t="s">
        <v>333</v>
      </c>
      <c r="G611" s="82" t="s">
        <v>333</v>
      </c>
      <c r="H611" s="64" t="s">
        <v>334</v>
      </c>
      <c r="I611" s="64" t="s">
        <v>362</v>
      </c>
      <c r="J611" s="64" t="s">
        <v>455</v>
      </c>
      <c r="K611" s="82" t="s">
        <v>459</v>
      </c>
      <c r="L611" s="43"/>
      <c r="M611" s="43"/>
      <c r="N611" s="43"/>
      <c r="O611" s="43"/>
      <c r="P611" s="43"/>
      <c r="Q611" s="43"/>
      <c r="R611" s="43"/>
      <c r="S611" s="43"/>
      <c r="T611" s="43"/>
      <c r="U611" s="43"/>
      <c r="V611" s="43"/>
      <c r="W611" s="43"/>
      <c r="X611" s="51"/>
      <c r="Y611" s="51"/>
      <c r="Z611" s="51"/>
      <c r="AA611" s="51"/>
      <c r="AB611" s="43"/>
      <c r="AC611" s="43"/>
      <c r="AD611" s="43"/>
      <c r="AE611" s="43"/>
      <c r="AF611" s="43"/>
      <c r="AG611" s="43"/>
      <c r="AH611" s="43"/>
      <c r="AI611" s="43"/>
      <c r="AJ611" s="43"/>
      <c r="AK611" s="43"/>
      <c r="AL611" s="43"/>
      <c r="AM611" s="162" t="s">
        <v>563</v>
      </c>
      <c r="AN611" s="447"/>
      <c r="AO611" s="447" t="s">
        <v>333</v>
      </c>
    </row>
    <row r="612" spans="3:41" ht="43.5">
      <c r="C612" s="64" t="s">
        <v>560</v>
      </c>
      <c r="D612" s="65" t="s">
        <v>592</v>
      </c>
      <c r="E612" s="444" t="s">
        <v>562</v>
      </c>
      <c r="F612" s="64" t="s">
        <v>333</v>
      </c>
      <c r="G612" s="82" t="s">
        <v>333</v>
      </c>
      <c r="H612" s="64" t="s">
        <v>334</v>
      </c>
      <c r="I612" s="64" t="s">
        <v>362</v>
      </c>
      <c r="J612" s="64" t="s">
        <v>455</v>
      </c>
      <c r="K612" s="82" t="s">
        <v>460</v>
      </c>
      <c r="L612" s="43">
        <v>0</v>
      </c>
      <c r="M612" s="43">
        <v>0</v>
      </c>
      <c r="N612" s="43">
        <v>0</v>
      </c>
      <c r="O612" s="43">
        <v>0</v>
      </c>
      <c r="P612" s="43">
        <v>0</v>
      </c>
      <c r="Q612" s="43">
        <v>0</v>
      </c>
      <c r="R612" s="43">
        <v>0</v>
      </c>
      <c r="S612" s="43">
        <v>0</v>
      </c>
      <c r="T612" s="43">
        <v>0</v>
      </c>
      <c r="U612" s="43">
        <v>0</v>
      </c>
      <c r="V612" s="43">
        <v>0</v>
      </c>
      <c r="W612" s="43">
        <v>0</v>
      </c>
      <c r="X612" s="51">
        <v>0</v>
      </c>
      <c r="Y612" s="51"/>
      <c r="Z612" s="51"/>
      <c r="AA612" s="51"/>
      <c r="AB612" s="43"/>
      <c r="AC612" s="43"/>
      <c r="AD612" s="43"/>
      <c r="AE612" s="43"/>
      <c r="AF612" s="43"/>
      <c r="AG612" s="43"/>
      <c r="AH612" s="43"/>
      <c r="AI612" s="43"/>
      <c r="AJ612" s="43"/>
      <c r="AK612" s="43"/>
      <c r="AL612" s="43"/>
      <c r="AM612" s="162" t="s">
        <v>563</v>
      </c>
      <c r="AN612" s="447"/>
      <c r="AO612" s="447"/>
    </row>
    <row r="613" spans="3:41" ht="43.5">
      <c r="C613" s="64" t="s">
        <v>560</v>
      </c>
      <c r="D613" s="65" t="s">
        <v>593</v>
      </c>
      <c r="E613" s="444" t="s">
        <v>562</v>
      </c>
      <c r="F613" s="64" t="s">
        <v>333</v>
      </c>
      <c r="G613" s="82" t="s">
        <v>333</v>
      </c>
      <c r="H613" s="64" t="s">
        <v>334</v>
      </c>
      <c r="I613" s="64" t="s">
        <v>362</v>
      </c>
      <c r="J613" s="64" t="s">
        <v>462</v>
      </c>
      <c r="K613" s="82" t="s">
        <v>456</v>
      </c>
      <c r="L613" s="43"/>
      <c r="M613" s="43"/>
      <c r="N613" s="43"/>
      <c r="O613" s="43"/>
      <c r="P613" s="43"/>
      <c r="Q613" s="43"/>
      <c r="R613" s="43"/>
      <c r="S613" s="43"/>
      <c r="T613" s="43"/>
      <c r="U613" s="43"/>
      <c r="V613" s="43"/>
      <c r="W613" s="43"/>
      <c r="X613" s="51"/>
      <c r="Y613" s="51"/>
      <c r="Z613" s="51"/>
      <c r="AA613" s="51"/>
      <c r="AB613" s="43"/>
      <c r="AC613" s="43"/>
      <c r="AD613" s="43"/>
      <c r="AE613" s="43"/>
      <c r="AF613" s="43"/>
      <c r="AG613" s="43"/>
      <c r="AH613" s="43"/>
      <c r="AI613" s="43"/>
      <c r="AJ613" s="43"/>
      <c r="AK613" s="43"/>
      <c r="AL613" s="43"/>
      <c r="AM613" s="162" t="s">
        <v>563</v>
      </c>
      <c r="AN613" s="447"/>
      <c r="AO613" s="447" t="s">
        <v>333</v>
      </c>
    </row>
    <row r="614" spans="3:41" ht="43.5">
      <c r="C614" s="64" t="s">
        <v>560</v>
      </c>
      <c r="D614" s="65" t="s">
        <v>593</v>
      </c>
      <c r="E614" s="444" t="s">
        <v>562</v>
      </c>
      <c r="F614" s="64" t="s">
        <v>333</v>
      </c>
      <c r="G614" s="82" t="s">
        <v>333</v>
      </c>
      <c r="H614" s="64" t="s">
        <v>334</v>
      </c>
      <c r="I614" s="64" t="s">
        <v>362</v>
      </c>
      <c r="J614" s="64" t="s">
        <v>462</v>
      </c>
      <c r="K614" s="82" t="s">
        <v>458</v>
      </c>
      <c r="L614" s="43"/>
      <c r="M614" s="43"/>
      <c r="N614" s="43"/>
      <c r="O614" s="43"/>
      <c r="P614" s="43"/>
      <c r="Q614" s="43"/>
      <c r="R614" s="43"/>
      <c r="S614" s="43"/>
      <c r="T614" s="43"/>
      <c r="U614" s="43"/>
      <c r="V614" s="43"/>
      <c r="W614" s="43"/>
      <c r="X614" s="51"/>
      <c r="Y614" s="51"/>
      <c r="Z614" s="51"/>
      <c r="AA614" s="51"/>
      <c r="AB614" s="43"/>
      <c r="AC614" s="43"/>
      <c r="AD614" s="43"/>
      <c r="AE614" s="43"/>
      <c r="AF614" s="43"/>
      <c r="AG614" s="43"/>
      <c r="AH614" s="43"/>
      <c r="AI614" s="43"/>
      <c r="AJ614" s="43"/>
      <c r="AK614" s="43"/>
      <c r="AL614" s="43"/>
      <c r="AM614" s="162" t="s">
        <v>563</v>
      </c>
      <c r="AN614" s="447"/>
      <c r="AO614" s="447" t="s">
        <v>333</v>
      </c>
    </row>
    <row r="615" spans="3:41" ht="43.5">
      <c r="C615" s="64" t="s">
        <v>560</v>
      </c>
      <c r="D615" s="65" t="s">
        <v>593</v>
      </c>
      <c r="E615" s="444" t="s">
        <v>562</v>
      </c>
      <c r="F615" s="64" t="s">
        <v>333</v>
      </c>
      <c r="G615" s="82" t="s">
        <v>333</v>
      </c>
      <c r="H615" s="64" t="s">
        <v>334</v>
      </c>
      <c r="I615" s="64" t="s">
        <v>362</v>
      </c>
      <c r="J615" s="64" t="s">
        <v>462</v>
      </c>
      <c r="K615" s="82" t="s">
        <v>459</v>
      </c>
      <c r="L615" s="43"/>
      <c r="M615" s="43"/>
      <c r="N615" s="43"/>
      <c r="O615" s="43"/>
      <c r="P615" s="43"/>
      <c r="Q615" s="43"/>
      <c r="R615" s="43"/>
      <c r="S615" s="43"/>
      <c r="T615" s="43"/>
      <c r="U615" s="43"/>
      <c r="V615" s="43"/>
      <c r="W615" s="43"/>
      <c r="X615" s="51"/>
      <c r="Y615" s="51"/>
      <c r="Z615" s="51"/>
      <c r="AA615" s="51"/>
      <c r="AB615" s="43"/>
      <c r="AC615" s="43"/>
      <c r="AD615" s="43"/>
      <c r="AE615" s="43"/>
      <c r="AF615" s="43"/>
      <c r="AG615" s="43"/>
      <c r="AH615" s="43"/>
      <c r="AI615" s="43"/>
      <c r="AJ615" s="43"/>
      <c r="AK615" s="43"/>
      <c r="AL615" s="43"/>
      <c r="AM615" s="162" t="s">
        <v>563</v>
      </c>
      <c r="AN615" s="447"/>
      <c r="AO615" s="447" t="s">
        <v>333</v>
      </c>
    </row>
    <row r="616" spans="3:41" ht="43.5">
      <c r="C616" s="64" t="s">
        <v>560</v>
      </c>
      <c r="D616" s="65" t="s">
        <v>593</v>
      </c>
      <c r="E616" s="444" t="s">
        <v>562</v>
      </c>
      <c r="F616" s="64" t="s">
        <v>333</v>
      </c>
      <c r="G616" s="82" t="s">
        <v>333</v>
      </c>
      <c r="H616" s="64" t="s">
        <v>334</v>
      </c>
      <c r="I616" s="64" t="s">
        <v>362</v>
      </c>
      <c r="J616" s="64" t="s">
        <v>462</v>
      </c>
      <c r="K616" s="82" t="s">
        <v>460</v>
      </c>
      <c r="L616" s="43">
        <v>0</v>
      </c>
      <c r="M616" s="43">
        <v>0</v>
      </c>
      <c r="N616" s="43">
        <v>0</v>
      </c>
      <c r="O616" s="43">
        <v>0</v>
      </c>
      <c r="P616" s="43">
        <v>0</v>
      </c>
      <c r="Q616" s="43">
        <v>0</v>
      </c>
      <c r="R616" s="43">
        <v>0</v>
      </c>
      <c r="S616" s="43">
        <v>0</v>
      </c>
      <c r="T616" s="43">
        <v>0</v>
      </c>
      <c r="U616" s="43">
        <v>0</v>
      </c>
      <c r="V616" s="43">
        <v>0</v>
      </c>
      <c r="W616" s="43">
        <v>0</v>
      </c>
      <c r="X616" s="51">
        <v>0</v>
      </c>
      <c r="Y616" s="51"/>
      <c r="Z616" s="51"/>
      <c r="AA616" s="51"/>
      <c r="AB616" s="43"/>
      <c r="AC616" s="43"/>
      <c r="AD616" s="43"/>
      <c r="AE616" s="43"/>
      <c r="AF616" s="43"/>
      <c r="AG616" s="43"/>
      <c r="AH616" s="43"/>
      <c r="AI616" s="43"/>
      <c r="AJ616" s="43"/>
      <c r="AK616" s="43"/>
      <c r="AL616" s="43"/>
      <c r="AM616" s="162" t="s">
        <v>563</v>
      </c>
      <c r="AN616" s="447"/>
      <c r="AO616" s="447"/>
    </row>
    <row r="617" spans="3:41" ht="43.5">
      <c r="C617" s="64" t="s">
        <v>560</v>
      </c>
      <c r="D617" s="65" t="s">
        <v>594</v>
      </c>
      <c r="E617" s="444" t="s">
        <v>562</v>
      </c>
      <c r="F617" s="64" t="s">
        <v>333</v>
      </c>
      <c r="G617" s="82" t="s">
        <v>333</v>
      </c>
      <c r="H617" s="64" t="s">
        <v>334</v>
      </c>
      <c r="I617" s="64" t="s">
        <v>362</v>
      </c>
      <c r="J617" s="64" t="s">
        <v>464</v>
      </c>
      <c r="K617" s="82" t="s">
        <v>456</v>
      </c>
      <c r="L617" s="43">
        <v>0</v>
      </c>
      <c r="M617" s="43">
        <v>0</v>
      </c>
      <c r="N617" s="43">
        <v>0</v>
      </c>
      <c r="O617" s="43">
        <v>0</v>
      </c>
      <c r="P617" s="43">
        <v>0</v>
      </c>
      <c r="Q617" s="43">
        <v>0</v>
      </c>
      <c r="R617" s="43">
        <v>0</v>
      </c>
      <c r="S617" s="43">
        <v>0</v>
      </c>
      <c r="T617" s="43">
        <v>0</v>
      </c>
      <c r="U617" s="43">
        <v>0</v>
      </c>
      <c r="V617" s="43">
        <v>0</v>
      </c>
      <c r="W617" s="43">
        <v>0</v>
      </c>
      <c r="X617" s="51"/>
      <c r="Y617" s="51"/>
      <c r="Z617" s="51"/>
      <c r="AA617" s="51"/>
      <c r="AB617" s="43"/>
      <c r="AC617" s="43"/>
      <c r="AD617" s="43"/>
      <c r="AE617" s="43"/>
      <c r="AF617" s="43"/>
      <c r="AG617" s="43"/>
      <c r="AH617" s="43"/>
      <c r="AI617" s="43"/>
      <c r="AJ617" s="43"/>
      <c r="AK617" s="43"/>
      <c r="AL617" s="43"/>
      <c r="AM617" s="162" t="s">
        <v>563</v>
      </c>
      <c r="AN617" s="447"/>
      <c r="AO617" s="447"/>
    </row>
    <row r="618" spans="3:41" ht="43.5">
      <c r="C618" s="64" t="s">
        <v>560</v>
      </c>
      <c r="D618" s="65" t="s">
        <v>594</v>
      </c>
      <c r="E618" s="444" t="s">
        <v>562</v>
      </c>
      <c r="F618" s="64" t="s">
        <v>333</v>
      </c>
      <c r="G618" s="82" t="s">
        <v>333</v>
      </c>
      <c r="H618" s="64" t="s">
        <v>334</v>
      </c>
      <c r="I618" s="64" t="s">
        <v>362</v>
      </c>
      <c r="J618" s="64" t="s">
        <v>464</v>
      </c>
      <c r="K618" s="82" t="s">
        <v>458</v>
      </c>
      <c r="L618" s="43">
        <v>0</v>
      </c>
      <c r="M618" s="43">
        <v>0</v>
      </c>
      <c r="N618" s="43">
        <v>0</v>
      </c>
      <c r="O618" s="43">
        <v>0</v>
      </c>
      <c r="P618" s="43">
        <v>0</v>
      </c>
      <c r="Q618" s="43">
        <v>0</v>
      </c>
      <c r="R618" s="43">
        <v>0</v>
      </c>
      <c r="S618" s="43">
        <v>0</v>
      </c>
      <c r="T618" s="43">
        <v>0</v>
      </c>
      <c r="U618" s="43">
        <v>0</v>
      </c>
      <c r="V618" s="43">
        <v>0</v>
      </c>
      <c r="W618" s="43">
        <v>0</v>
      </c>
      <c r="X618" s="51">
        <v>0</v>
      </c>
      <c r="Y618" s="51"/>
      <c r="Z618" s="51"/>
      <c r="AA618" s="51"/>
      <c r="AB618" s="43"/>
      <c r="AC618" s="43"/>
      <c r="AD618" s="43"/>
      <c r="AE618" s="43"/>
      <c r="AF618" s="43"/>
      <c r="AG618" s="43"/>
      <c r="AH618" s="43"/>
      <c r="AI618" s="43"/>
      <c r="AJ618" s="43"/>
      <c r="AK618" s="43"/>
      <c r="AL618" s="43"/>
      <c r="AM618" s="162" t="s">
        <v>563</v>
      </c>
      <c r="AN618" s="447"/>
      <c r="AO618" s="447"/>
    </row>
    <row r="619" spans="3:41" ht="43.5">
      <c r="C619" s="64" t="s">
        <v>560</v>
      </c>
      <c r="D619" s="65" t="s">
        <v>594</v>
      </c>
      <c r="E619" s="444" t="s">
        <v>562</v>
      </c>
      <c r="F619" s="64" t="s">
        <v>333</v>
      </c>
      <c r="G619" s="82" t="s">
        <v>333</v>
      </c>
      <c r="H619" s="64" t="s">
        <v>334</v>
      </c>
      <c r="I619" s="64" t="s">
        <v>362</v>
      </c>
      <c r="J619" s="64" t="s">
        <v>464</v>
      </c>
      <c r="K619" s="82" t="s">
        <v>459</v>
      </c>
      <c r="L619" s="43"/>
      <c r="M619" s="43"/>
      <c r="N619" s="43"/>
      <c r="O619" s="43"/>
      <c r="P619" s="43"/>
      <c r="Q619" s="43"/>
      <c r="R619" s="43"/>
      <c r="S619" s="43"/>
      <c r="T619" s="43"/>
      <c r="U619" s="43"/>
      <c r="V619" s="43"/>
      <c r="W619" s="43"/>
      <c r="X619" s="51"/>
      <c r="Y619" s="51"/>
      <c r="Z619" s="51"/>
      <c r="AA619" s="51"/>
      <c r="AB619" s="43"/>
      <c r="AC619" s="43"/>
      <c r="AD619" s="43"/>
      <c r="AE619" s="43"/>
      <c r="AF619" s="43"/>
      <c r="AG619" s="43"/>
      <c r="AH619" s="43"/>
      <c r="AI619" s="43"/>
      <c r="AJ619" s="43"/>
      <c r="AK619" s="43"/>
      <c r="AL619" s="43"/>
      <c r="AM619" s="162" t="s">
        <v>563</v>
      </c>
      <c r="AN619" s="447"/>
      <c r="AO619" s="447" t="s">
        <v>333</v>
      </c>
    </row>
    <row r="620" spans="3:41" ht="43.5">
      <c r="C620" s="64" t="s">
        <v>560</v>
      </c>
      <c r="D620" s="65" t="s">
        <v>594</v>
      </c>
      <c r="E620" s="444" t="s">
        <v>562</v>
      </c>
      <c r="F620" s="64" t="s">
        <v>333</v>
      </c>
      <c r="G620" s="82" t="s">
        <v>333</v>
      </c>
      <c r="H620" s="64" t="s">
        <v>334</v>
      </c>
      <c r="I620" s="64" t="s">
        <v>362</v>
      </c>
      <c r="J620" s="64" t="s">
        <v>464</v>
      </c>
      <c r="K620" s="82" t="s">
        <v>460</v>
      </c>
      <c r="L620" s="43">
        <v>0</v>
      </c>
      <c r="M620" s="43">
        <v>0</v>
      </c>
      <c r="N620" s="43">
        <v>0</v>
      </c>
      <c r="O620" s="43">
        <v>0</v>
      </c>
      <c r="P620" s="43">
        <v>0</v>
      </c>
      <c r="Q620" s="43">
        <v>0</v>
      </c>
      <c r="R620" s="43">
        <v>0</v>
      </c>
      <c r="S620" s="43">
        <v>0</v>
      </c>
      <c r="T620" s="43">
        <v>0</v>
      </c>
      <c r="U620" s="43">
        <v>0</v>
      </c>
      <c r="V620" s="43">
        <v>0</v>
      </c>
      <c r="W620" s="43">
        <v>0</v>
      </c>
      <c r="X620" s="51">
        <v>0</v>
      </c>
      <c r="Y620" s="51"/>
      <c r="Z620" s="51"/>
      <c r="AA620" s="51"/>
      <c r="AB620" s="43"/>
      <c r="AC620" s="43"/>
      <c r="AD620" s="43"/>
      <c r="AE620" s="43"/>
      <c r="AF620" s="43"/>
      <c r="AG620" s="43"/>
      <c r="AH620" s="43"/>
      <c r="AI620" s="43"/>
      <c r="AJ620" s="43"/>
      <c r="AK620" s="43"/>
      <c r="AL620" s="43"/>
      <c r="AM620" s="162" t="s">
        <v>563</v>
      </c>
      <c r="AN620" s="447"/>
      <c r="AO620" s="447"/>
    </row>
    <row r="621" spans="3:41" ht="43.5">
      <c r="C621" s="64" t="s">
        <v>560</v>
      </c>
      <c r="D621" s="65" t="s">
        <v>595</v>
      </c>
      <c r="E621" s="444" t="s">
        <v>567</v>
      </c>
      <c r="F621" s="64" t="s">
        <v>333</v>
      </c>
      <c r="G621" s="82" t="s">
        <v>333</v>
      </c>
      <c r="H621" s="64" t="s">
        <v>334</v>
      </c>
      <c r="I621" s="64" t="s">
        <v>362</v>
      </c>
      <c r="J621" s="64" t="s">
        <v>455</v>
      </c>
      <c r="K621" s="82" t="s">
        <v>456</v>
      </c>
      <c r="L621" s="43"/>
      <c r="M621" s="43"/>
      <c r="N621" s="43"/>
      <c r="O621" s="43"/>
      <c r="P621" s="43"/>
      <c r="Q621" s="43"/>
      <c r="R621" s="43"/>
      <c r="S621" s="43"/>
      <c r="T621" s="43"/>
      <c r="U621" s="43"/>
      <c r="V621" s="43"/>
      <c r="W621" s="43"/>
      <c r="X621" s="51"/>
      <c r="Y621" s="51"/>
      <c r="Z621" s="51"/>
      <c r="AA621" s="51"/>
      <c r="AB621" s="43"/>
      <c r="AC621" s="43"/>
      <c r="AD621" s="43"/>
      <c r="AE621" s="43"/>
      <c r="AF621" s="43"/>
      <c r="AG621" s="43"/>
      <c r="AH621" s="43"/>
      <c r="AI621" s="43"/>
      <c r="AJ621" s="43"/>
      <c r="AK621" s="43"/>
      <c r="AL621" s="43"/>
      <c r="AM621" s="162" t="s">
        <v>563</v>
      </c>
      <c r="AN621" s="447"/>
      <c r="AO621" s="447" t="s">
        <v>333</v>
      </c>
    </row>
    <row r="622" spans="3:41" ht="43.5">
      <c r="C622" s="64" t="s">
        <v>560</v>
      </c>
      <c r="D622" s="65" t="s">
        <v>595</v>
      </c>
      <c r="E622" s="444" t="s">
        <v>567</v>
      </c>
      <c r="F622" s="64" t="s">
        <v>333</v>
      </c>
      <c r="G622" s="82" t="s">
        <v>333</v>
      </c>
      <c r="H622" s="64" t="s">
        <v>334</v>
      </c>
      <c r="I622" s="64" t="s">
        <v>362</v>
      </c>
      <c r="J622" s="64" t="s">
        <v>455</v>
      </c>
      <c r="K622" s="82" t="s">
        <v>458</v>
      </c>
      <c r="L622" s="43">
        <v>0</v>
      </c>
      <c r="M622" s="43">
        <v>1</v>
      </c>
      <c r="N622" s="43">
        <v>0</v>
      </c>
      <c r="O622" s="43">
        <v>0</v>
      </c>
      <c r="P622" s="43">
        <v>2</v>
      </c>
      <c r="Q622" s="43">
        <v>0</v>
      </c>
      <c r="R622" s="43">
        <v>1</v>
      </c>
      <c r="S622" s="43">
        <v>1</v>
      </c>
      <c r="T622" s="43">
        <v>1</v>
      </c>
      <c r="U622" s="43">
        <v>0</v>
      </c>
      <c r="V622" s="43">
        <v>2</v>
      </c>
      <c r="W622" s="43">
        <v>0</v>
      </c>
      <c r="X622" s="51">
        <v>0</v>
      </c>
      <c r="Y622" s="51"/>
      <c r="Z622" s="51"/>
      <c r="AA622" s="51"/>
      <c r="AB622" s="43"/>
      <c r="AC622" s="43"/>
      <c r="AD622" s="43"/>
      <c r="AE622" s="43"/>
      <c r="AF622" s="43"/>
      <c r="AG622" s="43"/>
      <c r="AH622" s="43"/>
      <c r="AI622" s="43"/>
      <c r="AJ622" s="43"/>
      <c r="AK622" s="43"/>
      <c r="AL622" s="43"/>
      <c r="AM622" s="162" t="s">
        <v>563</v>
      </c>
      <c r="AN622" s="447"/>
      <c r="AO622" s="447"/>
    </row>
    <row r="623" spans="3:41" ht="43.5">
      <c r="C623" s="64" t="s">
        <v>560</v>
      </c>
      <c r="D623" s="65" t="s">
        <v>595</v>
      </c>
      <c r="E623" s="444" t="s">
        <v>567</v>
      </c>
      <c r="F623" s="64" t="s">
        <v>333</v>
      </c>
      <c r="G623" s="82" t="s">
        <v>333</v>
      </c>
      <c r="H623" s="64" t="s">
        <v>334</v>
      </c>
      <c r="I623" s="64" t="s">
        <v>362</v>
      </c>
      <c r="J623" s="64" t="s">
        <v>455</v>
      </c>
      <c r="K623" s="82" t="s">
        <v>459</v>
      </c>
      <c r="L623" s="43"/>
      <c r="M623" s="43"/>
      <c r="N623" s="43"/>
      <c r="O623" s="43"/>
      <c r="P623" s="43"/>
      <c r="Q623" s="43"/>
      <c r="R623" s="43"/>
      <c r="S623" s="43"/>
      <c r="T623" s="43"/>
      <c r="U623" s="43"/>
      <c r="V623" s="43"/>
      <c r="W623" s="43"/>
      <c r="X623" s="51"/>
      <c r="Y623" s="51"/>
      <c r="Z623" s="51"/>
      <c r="AA623" s="51"/>
      <c r="AB623" s="43"/>
      <c r="AC623" s="43"/>
      <c r="AD623" s="43"/>
      <c r="AE623" s="43"/>
      <c r="AF623" s="43"/>
      <c r="AG623" s="43"/>
      <c r="AH623" s="43"/>
      <c r="AI623" s="43"/>
      <c r="AJ623" s="43"/>
      <c r="AK623" s="43"/>
      <c r="AL623" s="43"/>
      <c r="AM623" s="162" t="s">
        <v>563</v>
      </c>
      <c r="AN623" s="447"/>
      <c r="AO623" s="447" t="s">
        <v>333</v>
      </c>
    </row>
    <row r="624" spans="3:41" ht="43.5">
      <c r="C624" s="64" t="s">
        <v>560</v>
      </c>
      <c r="D624" s="65" t="s">
        <v>595</v>
      </c>
      <c r="E624" s="444" t="s">
        <v>567</v>
      </c>
      <c r="F624" s="64" t="s">
        <v>333</v>
      </c>
      <c r="G624" s="82" t="s">
        <v>333</v>
      </c>
      <c r="H624" s="64" t="s">
        <v>334</v>
      </c>
      <c r="I624" s="64" t="s">
        <v>362</v>
      </c>
      <c r="J624" s="64" t="s">
        <v>455</v>
      </c>
      <c r="K624" s="82" t="s">
        <v>460</v>
      </c>
      <c r="L624" s="43">
        <v>0</v>
      </c>
      <c r="M624" s="43">
        <v>0</v>
      </c>
      <c r="N624" s="43">
        <v>0</v>
      </c>
      <c r="O624" s="43">
        <v>0</v>
      </c>
      <c r="P624" s="43">
        <v>0</v>
      </c>
      <c r="Q624" s="43">
        <v>0</v>
      </c>
      <c r="R624" s="43">
        <v>0</v>
      </c>
      <c r="S624" s="43">
        <v>0</v>
      </c>
      <c r="T624" s="43">
        <v>0</v>
      </c>
      <c r="U624" s="43">
        <v>0</v>
      </c>
      <c r="V624" s="43">
        <v>0</v>
      </c>
      <c r="W624" s="43">
        <v>0</v>
      </c>
      <c r="X624" s="51">
        <v>0</v>
      </c>
      <c r="Y624" s="51"/>
      <c r="Z624" s="51"/>
      <c r="AA624" s="51"/>
      <c r="AB624" s="43"/>
      <c r="AC624" s="43"/>
      <c r="AD624" s="43"/>
      <c r="AE624" s="43"/>
      <c r="AF624" s="43"/>
      <c r="AG624" s="43"/>
      <c r="AH624" s="43"/>
      <c r="AI624" s="43"/>
      <c r="AJ624" s="43"/>
      <c r="AK624" s="43"/>
      <c r="AL624" s="43"/>
      <c r="AM624" s="162" t="s">
        <v>563</v>
      </c>
      <c r="AN624" s="447"/>
      <c r="AO624" s="447"/>
    </row>
    <row r="625" spans="3:41" ht="43.5">
      <c r="C625" s="64" t="s">
        <v>560</v>
      </c>
      <c r="D625" s="65" t="s">
        <v>596</v>
      </c>
      <c r="E625" s="444" t="s">
        <v>567</v>
      </c>
      <c r="F625" s="64" t="s">
        <v>333</v>
      </c>
      <c r="G625" s="82" t="s">
        <v>333</v>
      </c>
      <c r="H625" s="64" t="s">
        <v>334</v>
      </c>
      <c r="I625" s="64" t="s">
        <v>362</v>
      </c>
      <c r="J625" s="64" t="s">
        <v>462</v>
      </c>
      <c r="K625" s="82" t="s">
        <v>456</v>
      </c>
      <c r="L625" s="43"/>
      <c r="M625" s="43"/>
      <c r="N625" s="43"/>
      <c r="O625" s="43"/>
      <c r="P625" s="43"/>
      <c r="Q625" s="43"/>
      <c r="R625" s="43"/>
      <c r="S625" s="43"/>
      <c r="T625" s="43"/>
      <c r="U625" s="43"/>
      <c r="V625" s="43"/>
      <c r="W625" s="43"/>
      <c r="X625" s="51"/>
      <c r="Y625" s="51"/>
      <c r="Z625" s="51"/>
      <c r="AA625" s="51"/>
      <c r="AB625" s="43"/>
      <c r="AC625" s="43"/>
      <c r="AD625" s="43"/>
      <c r="AE625" s="43"/>
      <c r="AF625" s="43"/>
      <c r="AG625" s="43"/>
      <c r="AH625" s="43"/>
      <c r="AI625" s="43"/>
      <c r="AJ625" s="43"/>
      <c r="AK625" s="43"/>
      <c r="AL625" s="43"/>
      <c r="AM625" s="162" t="s">
        <v>563</v>
      </c>
      <c r="AN625" s="447"/>
      <c r="AO625" s="447" t="s">
        <v>333</v>
      </c>
    </row>
    <row r="626" spans="3:41" ht="43.5">
      <c r="C626" s="64" t="s">
        <v>560</v>
      </c>
      <c r="D626" s="65" t="s">
        <v>596</v>
      </c>
      <c r="E626" s="444" t="s">
        <v>567</v>
      </c>
      <c r="F626" s="64" t="s">
        <v>333</v>
      </c>
      <c r="G626" s="82" t="s">
        <v>333</v>
      </c>
      <c r="H626" s="64" t="s">
        <v>334</v>
      </c>
      <c r="I626" s="64" t="s">
        <v>362</v>
      </c>
      <c r="J626" s="64" t="s">
        <v>462</v>
      </c>
      <c r="K626" s="82" t="s">
        <v>458</v>
      </c>
      <c r="L626" s="43"/>
      <c r="M626" s="43"/>
      <c r="N626" s="43"/>
      <c r="O626" s="43"/>
      <c r="P626" s="43"/>
      <c r="Q626" s="43"/>
      <c r="R626" s="43"/>
      <c r="S626" s="43"/>
      <c r="T626" s="43"/>
      <c r="U626" s="43"/>
      <c r="V626" s="43"/>
      <c r="W626" s="43"/>
      <c r="X626" s="51"/>
      <c r="Y626" s="51"/>
      <c r="Z626" s="51"/>
      <c r="AA626" s="51"/>
      <c r="AB626" s="43"/>
      <c r="AC626" s="43"/>
      <c r="AD626" s="43"/>
      <c r="AE626" s="43"/>
      <c r="AF626" s="43"/>
      <c r="AG626" s="43"/>
      <c r="AH626" s="43"/>
      <c r="AI626" s="43"/>
      <c r="AJ626" s="43"/>
      <c r="AK626" s="43"/>
      <c r="AL626" s="43"/>
      <c r="AM626" s="162" t="s">
        <v>563</v>
      </c>
      <c r="AN626" s="447"/>
      <c r="AO626" s="447" t="s">
        <v>333</v>
      </c>
    </row>
    <row r="627" spans="3:41" ht="43.5">
      <c r="C627" s="64" t="s">
        <v>560</v>
      </c>
      <c r="D627" s="65" t="s">
        <v>596</v>
      </c>
      <c r="E627" s="444" t="s">
        <v>567</v>
      </c>
      <c r="F627" s="64" t="s">
        <v>333</v>
      </c>
      <c r="G627" s="82" t="s">
        <v>333</v>
      </c>
      <c r="H627" s="64" t="s">
        <v>334</v>
      </c>
      <c r="I627" s="64" t="s">
        <v>362</v>
      </c>
      <c r="J627" s="64" t="s">
        <v>462</v>
      </c>
      <c r="K627" s="82" t="s">
        <v>459</v>
      </c>
      <c r="L627" s="43"/>
      <c r="M627" s="43"/>
      <c r="N627" s="43"/>
      <c r="O627" s="43"/>
      <c r="P627" s="43"/>
      <c r="Q627" s="43"/>
      <c r="R627" s="43"/>
      <c r="S627" s="43"/>
      <c r="T627" s="43"/>
      <c r="U627" s="43"/>
      <c r="V627" s="43"/>
      <c r="W627" s="43"/>
      <c r="X627" s="51"/>
      <c r="Y627" s="51"/>
      <c r="Z627" s="51"/>
      <c r="AA627" s="51"/>
      <c r="AB627" s="43"/>
      <c r="AC627" s="43"/>
      <c r="AD627" s="43"/>
      <c r="AE627" s="43"/>
      <c r="AF627" s="43"/>
      <c r="AG627" s="43"/>
      <c r="AH627" s="43"/>
      <c r="AI627" s="43"/>
      <c r="AJ627" s="43"/>
      <c r="AK627" s="43"/>
      <c r="AL627" s="43"/>
      <c r="AM627" s="162" t="s">
        <v>563</v>
      </c>
      <c r="AN627" s="447"/>
      <c r="AO627" s="447" t="s">
        <v>333</v>
      </c>
    </row>
    <row r="628" spans="3:41" ht="43.5">
      <c r="C628" s="64" t="s">
        <v>560</v>
      </c>
      <c r="D628" s="65" t="s">
        <v>596</v>
      </c>
      <c r="E628" s="444" t="s">
        <v>567</v>
      </c>
      <c r="F628" s="64" t="s">
        <v>333</v>
      </c>
      <c r="G628" s="82" t="s">
        <v>333</v>
      </c>
      <c r="H628" s="64" t="s">
        <v>334</v>
      </c>
      <c r="I628" s="64" t="s">
        <v>362</v>
      </c>
      <c r="J628" s="64" t="s">
        <v>462</v>
      </c>
      <c r="K628" s="82" t="s">
        <v>460</v>
      </c>
      <c r="L628" s="43">
        <v>89</v>
      </c>
      <c r="M628" s="43">
        <v>70</v>
      </c>
      <c r="N628" s="43">
        <v>83</v>
      </c>
      <c r="O628" s="43">
        <v>62</v>
      </c>
      <c r="P628" s="43">
        <v>113</v>
      </c>
      <c r="Q628" s="43">
        <v>86</v>
      </c>
      <c r="R628" s="43">
        <v>78</v>
      </c>
      <c r="S628" s="43">
        <v>84</v>
      </c>
      <c r="T628" s="43">
        <v>70</v>
      </c>
      <c r="U628" s="43">
        <v>82</v>
      </c>
      <c r="V628" s="43">
        <v>34</v>
      </c>
      <c r="W628" s="43">
        <v>61</v>
      </c>
      <c r="X628" s="51">
        <v>42</v>
      </c>
      <c r="Y628" s="51"/>
      <c r="Z628" s="51"/>
      <c r="AA628" s="51"/>
      <c r="AB628" s="43"/>
      <c r="AC628" s="43"/>
      <c r="AD628" s="43"/>
      <c r="AE628" s="43"/>
      <c r="AF628" s="43"/>
      <c r="AG628" s="43"/>
      <c r="AH628" s="43"/>
      <c r="AI628" s="43"/>
      <c r="AJ628" s="43"/>
      <c r="AK628" s="43"/>
      <c r="AL628" s="43"/>
      <c r="AM628" s="162" t="s">
        <v>563</v>
      </c>
      <c r="AN628" s="447"/>
      <c r="AO628" s="447"/>
    </row>
    <row r="629" spans="3:41" ht="43.5">
      <c r="C629" s="64" t="s">
        <v>560</v>
      </c>
      <c r="D629" s="65" t="s">
        <v>597</v>
      </c>
      <c r="E629" s="444" t="s">
        <v>567</v>
      </c>
      <c r="F629" s="64" t="s">
        <v>333</v>
      </c>
      <c r="G629" s="82" t="s">
        <v>333</v>
      </c>
      <c r="H629" s="64" t="s">
        <v>334</v>
      </c>
      <c r="I629" s="64" t="s">
        <v>362</v>
      </c>
      <c r="J629" s="64" t="s">
        <v>464</v>
      </c>
      <c r="K629" s="82" t="s">
        <v>456</v>
      </c>
      <c r="L629" s="43">
        <v>0</v>
      </c>
      <c r="M629" s="43">
        <v>0</v>
      </c>
      <c r="N629" s="43">
        <v>0</v>
      </c>
      <c r="O629" s="43">
        <v>2</v>
      </c>
      <c r="P629" s="43">
        <v>2</v>
      </c>
      <c r="Q629" s="43">
        <v>2</v>
      </c>
      <c r="R629" s="43">
        <v>12</v>
      </c>
      <c r="S629" s="43">
        <v>6</v>
      </c>
      <c r="T629" s="43">
        <v>7</v>
      </c>
      <c r="U629" s="43">
        <v>5</v>
      </c>
      <c r="V629" s="43">
        <v>18</v>
      </c>
      <c r="W629" s="43">
        <v>16</v>
      </c>
      <c r="X629" s="51"/>
      <c r="Y629" s="51"/>
      <c r="Z629" s="51"/>
      <c r="AA629" s="51"/>
      <c r="AB629" s="43"/>
      <c r="AC629" s="43"/>
      <c r="AD629" s="43"/>
      <c r="AE629" s="43"/>
      <c r="AF629" s="43"/>
      <c r="AG629" s="43"/>
      <c r="AH629" s="43"/>
      <c r="AI629" s="43"/>
      <c r="AJ629" s="43"/>
      <c r="AK629" s="43"/>
      <c r="AL629" s="43"/>
      <c r="AM629" s="162" t="s">
        <v>563</v>
      </c>
      <c r="AN629" s="447"/>
      <c r="AO629" s="447"/>
    </row>
    <row r="630" spans="3:41" ht="43.5">
      <c r="C630" s="64" t="s">
        <v>560</v>
      </c>
      <c r="D630" s="65" t="s">
        <v>597</v>
      </c>
      <c r="E630" s="444" t="s">
        <v>567</v>
      </c>
      <c r="F630" s="64" t="s">
        <v>333</v>
      </c>
      <c r="G630" s="82" t="s">
        <v>333</v>
      </c>
      <c r="H630" s="64" t="s">
        <v>334</v>
      </c>
      <c r="I630" s="64" t="s">
        <v>362</v>
      </c>
      <c r="J630" s="64" t="s">
        <v>464</v>
      </c>
      <c r="K630" s="82" t="s">
        <v>458</v>
      </c>
      <c r="L630" s="43">
        <v>1</v>
      </c>
      <c r="M630" s="43">
        <v>0</v>
      </c>
      <c r="N630" s="43">
        <v>0</v>
      </c>
      <c r="O630" s="43">
        <v>0</v>
      </c>
      <c r="P630" s="43">
        <v>0</v>
      </c>
      <c r="Q630" s="43">
        <v>0</v>
      </c>
      <c r="R630" s="43">
        <v>0</v>
      </c>
      <c r="S630" s="43">
        <v>0</v>
      </c>
      <c r="T630" s="43">
        <v>0</v>
      </c>
      <c r="U630" s="43">
        <v>0</v>
      </c>
      <c r="V630" s="43">
        <v>0</v>
      </c>
      <c r="W630" s="43">
        <v>0</v>
      </c>
      <c r="X630" s="51">
        <v>0</v>
      </c>
      <c r="Y630" s="51"/>
      <c r="Z630" s="51"/>
      <c r="AA630" s="51"/>
      <c r="AB630" s="43"/>
      <c r="AC630" s="43"/>
      <c r="AD630" s="43"/>
      <c r="AE630" s="43"/>
      <c r="AF630" s="43"/>
      <c r="AG630" s="43"/>
      <c r="AH630" s="43"/>
      <c r="AI630" s="43"/>
      <c r="AJ630" s="43"/>
      <c r="AK630" s="43"/>
      <c r="AL630" s="43"/>
      <c r="AM630" s="162" t="s">
        <v>563</v>
      </c>
      <c r="AN630" s="447"/>
      <c r="AO630" s="447"/>
    </row>
    <row r="631" spans="3:41" ht="43.5">
      <c r="C631" s="64" t="s">
        <v>560</v>
      </c>
      <c r="D631" s="65" t="s">
        <v>597</v>
      </c>
      <c r="E631" s="444" t="s">
        <v>567</v>
      </c>
      <c r="F631" s="64" t="s">
        <v>333</v>
      </c>
      <c r="G631" s="82" t="s">
        <v>333</v>
      </c>
      <c r="H631" s="64" t="s">
        <v>334</v>
      </c>
      <c r="I631" s="64" t="s">
        <v>362</v>
      </c>
      <c r="J631" s="64" t="s">
        <v>464</v>
      </c>
      <c r="K631" s="82" t="s">
        <v>459</v>
      </c>
      <c r="L631" s="43"/>
      <c r="M631" s="43"/>
      <c r="N631" s="43"/>
      <c r="O631" s="43"/>
      <c r="P631" s="43"/>
      <c r="Q631" s="43"/>
      <c r="R631" s="43"/>
      <c r="S631" s="43"/>
      <c r="T631" s="43"/>
      <c r="U631" s="43"/>
      <c r="V631" s="43"/>
      <c r="W631" s="43"/>
      <c r="X631" s="51"/>
      <c r="Y631" s="51"/>
      <c r="Z631" s="51"/>
      <c r="AA631" s="51"/>
      <c r="AB631" s="43"/>
      <c r="AC631" s="43"/>
      <c r="AD631" s="43"/>
      <c r="AE631" s="43"/>
      <c r="AF631" s="43"/>
      <c r="AG631" s="43"/>
      <c r="AH631" s="43"/>
      <c r="AI631" s="43"/>
      <c r="AJ631" s="43"/>
      <c r="AK631" s="43"/>
      <c r="AL631" s="43"/>
      <c r="AM631" s="162" t="s">
        <v>563</v>
      </c>
      <c r="AN631" s="447"/>
      <c r="AO631" s="447" t="s">
        <v>333</v>
      </c>
    </row>
    <row r="632" spans="3:41" ht="43.5">
      <c r="C632" s="64" t="s">
        <v>560</v>
      </c>
      <c r="D632" s="65" t="s">
        <v>597</v>
      </c>
      <c r="E632" s="444" t="s">
        <v>567</v>
      </c>
      <c r="F632" s="64" t="s">
        <v>333</v>
      </c>
      <c r="G632" s="82" t="s">
        <v>333</v>
      </c>
      <c r="H632" s="64" t="s">
        <v>334</v>
      </c>
      <c r="I632" s="64" t="s">
        <v>362</v>
      </c>
      <c r="J632" s="64" t="s">
        <v>464</v>
      </c>
      <c r="K632" s="82" t="s">
        <v>460</v>
      </c>
      <c r="L632" s="43">
        <v>0</v>
      </c>
      <c r="M632" s="43">
        <v>0</v>
      </c>
      <c r="N632" s="43">
        <v>0</v>
      </c>
      <c r="O632" s="43">
        <v>0</v>
      </c>
      <c r="P632" s="43">
        <v>0</v>
      </c>
      <c r="Q632" s="43">
        <v>0</v>
      </c>
      <c r="R632" s="43">
        <v>0</v>
      </c>
      <c r="S632" s="43">
        <v>0</v>
      </c>
      <c r="T632" s="43">
        <v>0</v>
      </c>
      <c r="U632" s="43">
        <v>0</v>
      </c>
      <c r="V632" s="43">
        <v>0</v>
      </c>
      <c r="W632" s="43">
        <v>0</v>
      </c>
      <c r="X632" s="51">
        <v>0</v>
      </c>
      <c r="Y632" s="51"/>
      <c r="Z632" s="51"/>
      <c r="AA632" s="51"/>
      <c r="AB632" s="43"/>
      <c r="AC632" s="43"/>
      <c r="AD632" s="43"/>
      <c r="AE632" s="43"/>
      <c r="AF632" s="43"/>
      <c r="AG632" s="43"/>
      <c r="AH632" s="43"/>
      <c r="AI632" s="43"/>
      <c r="AJ632" s="43"/>
      <c r="AK632" s="43"/>
      <c r="AL632" s="43"/>
      <c r="AM632" s="162" t="s">
        <v>563</v>
      </c>
      <c r="AN632" s="447"/>
      <c r="AO632" s="447"/>
    </row>
    <row r="633" spans="3:41" ht="43.5">
      <c r="C633" s="64" t="s">
        <v>560</v>
      </c>
      <c r="D633" s="65" t="s">
        <v>598</v>
      </c>
      <c r="E633" s="444" t="s">
        <v>571</v>
      </c>
      <c r="F633" s="64" t="s">
        <v>333</v>
      </c>
      <c r="G633" s="82" t="s">
        <v>333</v>
      </c>
      <c r="H633" s="64" t="s">
        <v>334</v>
      </c>
      <c r="I633" s="64" t="s">
        <v>362</v>
      </c>
      <c r="J633" s="64" t="s">
        <v>455</v>
      </c>
      <c r="K633" s="82" t="s">
        <v>456</v>
      </c>
      <c r="L633" s="43"/>
      <c r="M633" s="43"/>
      <c r="N633" s="43"/>
      <c r="O633" s="43"/>
      <c r="P633" s="43"/>
      <c r="Q633" s="43"/>
      <c r="R633" s="43"/>
      <c r="S633" s="43"/>
      <c r="T633" s="43"/>
      <c r="U633" s="43"/>
      <c r="V633" s="43"/>
      <c r="W633" s="43"/>
      <c r="X633" s="51"/>
      <c r="Y633" s="51"/>
      <c r="Z633" s="51"/>
      <c r="AA633" s="51"/>
      <c r="AB633" s="43"/>
      <c r="AC633" s="43"/>
      <c r="AD633" s="43"/>
      <c r="AE633" s="43"/>
      <c r="AF633" s="43"/>
      <c r="AG633" s="43"/>
      <c r="AH633" s="43"/>
      <c r="AI633" s="43"/>
      <c r="AJ633" s="43"/>
      <c r="AK633" s="43"/>
      <c r="AL633" s="43"/>
      <c r="AM633" s="162" t="s">
        <v>563</v>
      </c>
      <c r="AN633" s="447"/>
      <c r="AO633" s="447" t="s">
        <v>333</v>
      </c>
    </row>
    <row r="634" spans="3:41" ht="43.5">
      <c r="C634" s="64" t="s">
        <v>560</v>
      </c>
      <c r="D634" s="65" t="s">
        <v>598</v>
      </c>
      <c r="E634" s="444" t="s">
        <v>571</v>
      </c>
      <c r="F634" s="64" t="s">
        <v>333</v>
      </c>
      <c r="G634" s="82" t="s">
        <v>333</v>
      </c>
      <c r="H634" s="64" t="s">
        <v>334</v>
      </c>
      <c r="I634" s="64" t="s">
        <v>362</v>
      </c>
      <c r="J634" s="64" t="s">
        <v>455</v>
      </c>
      <c r="K634" s="82" t="s">
        <v>458</v>
      </c>
      <c r="L634" s="43">
        <v>0</v>
      </c>
      <c r="M634" s="43">
        <v>0</v>
      </c>
      <c r="N634" s="43">
        <v>0</v>
      </c>
      <c r="O634" s="43">
        <v>0</v>
      </c>
      <c r="P634" s="43">
        <v>0</v>
      </c>
      <c r="Q634" s="43">
        <v>0</v>
      </c>
      <c r="R634" s="43">
        <v>0</v>
      </c>
      <c r="S634" s="43">
        <v>0</v>
      </c>
      <c r="T634" s="43">
        <v>0</v>
      </c>
      <c r="U634" s="43">
        <v>0</v>
      </c>
      <c r="V634" s="43">
        <v>0</v>
      </c>
      <c r="W634" s="43">
        <v>0</v>
      </c>
      <c r="X634" s="51">
        <v>0</v>
      </c>
      <c r="Y634" s="51"/>
      <c r="Z634" s="51"/>
      <c r="AA634" s="51"/>
      <c r="AB634" s="43"/>
      <c r="AC634" s="43"/>
      <c r="AD634" s="43"/>
      <c r="AE634" s="43"/>
      <c r="AF634" s="43"/>
      <c r="AG634" s="43"/>
      <c r="AH634" s="43"/>
      <c r="AI634" s="43"/>
      <c r="AJ634" s="43"/>
      <c r="AK634" s="43"/>
      <c r="AL634" s="43"/>
      <c r="AM634" s="162" t="s">
        <v>563</v>
      </c>
      <c r="AN634" s="447"/>
      <c r="AO634" s="447"/>
    </row>
    <row r="635" spans="3:41" ht="43.5">
      <c r="C635" s="64" t="s">
        <v>560</v>
      </c>
      <c r="D635" s="65" t="s">
        <v>598</v>
      </c>
      <c r="E635" s="444" t="s">
        <v>571</v>
      </c>
      <c r="F635" s="64" t="s">
        <v>333</v>
      </c>
      <c r="G635" s="82" t="s">
        <v>333</v>
      </c>
      <c r="H635" s="64" t="s">
        <v>334</v>
      </c>
      <c r="I635" s="64" t="s">
        <v>362</v>
      </c>
      <c r="J635" s="64" t="s">
        <v>455</v>
      </c>
      <c r="K635" s="82" t="s">
        <v>459</v>
      </c>
      <c r="L635" s="43"/>
      <c r="M635" s="43"/>
      <c r="N635" s="43"/>
      <c r="O635" s="43"/>
      <c r="P635" s="43"/>
      <c r="Q635" s="43"/>
      <c r="R635" s="43"/>
      <c r="S635" s="43"/>
      <c r="T635" s="43"/>
      <c r="U635" s="43"/>
      <c r="V635" s="43"/>
      <c r="W635" s="43"/>
      <c r="X635" s="51"/>
      <c r="Y635" s="51"/>
      <c r="Z635" s="51"/>
      <c r="AA635" s="51"/>
      <c r="AB635" s="43"/>
      <c r="AC635" s="43"/>
      <c r="AD635" s="43"/>
      <c r="AE635" s="43"/>
      <c r="AF635" s="43"/>
      <c r="AG635" s="43"/>
      <c r="AH635" s="43"/>
      <c r="AI635" s="43"/>
      <c r="AJ635" s="43"/>
      <c r="AK635" s="43"/>
      <c r="AL635" s="43"/>
      <c r="AM635" s="162" t="s">
        <v>563</v>
      </c>
      <c r="AN635" s="447"/>
      <c r="AO635" s="447" t="s">
        <v>333</v>
      </c>
    </row>
    <row r="636" spans="3:41" ht="43.5">
      <c r="C636" s="64" t="s">
        <v>560</v>
      </c>
      <c r="D636" s="65" t="s">
        <v>598</v>
      </c>
      <c r="E636" s="444" t="s">
        <v>571</v>
      </c>
      <c r="F636" s="64" t="s">
        <v>333</v>
      </c>
      <c r="G636" s="82" t="s">
        <v>333</v>
      </c>
      <c r="H636" s="64" t="s">
        <v>334</v>
      </c>
      <c r="I636" s="64" t="s">
        <v>362</v>
      </c>
      <c r="J636" s="64" t="s">
        <v>455</v>
      </c>
      <c r="K636" s="82" t="s">
        <v>460</v>
      </c>
      <c r="L636" s="43">
        <v>0</v>
      </c>
      <c r="M636" s="43">
        <v>0</v>
      </c>
      <c r="N636" s="43">
        <v>0</v>
      </c>
      <c r="O636" s="43">
        <v>0</v>
      </c>
      <c r="P636" s="43">
        <v>0</v>
      </c>
      <c r="Q636" s="43">
        <v>0</v>
      </c>
      <c r="R636" s="43">
        <v>0</v>
      </c>
      <c r="S636" s="43">
        <v>0</v>
      </c>
      <c r="T636" s="43">
        <v>0</v>
      </c>
      <c r="U636" s="43">
        <v>0</v>
      </c>
      <c r="V636" s="43">
        <v>0</v>
      </c>
      <c r="W636" s="43">
        <v>0</v>
      </c>
      <c r="X636" s="51">
        <v>0</v>
      </c>
      <c r="Y636" s="51"/>
      <c r="Z636" s="51"/>
      <c r="AA636" s="51"/>
      <c r="AB636" s="43"/>
      <c r="AC636" s="43"/>
      <c r="AD636" s="43"/>
      <c r="AE636" s="43"/>
      <c r="AF636" s="43"/>
      <c r="AG636" s="43"/>
      <c r="AH636" s="43"/>
      <c r="AI636" s="43"/>
      <c r="AJ636" s="43"/>
      <c r="AK636" s="43"/>
      <c r="AL636" s="43"/>
      <c r="AM636" s="162" t="s">
        <v>563</v>
      </c>
      <c r="AN636" s="447"/>
      <c r="AO636" s="447"/>
    </row>
    <row r="637" spans="3:41" ht="43.5">
      <c r="C637" s="64" t="s">
        <v>560</v>
      </c>
      <c r="D637" s="65" t="s">
        <v>599</v>
      </c>
      <c r="E637" s="444" t="s">
        <v>571</v>
      </c>
      <c r="F637" s="64" t="s">
        <v>333</v>
      </c>
      <c r="G637" s="82" t="s">
        <v>333</v>
      </c>
      <c r="H637" s="64" t="s">
        <v>334</v>
      </c>
      <c r="I637" s="64" t="s">
        <v>362</v>
      </c>
      <c r="J637" s="64" t="s">
        <v>462</v>
      </c>
      <c r="K637" s="82" t="s">
        <v>456</v>
      </c>
      <c r="L637" s="43"/>
      <c r="M637" s="43"/>
      <c r="N637" s="43"/>
      <c r="O637" s="43"/>
      <c r="P637" s="43"/>
      <c r="Q637" s="43"/>
      <c r="R637" s="43"/>
      <c r="S637" s="43"/>
      <c r="T637" s="43"/>
      <c r="U637" s="43"/>
      <c r="V637" s="43"/>
      <c r="W637" s="43"/>
      <c r="X637" s="51"/>
      <c r="Y637" s="51"/>
      <c r="Z637" s="51"/>
      <c r="AA637" s="51"/>
      <c r="AB637" s="43"/>
      <c r="AC637" s="43"/>
      <c r="AD637" s="43"/>
      <c r="AE637" s="43"/>
      <c r="AF637" s="43"/>
      <c r="AG637" s="43"/>
      <c r="AH637" s="43"/>
      <c r="AI637" s="43"/>
      <c r="AJ637" s="43"/>
      <c r="AK637" s="43"/>
      <c r="AL637" s="43"/>
      <c r="AM637" s="162" t="s">
        <v>563</v>
      </c>
      <c r="AN637" s="447"/>
      <c r="AO637" s="447" t="s">
        <v>333</v>
      </c>
    </row>
    <row r="638" spans="3:41" ht="43.5">
      <c r="C638" s="64" t="s">
        <v>560</v>
      </c>
      <c r="D638" s="65" t="s">
        <v>599</v>
      </c>
      <c r="E638" s="444" t="s">
        <v>571</v>
      </c>
      <c r="F638" s="64" t="s">
        <v>333</v>
      </c>
      <c r="G638" s="82" t="s">
        <v>333</v>
      </c>
      <c r="H638" s="64" t="s">
        <v>334</v>
      </c>
      <c r="I638" s="64" t="s">
        <v>362</v>
      </c>
      <c r="J638" s="64" t="s">
        <v>462</v>
      </c>
      <c r="K638" s="82" t="s">
        <v>458</v>
      </c>
      <c r="L638" s="43"/>
      <c r="M638" s="43"/>
      <c r="N638" s="43"/>
      <c r="O638" s="43"/>
      <c r="P638" s="43"/>
      <c r="Q638" s="43"/>
      <c r="R638" s="43"/>
      <c r="S638" s="43"/>
      <c r="T638" s="43"/>
      <c r="U638" s="43"/>
      <c r="V638" s="43"/>
      <c r="W638" s="43"/>
      <c r="X638" s="51"/>
      <c r="Y638" s="51"/>
      <c r="Z638" s="51"/>
      <c r="AA638" s="51"/>
      <c r="AB638" s="43"/>
      <c r="AC638" s="43"/>
      <c r="AD638" s="43"/>
      <c r="AE638" s="43"/>
      <c r="AF638" s="43"/>
      <c r="AG638" s="43"/>
      <c r="AH638" s="43"/>
      <c r="AI638" s="43"/>
      <c r="AJ638" s="43"/>
      <c r="AK638" s="43"/>
      <c r="AL638" s="43"/>
      <c r="AM638" s="162" t="s">
        <v>563</v>
      </c>
      <c r="AN638" s="447"/>
      <c r="AO638" s="447" t="s">
        <v>333</v>
      </c>
    </row>
    <row r="639" spans="3:41" ht="43.5">
      <c r="C639" s="64" t="s">
        <v>560</v>
      </c>
      <c r="D639" s="65" t="s">
        <v>599</v>
      </c>
      <c r="E639" s="444" t="s">
        <v>571</v>
      </c>
      <c r="F639" s="64" t="s">
        <v>333</v>
      </c>
      <c r="G639" s="82" t="s">
        <v>333</v>
      </c>
      <c r="H639" s="64" t="s">
        <v>334</v>
      </c>
      <c r="I639" s="64" t="s">
        <v>362</v>
      </c>
      <c r="J639" s="64" t="s">
        <v>462</v>
      </c>
      <c r="K639" s="82" t="s">
        <v>459</v>
      </c>
      <c r="L639" s="43"/>
      <c r="M639" s="43"/>
      <c r="N639" s="43"/>
      <c r="O639" s="43"/>
      <c r="P639" s="43"/>
      <c r="Q639" s="43"/>
      <c r="R639" s="43"/>
      <c r="S639" s="43"/>
      <c r="T639" s="43"/>
      <c r="U639" s="43"/>
      <c r="V639" s="43"/>
      <c r="W639" s="43"/>
      <c r="X639" s="51"/>
      <c r="Y639" s="51"/>
      <c r="Z639" s="51"/>
      <c r="AA639" s="51"/>
      <c r="AB639" s="43"/>
      <c r="AC639" s="43"/>
      <c r="AD639" s="43"/>
      <c r="AE639" s="43"/>
      <c r="AF639" s="43"/>
      <c r="AG639" s="43"/>
      <c r="AH639" s="43"/>
      <c r="AI639" s="43"/>
      <c r="AJ639" s="43"/>
      <c r="AK639" s="43"/>
      <c r="AL639" s="43"/>
      <c r="AM639" s="162" t="s">
        <v>563</v>
      </c>
      <c r="AN639" s="447"/>
      <c r="AO639" s="447" t="s">
        <v>333</v>
      </c>
    </row>
    <row r="640" spans="3:41" ht="43.5">
      <c r="C640" s="64" t="s">
        <v>560</v>
      </c>
      <c r="D640" s="65" t="s">
        <v>599</v>
      </c>
      <c r="E640" s="444" t="s">
        <v>571</v>
      </c>
      <c r="F640" s="64" t="s">
        <v>333</v>
      </c>
      <c r="G640" s="82" t="s">
        <v>333</v>
      </c>
      <c r="H640" s="64" t="s">
        <v>334</v>
      </c>
      <c r="I640" s="64" t="s">
        <v>362</v>
      </c>
      <c r="J640" s="64" t="s">
        <v>462</v>
      </c>
      <c r="K640" s="82" t="s">
        <v>460</v>
      </c>
      <c r="L640" s="43">
        <v>8</v>
      </c>
      <c r="M640" s="43">
        <v>4</v>
      </c>
      <c r="N640" s="43">
        <v>4</v>
      </c>
      <c r="O640" s="43">
        <v>9</v>
      </c>
      <c r="P640" s="43">
        <v>6</v>
      </c>
      <c r="Q640" s="43">
        <v>2</v>
      </c>
      <c r="R640" s="43">
        <v>3</v>
      </c>
      <c r="S640" s="43">
        <v>4</v>
      </c>
      <c r="T640" s="43">
        <v>4</v>
      </c>
      <c r="U640" s="43">
        <v>5</v>
      </c>
      <c r="V640" s="43">
        <v>1</v>
      </c>
      <c r="W640" s="43">
        <v>1</v>
      </c>
      <c r="X640" s="51">
        <v>2</v>
      </c>
      <c r="Y640" s="51"/>
      <c r="Z640" s="51"/>
      <c r="AA640" s="51"/>
      <c r="AB640" s="43"/>
      <c r="AC640" s="43"/>
      <c r="AD640" s="43"/>
      <c r="AE640" s="43"/>
      <c r="AF640" s="43"/>
      <c r="AG640" s="43"/>
      <c r="AH640" s="43"/>
      <c r="AI640" s="43"/>
      <c r="AJ640" s="43"/>
      <c r="AK640" s="43"/>
      <c r="AL640" s="43"/>
      <c r="AM640" s="162" t="s">
        <v>563</v>
      </c>
      <c r="AN640" s="447"/>
      <c r="AO640" s="447"/>
    </row>
    <row r="641" spans="3:41" ht="43.5">
      <c r="C641" s="64" t="s">
        <v>560</v>
      </c>
      <c r="D641" s="65" t="s">
        <v>600</v>
      </c>
      <c r="E641" s="444" t="s">
        <v>571</v>
      </c>
      <c r="F641" s="64" t="s">
        <v>333</v>
      </c>
      <c r="G641" s="82" t="s">
        <v>333</v>
      </c>
      <c r="H641" s="64" t="s">
        <v>334</v>
      </c>
      <c r="I641" s="64" t="s">
        <v>362</v>
      </c>
      <c r="J641" s="64" t="s">
        <v>464</v>
      </c>
      <c r="K641" s="82" t="s">
        <v>456</v>
      </c>
      <c r="L641" s="43">
        <v>0</v>
      </c>
      <c r="M641" s="43">
        <v>0</v>
      </c>
      <c r="N641" s="43">
        <v>0</v>
      </c>
      <c r="O641" s="43">
        <v>0</v>
      </c>
      <c r="P641" s="43">
        <v>0</v>
      </c>
      <c r="Q641" s="43">
        <v>0</v>
      </c>
      <c r="R641" s="43">
        <v>0</v>
      </c>
      <c r="S641" s="43">
        <v>0</v>
      </c>
      <c r="T641" s="43">
        <v>0</v>
      </c>
      <c r="U641" s="43">
        <v>0</v>
      </c>
      <c r="V641" s="43">
        <v>0</v>
      </c>
      <c r="W641" s="43">
        <v>0</v>
      </c>
      <c r="X641" s="51"/>
      <c r="Y641" s="51"/>
      <c r="Z641" s="51"/>
      <c r="AA641" s="51"/>
      <c r="AB641" s="43"/>
      <c r="AC641" s="43"/>
      <c r="AD641" s="43"/>
      <c r="AE641" s="43"/>
      <c r="AF641" s="43"/>
      <c r="AG641" s="43"/>
      <c r="AH641" s="43"/>
      <c r="AI641" s="43"/>
      <c r="AJ641" s="43"/>
      <c r="AK641" s="43"/>
      <c r="AL641" s="43"/>
      <c r="AM641" s="162" t="s">
        <v>563</v>
      </c>
      <c r="AN641" s="447"/>
      <c r="AO641" s="447"/>
    </row>
    <row r="642" spans="3:41" ht="43.5">
      <c r="C642" s="64" t="s">
        <v>560</v>
      </c>
      <c r="D642" s="65" t="s">
        <v>600</v>
      </c>
      <c r="E642" s="444" t="s">
        <v>571</v>
      </c>
      <c r="F642" s="64" t="s">
        <v>333</v>
      </c>
      <c r="G642" s="82" t="s">
        <v>333</v>
      </c>
      <c r="H642" s="64" t="s">
        <v>334</v>
      </c>
      <c r="I642" s="64" t="s">
        <v>362</v>
      </c>
      <c r="J642" s="64" t="s">
        <v>464</v>
      </c>
      <c r="K642" s="82" t="s">
        <v>458</v>
      </c>
      <c r="L642" s="43">
        <v>0</v>
      </c>
      <c r="M642" s="43">
        <v>0</v>
      </c>
      <c r="N642" s="43">
        <v>0</v>
      </c>
      <c r="O642" s="43">
        <v>0</v>
      </c>
      <c r="P642" s="43">
        <v>0</v>
      </c>
      <c r="Q642" s="43">
        <v>0</v>
      </c>
      <c r="R642" s="43">
        <v>0</v>
      </c>
      <c r="S642" s="43">
        <v>0</v>
      </c>
      <c r="T642" s="43">
        <v>0</v>
      </c>
      <c r="U642" s="43">
        <v>0</v>
      </c>
      <c r="V642" s="43">
        <v>0</v>
      </c>
      <c r="W642" s="43">
        <v>0</v>
      </c>
      <c r="X642" s="51">
        <v>0</v>
      </c>
      <c r="Y642" s="51"/>
      <c r="Z642" s="51"/>
      <c r="AA642" s="51"/>
      <c r="AB642" s="43"/>
      <c r="AC642" s="43"/>
      <c r="AD642" s="43"/>
      <c r="AE642" s="43"/>
      <c r="AF642" s="43"/>
      <c r="AG642" s="43"/>
      <c r="AH642" s="43"/>
      <c r="AI642" s="43"/>
      <c r="AJ642" s="43"/>
      <c r="AK642" s="43"/>
      <c r="AL642" s="43"/>
      <c r="AM642" s="162" t="s">
        <v>563</v>
      </c>
      <c r="AN642" s="447"/>
      <c r="AO642" s="447"/>
    </row>
    <row r="643" spans="3:41" ht="43.5">
      <c r="C643" s="64" t="s">
        <v>560</v>
      </c>
      <c r="D643" s="65" t="s">
        <v>600</v>
      </c>
      <c r="E643" s="444" t="s">
        <v>571</v>
      </c>
      <c r="F643" s="64" t="s">
        <v>333</v>
      </c>
      <c r="G643" s="82" t="s">
        <v>333</v>
      </c>
      <c r="H643" s="64" t="s">
        <v>334</v>
      </c>
      <c r="I643" s="64" t="s">
        <v>362</v>
      </c>
      <c r="J643" s="64" t="s">
        <v>464</v>
      </c>
      <c r="K643" s="82" t="s">
        <v>459</v>
      </c>
      <c r="L643" s="43"/>
      <c r="M643" s="43"/>
      <c r="N643" s="43"/>
      <c r="O643" s="43"/>
      <c r="P643" s="43"/>
      <c r="Q643" s="43"/>
      <c r="R643" s="43"/>
      <c r="S643" s="43"/>
      <c r="T643" s="43"/>
      <c r="U643" s="43"/>
      <c r="V643" s="43"/>
      <c r="W643" s="43"/>
      <c r="X643" s="51"/>
      <c r="Y643" s="51"/>
      <c r="Z643" s="51"/>
      <c r="AA643" s="51"/>
      <c r="AB643" s="43"/>
      <c r="AC643" s="43"/>
      <c r="AD643" s="43"/>
      <c r="AE643" s="43"/>
      <c r="AF643" s="43"/>
      <c r="AG643" s="43"/>
      <c r="AH643" s="43"/>
      <c r="AI643" s="43"/>
      <c r="AJ643" s="43"/>
      <c r="AK643" s="43"/>
      <c r="AL643" s="43"/>
      <c r="AM643" s="162" t="s">
        <v>563</v>
      </c>
      <c r="AN643" s="447"/>
      <c r="AO643" s="447" t="s">
        <v>333</v>
      </c>
    </row>
    <row r="644" spans="3:41" ht="43.5">
      <c r="C644" s="64" t="s">
        <v>560</v>
      </c>
      <c r="D644" s="65" t="s">
        <v>600</v>
      </c>
      <c r="E644" s="444" t="s">
        <v>571</v>
      </c>
      <c r="F644" s="64" t="s">
        <v>333</v>
      </c>
      <c r="G644" s="82" t="s">
        <v>333</v>
      </c>
      <c r="H644" s="64" t="s">
        <v>334</v>
      </c>
      <c r="I644" s="64" t="s">
        <v>362</v>
      </c>
      <c r="J644" s="64" t="s">
        <v>464</v>
      </c>
      <c r="K644" s="82" t="s">
        <v>460</v>
      </c>
      <c r="L644" s="43">
        <v>0</v>
      </c>
      <c r="M644" s="43">
        <v>0</v>
      </c>
      <c r="N644" s="43">
        <v>0</v>
      </c>
      <c r="O644" s="43">
        <v>0</v>
      </c>
      <c r="P644" s="43">
        <v>0</v>
      </c>
      <c r="Q644" s="43">
        <v>0</v>
      </c>
      <c r="R644" s="43">
        <v>0</v>
      </c>
      <c r="S644" s="43">
        <v>0</v>
      </c>
      <c r="T644" s="43">
        <v>0</v>
      </c>
      <c r="U644" s="43">
        <v>0</v>
      </c>
      <c r="V644" s="43">
        <v>0</v>
      </c>
      <c r="W644" s="43">
        <v>0</v>
      </c>
      <c r="X644" s="51">
        <v>0</v>
      </c>
      <c r="Y644" s="51"/>
      <c r="Z644" s="51"/>
      <c r="AA644" s="51"/>
      <c r="AB644" s="43"/>
      <c r="AC644" s="43"/>
      <c r="AD644" s="43"/>
      <c r="AE644" s="43"/>
      <c r="AF644" s="43"/>
      <c r="AG644" s="43"/>
      <c r="AH644" s="43"/>
      <c r="AI644" s="43"/>
      <c r="AJ644" s="43"/>
      <c r="AK644" s="43"/>
      <c r="AL644" s="43"/>
      <c r="AM644" s="162" t="s">
        <v>563</v>
      </c>
      <c r="AN644" s="447"/>
      <c r="AO644" s="447"/>
    </row>
    <row r="645" spans="3:41" ht="43.5">
      <c r="C645" s="64" t="s">
        <v>560</v>
      </c>
      <c r="D645" s="65" t="s">
        <v>601</v>
      </c>
      <c r="E645" s="444" t="s">
        <v>562</v>
      </c>
      <c r="F645" s="64" t="s">
        <v>333</v>
      </c>
      <c r="G645" s="82" t="s">
        <v>333</v>
      </c>
      <c r="H645" s="64" t="s">
        <v>339</v>
      </c>
      <c r="I645" s="64" t="s">
        <v>362</v>
      </c>
      <c r="J645" s="64" t="s">
        <v>455</v>
      </c>
      <c r="K645" s="82" t="s">
        <v>456</v>
      </c>
      <c r="L645" s="43"/>
      <c r="M645" s="43"/>
      <c r="N645" s="43"/>
      <c r="O645" s="43"/>
      <c r="P645" s="43"/>
      <c r="Q645" s="43"/>
      <c r="R645" s="43"/>
      <c r="S645" s="43"/>
      <c r="T645" s="43"/>
      <c r="U645" s="43"/>
      <c r="V645" s="43"/>
      <c r="W645" s="43"/>
      <c r="X645" s="51"/>
      <c r="Y645" s="51"/>
      <c r="Z645" s="51"/>
      <c r="AA645" s="51"/>
      <c r="AB645" s="43"/>
      <c r="AC645" s="43"/>
      <c r="AD645" s="43"/>
      <c r="AE645" s="43"/>
      <c r="AF645" s="43"/>
      <c r="AG645" s="43"/>
      <c r="AH645" s="43"/>
      <c r="AI645" s="43"/>
      <c r="AJ645" s="43"/>
      <c r="AK645" s="43"/>
      <c r="AL645" s="43"/>
      <c r="AM645" s="162" t="s">
        <v>563</v>
      </c>
      <c r="AN645" s="447"/>
      <c r="AO645" s="447" t="s">
        <v>333</v>
      </c>
    </row>
    <row r="646" spans="3:41" ht="43.5">
      <c r="C646" s="64" t="s">
        <v>560</v>
      </c>
      <c r="D646" s="65" t="s">
        <v>601</v>
      </c>
      <c r="E646" s="444" t="s">
        <v>562</v>
      </c>
      <c r="F646" s="64" t="s">
        <v>333</v>
      </c>
      <c r="G646" s="82" t="s">
        <v>333</v>
      </c>
      <c r="H646" s="64" t="s">
        <v>339</v>
      </c>
      <c r="I646" s="64" t="s">
        <v>362</v>
      </c>
      <c r="J646" s="64" t="s">
        <v>455</v>
      </c>
      <c r="K646" s="82" t="s">
        <v>458</v>
      </c>
      <c r="L646" s="43">
        <v>0</v>
      </c>
      <c r="M646" s="43">
        <v>0</v>
      </c>
      <c r="N646" s="43">
        <v>0</v>
      </c>
      <c r="O646" s="43">
        <v>0</v>
      </c>
      <c r="P646" s="43">
        <v>0</v>
      </c>
      <c r="Q646" s="43">
        <v>0</v>
      </c>
      <c r="R646" s="43">
        <v>0</v>
      </c>
      <c r="S646" s="43">
        <v>0</v>
      </c>
      <c r="T646" s="43">
        <v>0</v>
      </c>
      <c r="U646" s="43">
        <v>0</v>
      </c>
      <c r="V646" s="43">
        <v>0</v>
      </c>
      <c r="W646" s="43">
        <v>0</v>
      </c>
      <c r="X646" s="51">
        <v>0</v>
      </c>
      <c r="Y646" s="51"/>
      <c r="Z646" s="51"/>
      <c r="AA646" s="51"/>
      <c r="AB646" s="43"/>
      <c r="AC646" s="43"/>
      <c r="AD646" s="43"/>
      <c r="AE646" s="43"/>
      <c r="AF646" s="43"/>
      <c r="AG646" s="43"/>
      <c r="AH646" s="43"/>
      <c r="AI646" s="43"/>
      <c r="AJ646" s="43"/>
      <c r="AK646" s="43"/>
      <c r="AL646" s="43"/>
      <c r="AM646" s="162" t="s">
        <v>563</v>
      </c>
      <c r="AN646" s="447"/>
      <c r="AO646" s="447"/>
    </row>
    <row r="647" spans="3:41" ht="43.5">
      <c r="C647" s="64" t="s">
        <v>560</v>
      </c>
      <c r="D647" s="65" t="s">
        <v>601</v>
      </c>
      <c r="E647" s="444" t="s">
        <v>562</v>
      </c>
      <c r="F647" s="64" t="s">
        <v>333</v>
      </c>
      <c r="G647" s="82" t="s">
        <v>333</v>
      </c>
      <c r="H647" s="64" t="s">
        <v>339</v>
      </c>
      <c r="I647" s="64" t="s">
        <v>362</v>
      </c>
      <c r="J647" s="64" t="s">
        <v>455</v>
      </c>
      <c r="K647" s="82" t="s">
        <v>459</v>
      </c>
      <c r="L647" s="43"/>
      <c r="M647" s="43"/>
      <c r="N647" s="43"/>
      <c r="O647" s="43"/>
      <c r="P647" s="43"/>
      <c r="Q647" s="43"/>
      <c r="R647" s="43"/>
      <c r="S647" s="43"/>
      <c r="T647" s="43"/>
      <c r="U647" s="43"/>
      <c r="V647" s="43"/>
      <c r="W647" s="43"/>
      <c r="X647" s="51"/>
      <c r="Y647" s="51"/>
      <c r="Z647" s="51"/>
      <c r="AA647" s="51"/>
      <c r="AB647" s="43"/>
      <c r="AC647" s="43"/>
      <c r="AD647" s="43"/>
      <c r="AE647" s="43"/>
      <c r="AF647" s="43"/>
      <c r="AG647" s="43"/>
      <c r="AH647" s="43"/>
      <c r="AI647" s="43"/>
      <c r="AJ647" s="43"/>
      <c r="AK647" s="43"/>
      <c r="AL647" s="43"/>
      <c r="AM647" s="162" t="s">
        <v>563</v>
      </c>
      <c r="AN647" s="447"/>
      <c r="AO647" s="447" t="s">
        <v>333</v>
      </c>
    </row>
    <row r="648" spans="3:41" ht="43.5">
      <c r="C648" s="64" t="s">
        <v>560</v>
      </c>
      <c r="D648" s="65" t="s">
        <v>601</v>
      </c>
      <c r="E648" s="444" t="s">
        <v>562</v>
      </c>
      <c r="F648" s="64" t="s">
        <v>333</v>
      </c>
      <c r="G648" s="82" t="s">
        <v>333</v>
      </c>
      <c r="H648" s="64" t="s">
        <v>339</v>
      </c>
      <c r="I648" s="64" t="s">
        <v>362</v>
      </c>
      <c r="J648" s="64" t="s">
        <v>455</v>
      </c>
      <c r="K648" s="82" t="s">
        <v>460</v>
      </c>
      <c r="L648" s="43">
        <v>0</v>
      </c>
      <c r="M648" s="43">
        <v>0</v>
      </c>
      <c r="N648" s="43">
        <v>0</v>
      </c>
      <c r="O648" s="43">
        <v>0</v>
      </c>
      <c r="P648" s="43">
        <v>0</v>
      </c>
      <c r="Q648" s="43">
        <v>0</v>
      </c>
      <c r="R648" s="43">
        <v>0</v>
      </c>
      <c r="S648" s="43">
        <v>0</v>
      </c>
      <c r="T648" s="43">
        <v>0</v>
      </c>
      <c r="U648" s="43">
        <v>0</v>
      </c>
      <c r="V648" s="43">
        <v>0</v>
      </c>
      <c r="W648" s="43">
        <v>0</v>
      </c>
      <c r="X648" s="51">
        <v>0</v>
      </c>
      <c r="Y648" s="51"/>
      <c r="Z648" s="51"/>
      <c r="AA648" s="51"/>
      <c r="AB648" s="43"/>
      <c r="AC648" s="43"/>
      <c r="AD648" s="43"/>
      <c r="AE648" s="43"/>
      <c r="AF648" s="43"/>
      <c r="AG648" s="43"/>
      <c r="AH648" s="43"/>
      <c r="AI648" s="43"/>
      <c r="AJ648" s="43"/>
      <c r="AK648" s="43"/>
      <c r="AL648" s="43"/>
      <c r="AM648" s="162" t="s">
        <v>563</v>
      </c>
      <c r="AN648" s="447"/>
      <c r="AO648" s="447"/>
    </row>
    <row r="649" spans="3:41" ht="43.5">
      <c r="C649" s="64" t="s">
        <v>560</v>
      </c>
      <c r="D649" s="65" t="s">
        <v>602</v>
      </c>
      <c r="E649" s="444" t="s">
        <v>562</v>
      </c>
      <c r="F649" s="64" t="s">
        <v>333</v>
      </c>
      <c r="G649" s="82" t="s">
        <v>333</v>
      </c>
      <c r="H649" s="64" t="s">
        <v>339</v>
      </c>
      <c r="I649" s="64" t="s">
        <v>362</v>
      </c>
      <c r="J649" s="64" t="s">
        <v>462</v>
      </c>
      <c r="K649" s="82" t="s">
        <v>456</v>
      </c>
      <c r="L649" s="43"/>
      <c r="M649" s="43"/>
      <c r="N649" s="43"/>
      <c r="O649" s="43"/>
      <c r="P649" s="43"/>
      <c r="Q649" s="43"/>
      <c r="R649" s="43"/>
      <c r="S649" s="43"/>
      <c r="T649" s="43"/>
      <c r="U649" s="43"/>
      <c r="V649" s="43"/>
      <c r="W649" s="43"/>
      <c r="X649" s="51"/>
      <c r="Y649" s="51"/>
      <c r="Z649" s="51"/>
      <c r="AA649" s="51"/>
      <c r="AB649" s="43"/>
      <c r="AC649" s="43"/>
      <c r="AD649" s="43"/>
      <c r="AE649" s="43"/>
      <c r="AF649" s="43"/>
      <c r="AG649" s="43"/>
      <c r="AH649" s="43"/>
      <c r="AI649" s="43"/>
      <c r="AJ649" s="43"/>
      <c r="AK649" s="43"/>
      <c r="AL649" s="43"/>
      <c r="AM649" s="162" t="s">
        <v>563</v>
      </c>
      <c r="AN649" s="447"/>
      <c r="AO649" s="447" t="s">
        <v>333</v>
      </c>
    </row>
    <row r="650" spans="3:41" ht="43.5">
      <c r="C650" s="64" t="s">
        <v>560</v>
      </c>
      <c r="D650" s="65" t="s">
        <v>602</v>
      </c>
      <c r="E650" s="444" t="s">
        <v>562</v>
      </c>
      <c r="F650" s="64" t="s">
        <v>333</v>
      </c>
      <c r="G650" s="82" t="s">
        <v>333</v>
      </c>
      <c r="H650" s="64" t="s">
        <v>339</v>
      </c>
      <c r="I650" s="64" t="s">
        <v>362</v>
      </c>
      <c r="J650" s="64" t="s">
        <v>462</v>
      </c>
      <c r="K650" s="82" t="s">
        <v>458</v>
      </c>
      <c r="L650" s="43"/>
      <c r="M650" s="43"/>
      <c r="N650" s="43"/>
      <c r="O650" s="43"/>
      <c r="P650" s="43"/>
      <c r="Q650" s="43"/>
      <c r="R650" s="43"/>
      <c r="S650" s="43"/>
      <c r="T650" s="43"/>
      <c r="U650" s="43"/>
      <c r="V650" s="43"/>
      <c r="W650" s="43"/>
      <c r="X650" s="51"/>
      <c r="Y650" s="51"/>
      <c r="Z650" s="51"/>
      <c r="AA650" s="51"/>
      <c r="AB650" s="43"/>
      <c r="AC650" s="43"/>
      <c r="AD650" s="43"/>
      <c r="AE650" s="43"/>
      <c r="AF650" s="43"/>
      <c r="AG650" s="43"/>
      <c r="AH650" s="43"/>
      <c r="AI650" s="43"/>
      <c r="AJ650" s="43"/>
      <c r="AK650" s="43"/>
      <c r="AL650" s="43"/>
      <c r="AM650" s="162" t="s">
        <v>563</v>
      </c>
      <c r="AN650" s="447"/>
      <c r="AO650" s="447" t="s">
        <v>333</v>
      </c>
    </row>
    <row r="651" spans="3:41" ht="43.5">
      <c r="C651" s="64" t="s">
        <v>560</v>
      </c>
      <c r="D651" s="65" t="s">
        <v>602</v>
      </c>
      <c r="E651" s="444" t="s">
        <v>562</v>
      </c>
      <c r="F651" s="64" t="s">
        <v>333</v>
      </c>
      <c r="G651" s="82" t="s">
        <v>333</v>
      </c>
      <c r="H651" s="64" t="s">
        <v>339</v>
      </c>
      <c r="I651" s="64" t="s">
        <v>362</v>
      </c>
      <c r="J651" s="64" t="s">
        <v>462</v>
      </c>
      <c r="K651" s="82" t="s">
        <v>459</v>
      </c>
      <c r="L651" s="43"/>
      <c r="M651" s="43"/>
      <c r="N651" s="43"/>
      <c r="O651" s="43"/>
      <c r="P651" s="43"/>
      <c r="Q651" s="43"/>
      <c r="R651" s="43"/>
      <c r="S651" s="43"/>
      <c r="T651" s="43"/>
      <c r="U651" s="43"/>
      <c r="V651" s="43"/>
      <c r="W651" s="43"/>
      <c r="X651" s="51"/>
      <c r="Y651" s="51"/>
      <c r="Z651" s="51"/>
      <c r="AA651" s="51"/>
      <c r="AB651" s="43"/>
      <c r="AC651" s="43"/>
      <c r="AD651" s="43"/>
      <c r="AE651" s="43"/>
      <c r="AF651" s="43"/>
      <c r="AG651" s="43"/>
      <c r="AH651" s="43"/>
      <c r="AI651" s="43"/>
      <c r="AJ651" s="43"/>
      <c r="AK651" s="43"/>
      <c r="AL651" s="43"/>
      <c r="AM651" s="162" t="s">
        <v>563</v>
      </c>
      <c r="AN651" s="447"/>
      <c r="AO651" s="447" t="s">
        <v>333</v>
      </c>
    </row>
    <row r="652" spans="3:41" ht="43.5">
      <c r="C652" s="64" t="s">
        <v>560</v>
      </c>
      <c r="D652" s="65" t="s">
        <v>602</v>
      </c>
      <c r="E652" s="444" t="s">
        <v>562</v>
      </c>
      <c r="F652" s="64" t="s">
        <v>333</v>
      </c>
      <c r="G652" s="82" t="s">
        <v>333</v>
      </c>
      <c r="H652" s="64" t="s">
        <v>339</v>
      </c>
      <c r="I652" s="64" t="s">
        <v>362</v>
      </c>
      <c r="J652" s="64" t="s">
        <v>462</v>
      </c>
      <c r="K652" s="82" t="s">
        <v>460</v>
      </c>
      <c r="L652" s="43">
        <v>0</v>
      </c>
      <c r="M652" s="43">
        <v>0</v>
      </c>
      <c r="N652" s="43">
        <v>0</v>
      </c>
      <c r="O652" s="43">
        <v>0</v>
      </c>
      <c r="P652" s="43">
        <v>0</v>
      </c>
      <c r="Q652" s="43">
        <v>0</v>
      </c>
      <c r="R652" s="43">
        <v>0</v>
      </c>
      <c r="S652" s="43">
        <v>0</v>
      </c>
      <c r="T652" s="43">
        <v>0</v>
      </c>
      <c r="U652" s="43">
        <v>0</v>
      </c>
      <c r="V652" s="43">
        <v>0</v>
      </c>
      <c r="W652" s="43">
        <v>0</v>
      </c>
      <c r="X652" s="51">
        <v>0</v>
      </c>
      <c r="Y652" s="51"/>
      <c r="Z652" s="51"/>
      <c r="AA652" s="51"/>
      <c r="AB652" s="43"/>
      <c r="AC652" s="43"/>
      <c r="AD652" s="43"/>
      <c r="AE652" s="43"/>
      <c r="AF652" s="43"/>
      <c r="AG652" s="43"/>
      <c r="AH652" s="43"/>
      <c r="AI652" s="43"/>
      <c r="AJ652" s="43"/>
      <c r="AK652" s="43"/>
      <c r="AL652" s="43"/>
      <c r="AM652" s="162" t="s">
        <v>563</v>
      </c>
      <c r="AN652" s="447"/>
      <c r="AO652" s="447"/>
    </row>
    <row r="653" spans="3:41" ht="43.5">
      <c r="C653" s="64" t="s">
        <v>560</v>
      </c>
      <c r="D653" s="65" t="s">
        <v>603</v>
      </c>
      <c r="E653" s="444" t="s">
        <v>562</v>
      </c>
      <c r="F653" s="64" t="s">
        <v>333</v>
      </c>
      <c r="G653" s="82" t="s">
        <v>333</v>
      </c>
      <c r="H653" s="64" t="s">
        <v>339</v>
      </c>
      <c r="I653" s="64" t="s">
        <v>362</v>
      </c>
      <c r="J653" s="64" t="s">
        <v>464</v>
      </c>
      <c r="K653" s="82" t="s">
        <v>456</v>
      </c>
      <c r="L653" s="43">
        <v>0</v>
      </c>
      <c r="M653" s="43">
        <v>0</v>
      </c>
      <c r="N653" s="43">
        <v>0</v>
      </c>
      <c r="O653" s="43">
        <v>0</v>
      </c>
      <c r="P653" s="43">
        <v>0</v>
      </c>
      <c r="Q653" s="43">
        <v>0</v>
      </c>
      <c r="R653" s="43">
        <v>0</v>
      </c>
      <c r="S653" s="43">
        <v>0</v>
      </c>
      <c r="T653" s="43">
        <v>0</v>
      </c>
      <c r="U653" s="43">
        <v>0</v>
      </c>
      <c r="V653" s="43">
        <v>0</v>
      </c>
      <c r="W653" s="43">
        <v>0</v>
      </c>
      <c r="X653" s="51"/>
      <c r="Y653" s="51"/>
      <c r="Z653" s="51"/>
      <c r="AA653" s="51"/>
      <c r="AB653" s="43"/>
      <c r="AC653" s="43"/>
      <c r="AD653" s="43"/>
      <c r="AE653" s="43"/>
      <c r="AF653" s="43"/>
      <c r="AG653" s="43"/>
      <c r="AH653" s="43"/>
      <c r="AI653" s="43"/>
      <c r="AJ653" s="43"/>
      <c r="AK653" s="43"/>
      <c r="AL653" s="43"/>
      <c r="AM653" s="162" t="s">
        <v>563</v>
      </c>
      <c r="AN653" s="447"/>
      <c r="AO653" s="447"/>
    </row>
    <row r="654" spans="3:41" ht="43.5">
      <c r="C654" s="64" t="s">
        <v>560</v>
      </c>
      <c r="D654" s="65" t="s">
        <v>603</v>
      </c>
      <c r="E654" s="444" t="s">
        <v>562</v>
      </c>
      <c r="F654" s="64" t="s">
        <v>333</v>
      </c>
      <c r="G654" s="82" t="s">
        <v>333</v>
      </c>
      <c r="H654" s="64" t="s">
        <v>339</v>
      </c>
      <c r="I654" s="64" t="s">
        <v>362</v>
      </c>
      <c r="J654" s="64" t="s">
        <v>464</v>
      </c>
      <c r="K654" s="82" t="s">
        <v>458</v>
      </c>
      <c r="L654" s="43">
        <v>0</v>
      </c>
      <c r="M654" s="43">
        <v>0</v>
      </c>
      <c r="N654" s="43">
        <v>0</v>
      </c>
      <c r="O654" s="43">
        <v>0</v>
      </c>
      <c r="P654" s="43">
        <v>0</v>
      </c>
      <c r="Q654" s="43">
        <v>0</v>
      </c>
      <c r="R654" s="43">
        <v>0</v>
      </c>
      <c r="S654" s="43">
        <v>0</v>
      </c>
      <c r="T654" s="43">
        <v>0</v>
      </c>
      <c r="U654" s="43">
        <v>0</v>
      </c>
      <c r="V654" s="43">
        <v>0</v>
      </c>
      <c r="W654" s="43">
        <v>0</v>
      </c>
      <c r="X654" s="51">
        <v>0</v>
      </c>
      <c r="Y654" s="51"/>
      <c r="Z654" s="51"/>
      <c r="AA654" s="51"/>
      <c r="AB654" s="43"/>
      <c r="AC654" s="43"/>
      <c r="AD654" s="43"/>
      <c r="AE654" s="43"/>
      <c r="AF654" s="43"/>
      <c r="AG654" s="43"/>
      <c r="AH654" s="43"/>
      <c r="AI654" s="43"/>
      <c r="AJ654" s="43"/>
      <c r="AK654" s="43"/>
      <c r="AL654" s="43"/>
      <c r="AM654" s="162" t="s">
        <v>563</v>
      </c>
      <c r="AN654" s="447"/>
      <c r="AO654" s="447"/>
    </row>
    <row r="655" spans="3:41" ht="43.5">
      <c r="C655" s="64" t="s">
        <v>560</v>
      </c>
      <c r="D655" s="65" t="s">
        <v>603</v>
      </c>
      <c r="E655" s="444" t="s">
        <v>562</v>
      </c>
      <c r="F655" s="64" t="s">
        <v>333</v>
      </c>
      <c r="G655" s="82" t="s">
        <v>333</v>
      </c>
      <c r="H655" s="64" t="s">
        <v>339</v>
      </c>
      <c r="I655" s="64" t="s">
        <v>362</v>
      </c>
      <c r="J655" s="64" t="s">
        <v>464</v>
      </c>
      <c r="K655" s="82" t="s">
        <v>459</v>
      </c>
      <c r="L655" s="43"/>
      <c r="M655" s="43"/>
      <c r="N655" s="43"/>
      <c r="O655" s="43"/>
      <c r="P655" s="43"/>
      <c r="Q655" s="43"/>
      <c r="R655" s="43"/>
      <c r="S655" s="43"/>
      <c r="T655" s="43"/>
      <c r="U655" s="43"/>
      <c r="V655" s="43"/>
      <c r="W655" s="43"/>
      <c r="X655" s="51"/>
      <c r="Y655" s="51"/>
      <c r="Z655" s="51"/>
      <c r="AA655" s="51"/>
      <c r="AB655" s="43"/>
      <c r="AC655" s="43"/>
      <c r="AD655" s="43"/>
      <c r="AE655" s="43"/>
      <c r="AF655" s="43"/>
      <c r="AG655" s="43"/>
      <c r="AH655" s="43"/>
      <c r="AI655" s="43"/>
      <c r="AJ655" s="43"/>
      <c r="AK655" s="43"/>
      <c r="AL655" s="43"/>
      <c r="AM655" s="162" t="s">
        <v>563</v>
      </c>
      <c r="AN655" s="447"/>
      <c r="AO655" s="447" t="s">
        <v>333</v>
      </c>
    </row>
    <row r="656" spans="3:41" ht="43.5">
      <c r="C656" s="64" t="s">
        <v>560</v>
      </c>
      <c r="D656" s="65" t="s">
        <v>603</v>
      </c>
      <c r="E656" s="444" t="s">
        <v>562</v>
      </c>
      <c r="F656" s="64" t="s">
        <v>333</v>
      </c>
      <c r="G656" s="82" t="s">
        <v>333</v>
      </c>
      <c r="H656" s="64" t="s">
        <v>339</v>
      </c>
      <c r="I656" s="64" t="s">
        <v>362</v>
      </c>
      <c r="J656" s="64" t="s">
        <v>464</v>
      </c>
      <c r="K656" s="82" t="s">
        <v>460</v>
      </c>
      <c r="L656" s="43">
        <v>0</v>
      </c>
      <c r="M656" s="43">
        <v>0</v>
      </c>
      <c r="N656" s="43">
        <v>0</v>
      </c>
      <c r="O656" s="43">
        <v>0</v>
      </c>
      <c r="P656" s="43">
        <v>0</v>
      </c>
      <c r="Q656" s="43">
        <v>0</v>
      </c>
      <c r="R656" s="43">
        <v>0</v>
      </c>
      <c r="S656" s="43">
        <v>0</v>
      </c>
      <c r="T656" s="43">
        <v>0</v>
      </c>
      <c r="U656" s="43">
        <v>0</v>
      </c>
      <c r="V656" s="43">
        <v>0</v>
      </c>
      <c r="W656" s="43">
        <v>0</v>
      </c>
      <c r="X656" s="51">
        <v>0</v>
      </c>
      <c r="Y656" s="51"/>
      <c r="Z656" s="51"/>
      <c r="AA656" s="51"/>
      <c r="AB656" s="43"/>
      <c r="AC656" s="43"/>
      <c r="AD656" s="43"/>
      <c r="AE656" s="43"/>
      <c r="AF656" s="43"/>
      <c r="AG656" s="43"/>
      <c r="AH656" s="43"/>
      <c r="AI656" s="43"/>
      <c r="AJ656" s="43"/>
      <c r="AK656" s="43"/>
      <c r="AL656" s="43"/>
      <c r="AM656" s="162" t="s">
        <v>563</v>
      </c>
      <c r="AN656" s="447"/>
      <c r="AO656" s="447"/>
    </row>
    <row r="657" spans="3:41" ht="43.5">
      <c r="C657" s="64" t="s">
        <v>560</v>
      </c>
      <c r="D657" s="65" t="s">
        <v>604</v>
      </c>
      <c r="E657" s="444" t="s">
        <v>567</v>
      </c>
      <c r="F657" s="64" t="s">
        <v>333</v>
      </c>
      <c r="G657" s="82" t="s">
        <v>333</v>
      </c>
      <c r="H657" s="64" t="s">
        <v>339</v>
      </c>
      <c r="I657" s="64" t="s">
        <v>362</v>
      </c>
      <c r="J657" s="64" t="s">
        <v>455</v>
      </c>
      <c r="K657" s="82" t="s">
        <v>456</v>
      </c>
      <c r="L657" s="43"/>
      <c r="M657" s="43"/>
      <c r="N657" s="43"/>
      <c r="O657" s="43"/>
      <c r="P657" s="43"/>
      <c r="Q657" s="43"/>
      <c r="R657" s="43"/>
      <c r="S657" s="43"/>
      <c r="T657" s="43"/>
      <c r="U657" s="43"/>
      <c r="V657" s="43"/>
      <c r="W657" s="43"/>
      <c r="X657" s="51"/>
      <c r="Y657" s="51"/>
      <c r="Z657" s="51"/>
      <c r="AA657" s="51"/>
      <c r="AB657" s="43"/>
      <c r="AC657" s="43"/>
      <c r="AD657" s="43"/>
      <c r="AE657" s="43"/>
      <c r="AF657" s="43"/>
      <c r="AG657" s="43"/>
      <c r="AH657" s="43"/>
      <c r="AI657" s="43"/>
      <c r="AJ657" s="43"/>
      <c r="AK657" s="43"/>
      <c r="AL657" s="43"/>
      <c r="AM657" s="162" t="s">
        <v>563</v>
      </c>
      <c r="AN657" s="447"/>
      <c r="AO657" s="447" t="s">
        <v>333</v>
      </c>
    </row>
    <row r="658" spans="3:41" ht="43.5">
      <c r="C658" s="64" t="s">
        <v>560</v>
      </c>
      <c r="D658" s="65" t="s">
        <v>604</v>
      </c>
      <c r="E658" s="444" t="s">
        <v>567</v>
      </c>
      <c r="F658" s="64" t="s">
        <v>333</v>
      </c>
      <c r="G658" s="82" t="s">
        <v>333</v>
      </c>
      <c r="H658" s="64" t="s">
        <v>339</v>
      </c>
      <c r="I658" s="64" t="s">
        <v>362</v>
      </c>
      <c r="J658" s="64" t="s">
        <v>455</v>
      </c>
      <c r="K658" s="82" t="s">
        <v>458</v>
      </c>
      <c r="L658" s="43">
        <v>0</v>
      </c>
      <c r="M658" s="43">
        <v>0</v>
      </c>
      <c r="N658" s="43">
        <v>0</v>
      </c>
      <c r="O658" s="43">
        <v>0</v>
      </c>
      <c r="P658" s="43">
        <v>0</v>
      </c>
      <c r="Q658" s="43">
        <v>1</v>
      </c>
      <c r="R658" s="43">
        <v>0</v>
      </c>
      <c r="S658" s="43">
        <v>0</v>
      </c>
      <c r="T658" s="43">
        <v>0</v>
      </c>
      <c r="U658" s="43">
        <v>0</v>
      </c>
      <c r="V658" s="43">
        <v>0</v>
      </c>
      <c r="W658" s="43">
        <v>0</v>
      </c>
      <c r="X658" s="51">
        <v>3</v>
      </c>
      <c r="Y658" s="51"/>
      <c r="Z658" s="51"/>
      <c r="AA658" s="51"/>
      <c r="AB658" s="43"/>
      <c r="AC658" s="43"/>
      <c r="AD658" s="43"/>
      <c r="AE658" s="43"/>
      <c r="AF658" s="43"/>
      <c r="AG658" s="43"/>
      <c r="AH658" s="43"/>
      <c r="AI658" s="43"/>
      <c r="AJ658" s="43"/>
      <c r="AK658" s="43"/>
      <c r="AL658" s="43"/>
      <c r="AM658" s="162" t="s">
        <v>563</v>
      </c>
      <c r="AN658" s="447"/>
      <c r="AO658" s="447"/>
    </row>
    <row r="659" spans="3:41" ht="43.5">
      <c r="C659" s="64" t="s">
        <v>560</v>
      </c>
      <c r="D659" s="65" t="s">
        <v>604</v>
      </c>
      <c r="E659" s="444" t="s">
        <v>567</v>
      </c>
      <c r="F659" s="64" t="s">
        <v>333</v>
      </c>
      <c r="G659" s="82" t="s">
        <v>333</v>
      </c>
      <c r="H659" s="64" t="s">
        <v>339</v>
      </c>
      <c r="I659" s="64" t="s">
        <v>362</v>
      </c>
      <c r="J659" s="64" t="s">
        <v>455</v>
      </c>
      <c r="K659" s="82" t="s">
        <v>459</v>
      </c>
      <c r="L659" s="43"/>
      <c r="M659" s="43"/>
      <c r="N659" s="43"/>
      <c r="O659" s="43"/>
      <c r="P659" s="43"/>
      <c r="Q659" s="43"/>
      <c r="R659" s="43"/>
      <c r="S659" s="43"/>
      <c r="T659" s="43"/>
      <c r="U659" s="43"/>
      <c r="V659" s="43"/>
      <c r="W659" s="43"/>
      <c r="X659" s="51"/>
      <c r="Y659" s="51"/>
      <c r="Z659" s="51"/>
      <c r="AA659" s="51"/>
      <c r="AB659" s="43"/>
      <c r="AC659" s="43"/>
      <c r="AD659" s="43"/>
      <c r="AE659" s="43"/>
      <c r="AF659" s="43"/>
      <c r="AG659" s="43"/>
      <c r="AH659" s="43"/>
      <c r="AI659" s="43"/>
      <c r="AJ659" s="43"/>
      <c r="AK659" s="43"/>
      <c r="AL659" s="43"/>
      <c r="AM659" s="162" t="s">
        <v>563</v>
      </c>
      <c r="AN659" s="447"/>
      <c r="AO659" s="447" t="s">
        <v>333</v>
      </c>
    </row>
    <row r="660" spans="3:41" ht="43.5">
      <c r="C660" s="64" t="s">
        <v>560</v>
      </c>
      <c r="D660" s="65" t="s">
        <v>604</v>
      </c>
      <c r="E660" s="444" t="s">
        <v>567</v>
      </c>
      <c r="F660" s="64" t="s">
        <v>333</v>
      </c>
      <c r="G660" s="82" t="s">
        <v>333</v>
      </c>
      <c r="H660" s="64" t="s">
        <v>339</v>
      </c>
      <c r="I660" s="64" t="s">
        <v>362</v>
      </c>
      <c r="J660" s="64" t="s">
        <v>455</v>
      </c>
      <c r="K660" s="82" t="s">
        <v>460</v>
      </c>
      <c r="L660" s="43">
        <v>0</v>
      </c>
      <c r="M660" s="43">
        <v>0</v>
      </c>
      <c r="N660" s="43">
        <v>0</v>
      </c>
      <c r="O660" s="43">
        <v>0</v>
      </c>
      <c r="P660" s="43">
        <v>0</v>
      </c>
      <c r="Q660" s="43">
        <v>0</v>
      </c>
      <c r="R660" s="43">
        <v>0</v>
      </c>
      <c r="S660" s="43">
        <v>0</v>
      </c>
      <c r="T660" s="43">
        <v>0</v>
      </c>
      <c r="U660" s="43">
        <v>0</v>
      </c>
      <c r="V660" s="43">
        <v>0</v>
      </c>
      <c r="W660" s="43">
        <v>0</v>
      </c>
      <c r="X660" s="51">
        <v>0</v>
      </c>
      <c r="Y660" s="51"/>
      <c r="Z660" s="51"/>
      <c r="AA660" s="51"/>
      <c r="AB660" s="43"/>
      <c r="AC660" s="43"/>
      <c r="AD660" s="43"/>
      <c r="AE660" s="43"/>
      <c r="AF660" s="43"/>
      <c r="AG660" s="43"/>
      <c r="AH660" s="43"/>
      <c r="AI660" s="43"/>
      <c r="AJ660" s="43"/>
      <c r="AK660" s="43"/>
      <c r="AL660" s="43"/>
      <c r="AM660" s="162" t="s">
        <v>563</v>
      </c>
      <c r="AN660" s="447"/>
      <c r="AO660" s="447"/>
    </row>
    <row r="661" spans="3:41" ht="43.5">
      <c r="C661" s="64" t="s">
        <v>560</v>
      </c>
      <c r="D661" s="65" t="s">
        <v>605</v>
      </c>
      <c r="E661" s="444" t="s">
        <v>567</v>
      </c>
      <c r="F661" s="64" t="s">
        <v>333</v>
      </c>
      <c r="G661" s="82" t="s">
        <v>333</v>
      </c>
      <c r="H661" s="64" t="s">
        <v>339</v>
      </c>
      <c r="I661" s="64" t="s">
        <v>362</v>
      </c>
      <c r="J661" s="64" t="s">
        <v>462</v>
      </c>
      <c r="K661" s="82" t="s">
        <v>456</v>
      </c>
      <c r="L661" s="43"/>
      <c r="M661" s="43"/>
      <c r="N661" s="43"/>
      <c r="O661" s="43"/>
      <c r="P661" s="43"/>
      <c r="Q661" s="43"/>
      <c r="R661" s="43"/>
      <c r="S661" s="43"/>
      <c r="T661" s="43"/>
      <c r="U661" s="43"/>
      <c r="V661" s="43"/>
      <c r="W661" s="43"/>
      <c r="X661" s="51"/>
      <c r="Y661" s="51"/>
      <c r="Z661" s="51"/>
      <c r="AA661" s="51"/>
      <c r="AB661" s="43"/>
      <c r="AC661" s="43"/>
      <c r="AD661" s="43"/>
      <c r="AE661" s="43"/>
      <c r="AF661" s="43"/>
      <c r="AG661" s="43"/>
      <c r="AH661" s="43"/>
      <c r="AI661" s="43"/>
      <c r="AJ661" s="43"/>
      <c r="AK661" s="43"/>
      <c r="AL661" s="43"/>
      <c r="AM661" s="162" t="s">
        <v>563</v>
      </c>
      <c r="AN661" s="447"/>
      <c r="AO661" s="447" t="s">
        <v>333</v>
      </c>
    </row>
    <row r="662" spans="3:41" ht="43.5">
      <c r="C662" s="64" t="s">
        <v>560</v>
      </c>
      <c r="D662" s="65" t="s">
        <v>605</v>
      </c>
      <c r="E662" s="444" t="s">
        <v>567</v>
      </c>
      <c r="F662" s="64" t="s">
        <v>333</v>
      </c>
      <c r="G662" s="82" t="s">
        <v>333</v>
      </c>
      <c r="H662" s="64" t="s">
        <v>339</v>
      </c>
      <c r="I662" s="64" t="s">
        <v>362</v>
      </c>
      <c r="J662" s="64" t="s">
        <v>462</v>
      </c>
      <c r="K662" s="82" t="s">
        <v>458</v>
      </c>
      <c r="L662" s="43"/>
      <c r="M662" s="43"/>
      <c r="N662" s="43"/>
      <c r="O662" s="43"/>
      <c r="P662" s="43"/>
      <c r="Q662" s="43"/>
      <c r="R662" s="43"/>
      <c r="S662" s="43"/>
      <c r="T662" s="43"/>
      <c r="U662" s="43"/>
      <c r="V662" s="43"/>
      <c r="W662" s="43"/>
      <c r="X662" s="51"/>
      <c r="Y662" s="51"/>
      <c r="Z662" s="51"/>
      <c r="AA662" s="51"/>
      <c r="AB662" s="43"/>
      <c r="AC662" s="43"/>
      <c r="AD662" s="43"/>
      <c r="AE662" s="43"/>
      <c r="AF662" s="43"/>
      <c r="AG662" s="43"/>
      <c r="AH662" s="43"/>
      <c r="AI662" s="43"/>
      <c r="AJ662" s="43"/>
      <c r="AK662" s="43"/>
      <c r="AL662" s="43"/>
      <c r="AM662" s="162" t="s">
        <v>563</v>
      </c>
      <c r="AN662" s="447"/>
      <c r="AO662" s="447" t="s">
        <v>333</v>
      </c>
    </row>
    <row r="663" spans="3:41" ht="43.5">
      <c r="C663" s="64" t="s">
        <v>560</v>
      </c>
      <c r="D663" s="65" t="s">
        <v>605</v>
      </c>
      <c r="E663" s="444" t="s">
        <v>567</v>
      </c>
      <c r="F663" s="64" t="s">
        <v>333</v>
      </c>
      <c r="G663" s="82" t="s">
        <v>333</v>
      </c>
      <c r="H663" s="64" t="s">
        <v>339</v>
      </c>
      <c r="I663" s="64" t="s">
        <v>362</v>
      </c>
      <c r="J663" s="64" t="s">
        <v>462</v>
      </c>
      <c r="K663" s="82" t="s">
        <v>459</v>
      </c>
      <c r="L663" s="43"/>
      <c r="M663" s="43"/>
      <c r="N663" s="43"/>
      <c r="O663" s="43"/>
      <c r="P663" s="43"/>
      <c r="Q663" s="43"/>
      <c r="R663" s="43"/>
      <c r="S663" s="43"/>
      <c r="T663" s="43"/>
      <c r="U663" s="43"/>
      <c r="V663" s="43"/>
      <c r="W663" s="43"/>
      <c r="X663" s="51"/>
      <c r="Y663" s="51"/>
      <c r="Z663" s="51"/>
      <c r="AA663" s="51"/>
      <c r="AB663" s="43"/>
      <c r="AC663" s="43"/>
      <c r="AD663" s="43"/>
      <c r="AE663" s="43"/>
      <c r="AF663" s="43"/>
      <c r="AG663" s="43"/>
      <c r="AH663" s="43"/>
      <c r="AI663" s="43"/>
      <c r="AJ663" s="43"/>
      <c r="AK663" s="43"/>
      <c r="AL663" s="43"/>
      <c r="AM663" s="162" t="s">
        <v>563</v>
      </c>
      <c r="AN663" s="447"/>
      <c r="AO663" s="447" t="s">
        <v>333</v>
      </c>
    </row>
    <row r="664" spans="3:41" ht="43.5">
      <c r="C664" s="64" t="s">
        <v>560</v>
      </c>
      <c r="D664" s="65" t="s">
        <v>605</v>
      </c>
      <c r="E664" s="444" t="s">
        <v>567</v>
      </c>
      <c r="F664" s="64" t="s">
        <v>333</v>
      </c>
      <c r="G664" s="82" t="s">
        <v>333</v>
      </c>
      <c r="H664" s="64" t="s">
        <v>339</v>
      </c>
      <c r="I664" s="64" t="s">
        <v>362</v>
      </c>
      <c r="J664" s="64" t="s">
        <v>462</v>
      </c>
      <c r="K664" s="82" t="s">
        <v>460</v>
      </c>
      <c r="L664" s="43">
        <v>13</v>
      </c>
      <c r="M664" s="43">
        <v>5</v>
      </c>
      <c r="N664" s="43">
        <v>1</v>
      </c>
      <c r="O664" s="43">
        <v>35</v>
      </c>
      <c r="P664" s="43">
        <v>6</v>
      </c>
      <c r="Q664" s="43">
        <v>10</v>
      </c>
      <c r="R664" s="43">
        <v>3</v>
      </c>
      <c r="S664" s="43">
        <v>14</v>
      </c>
      <c r="T664" s="43">
        <v>8</v>
      </c>
      <c r="U664" s="43">
        <v>28</v>
      </c>
      <c r="V664" s="43">
        <v>4</v>
      </c>
      <c r="W664" s="43">
        <v>3</v>
      </c>
      <c r="X664" s="51">
        <v>6</v>
      </c>
      <c r="Y664" s="51"/>
      <c r="Z664" s="51"/>
      <c r="AA664" s="51"/>
      <c r="AB664" s="43"/>
      <c r="AC664" s="43"/>
      <c r="AD664" s="43"/>
      <c r="AE664" s="43"/>
      <c r="AF664" s="43"/>
      <c r="AG664" s="43"/>
      <c r="AH664" s="43"/>
      <c r="AI664" s="43"/>
      <c r="AJ664" s="43"/>
      <c r="AK664" s="43"/>
      <c r="AL664" s="43"/>
      <c r="AM664" s="162" t="s">
        <v>563</v>
      </c>
      <c r="AN664" s="447"/>
      <c r="AO664" s="447"/>
    </row>
    <row r="665" spans="3:41" ht="43.5">
      <c r="C665" s="64" t="s">
        <v>560</v>
      </c>
      <c r="D665" s="65" t="s">
        <v>606</v>
      </c>
      <c r="E665" s="444" t="s">
        <v>567</v>
      </c>
      <c r="F665" s="64" t="s">
        <v>333</v>
      </c>
      <c r="G665" s="82" t="s">
        <v>333</v>
      </c>
      <c r="H665" s="64" t="s">
        <v>339</v>
      </c>
      <c r="I665" s="64" t="s">
        <v>362</v>
      </c>
      <c r="J665" s="64" t="s">
        <v>464</v>
      </c>
      <c r="K665" s="82" t="s">
        <v>456</v>
      </c>
      <c r="L665" s="43">
        <v>0</v>
      </c>
      <c r="M665" s="43">
        <v>0</v>
      </c>
      <c r="N665" s="43">
        <v>0</v>
      </c>
      <c r="O665" s="43">
        <v>3</v>
      </c>
      <c r="P665" s="43">
        <v>1</v>
      </c>
      <c r="Q665" s="43">
        <v>1</v>
      </c>
      <c r="R665" s="43">
        <v>1</v>
      </c>
      <c r="S665" s="43">
        <v>2</v>
      </c>
      <c r="T665" s="43">
        <v>2</v>
      </c>
      <c r="U665" s="43">
        <v>0</v>
      </c>
      <c r="V665" s="43">
        <v>0</v>
      </c>
      <c r="W665" s="43">
        <v>0</v>
      </c>
      <c r="X665" s="51"/>
      <c r="Y665" s="51"/>
      <c r="Z665" s="51"/>
      <c r="AA665" s="51"/>
      <c r="AB665" s="43"/>
      <c r="AC665" s="43"/>
      <c r="AD665" s="43"/>
      <c r="AE665" s="43"/>
      <c r="AF665" s="43"/>
      <c r="AG665" s="43"/>
      <c r="AH665" s="43"/>
      <c r="AI665" s="43"/>
      <c r="AJ665" s="43"/>
      <c r="AK665" s="43"/>
      <c r="AL665" s="43"/>
      <c r="AM665" s="162" t="s">
        <v>563</v>
      </c>
      <c r="AN665" s="447"/>
      <c r="AO665" s="447"/>
    </row>
    <row r="666" spans="3:41" ht="43.5">
      <c r="C666" s="64" t="s">
        <v>560</v>
      </c>
      <c r="D666" s="65" t="s">
        <v>606</v>
      </c>
      <c r="E666" s="444" t="s">
        <v>567</v>
      </c>
      <c r="F666" s="64" t="s">
        <v>333</v>
      </c>
      <c r="G666" s="82" t="s">
        <v>333</v>
      </c>
      <c r="H666" s="64" t="s">
        <v>339</v>
      </c>
      <c r="I666" s="64" t="s">
        <v>362</v>
      </c>
      <c r="J666" s="64" t="s">
        <v>464</v>
      </c>
      <c r="K666" s="82" t="s">
        <v>458</v>
      </c>
      <c r="L666" s="43">
        <v>0</v>
      </c>
      <c r="M666" s="43">
        <v>0</v>
      </c>
      <c r="N666" s="43">
        <v>0</v>
      </c>
      <c r="O666" s="43">
        <v>0</v>
      </c>
      <c r="P666" s="43">
        <v>0</v>
      </c>
      <c r="Q666" s="43">
        <v>0</v>
      </c>
      <c r="R666" s="43">
        <v>0</v>
      </c>
      <c r="S666" s="43">
        <v>0</v>
      </c>
      <c r="T666" s="43">
        <v>0</v>
      </c>
      <c r="U666" s="43">
        <v>0</v>
      </c>
      <c r="V666" s="43">
        <v>0</v>
      </c>
      <c r="W666" s="43">
        <v>0</v>
      </c>
      <c r="X666" s="51">
        <v>0</v>
      </c>
      <c r="Y666" s="51"/>
      <c r="Z666" s="51"/>
      <c r="AA666" s="51"/>
      <c r="AB666" s="43"/>
      <c r="AC666" s="43"/>
      <c r="AD666" s="43"/>
      <c r="AE666" s="43"/>
      <c r="AF666" s="43"/>
      <c r="AG666" s="43"/>
      <c r="AH666" s="43"/>
      <c r="AI666" s="43"/>
      <c r="AJ666" s="43"/>
      <c r="AK666" s="43"/>
      <c r="AL666" s="43"/>
      <c r="AM666" s="162" t="s">
        <v>563</v>
      </c>
      <c r="AN666" s="447"/>
      <c r="AO666" s="447"/>
    </row>
    <row r="667" spans="3:41" ht="43.5">
      <c r="C667" s="64" t="s">
        <v>560</v>
      </c>
      <c r="D667" s="65" t="s">
        <v>606</v>
      </c>
      <c r="E667" s="444" t="s">
        <v>567</v>
      </c>
      <c r="F667" s="64" t="s">
        <v>333</v>
      </c>
      <c r="G667" s="82" t="s">
        <v>333</v>
      </c>
      <c r="H667" s="64" t="s">
        <v>339</v>
      </c>
      <c r="I667" s="64" t="s">
        <v>362</v>
      </c>
      <c r="J667" s="64" t="s">
        <v>464</v>
      </c>
      <c r="K667" s="82" t="s">
        <v>459</v>
      </c>
      <c r="L667" s="43"/>
      <c r="M667" s="43"/>
      <c r="N667" s="43"/>
      <c r="O667" s="43"/>
      <c r="P667" s="43"/>
      <c r="Q667" s="43"/>
      <c r="R667" s="43"/>
      <c r="S667" s="43"/>
      <c r="T667" s="43"/>
      <c r="U667" s="43"/>
      <c r="V667" s="43"/>
      <c r="W667" s="43"/>
      <c r="X667" s="51"/>
      <c r="Y667" s="51"/>
      <c r="Z667" s="51"/>
      <c r="AA667" s="51"/>
      <c r="AB667" s="43"/>
      <c r="AC667" s="43"/>
      <c r="AD667" s="43"/>
      <c r="AE667" s="43"/>
      <c r="AF667" s="43"/>
      <c r="AG667" s="43"/>
      <c r="AH667" s="43"/>
      <c r="AI667" s="43"/>
      <c r="AJ667" s="43"/>
      <c r="AK667" s="43"/>
      <c r="AL667" s="43"/>
      <c r="AM667" s="162" t="s">
        <v>563</v>
      </c>
      <c r="AN667" s="447"/>
      <c r="AO667" s="447" t="s">
        <v>333</v>
      </c>
    </row>
    <row r="668" spans="3:41" ht="43.5">
      <c r="C668" s="64" t="s">
        <v>560</v>
      </c>
      <c r="D668" s="65" t="s">
        <v>606</v>
      </c>
      <c r="E668" s="444" t="s">
        <v>567</v>
      </c>
      <c r="F668" s="64" t="s">
        <v>333</v>
      </c>
      <c r="G668" s="82" t="s">
        <v>333</v>
      </c>
      <c r="H668" s="64" t="s">
        <v>339</v>
      </c>
      <c r="I668" s="64" t="s">
        <v>362</v>
      </c>
      <c r="J668" s="64" t="s">
        <v>464</v>
      </c>
      <c r="K668" s="82" t="s">
        <v>460</v>
      </c>
      <c r="L668" s="43">
        <v>0</v>
      </c>
      <c r="M668" s="43">
        <v>0</v>
      </c>
      <c r="N668" s="43">
        <v>0</v>
      </c>
      <c r="O668" s="43">
        <v>0</v>
      </c>
      <c r="P668" s="43">
        <v>0</v>
      </c>
      <c r="Q668" s="43">
        <v>0</v>
      </c>
      <c r="R668" s="43">
        <v>0</v>
      </c>
      <c r="S668" s="43">
        <v>0</v>
      </c>
      <c r="T668" s="43">
        <v>0</v>
      </c>
      <c r="U668" s="43">
        <v>0</v>
      </c>
      <c r="V668" s="43">
        <v>0</v>
      </c>
      <c r="W668" s="43">
        <v>0</v>
      </c>
      <c r="X668" s="51">
        <v>0</v>
      </c>
      <c r="Y668" s="51"/>
      <c r="Z668" s="51"/>
      <c r="AA668" s="51"/>
      <c r="AB668" s="43"/>
      <c r="AC668" s="43"/>
      <c r="AD668" s="43"/>
      <c r="AE668" s="43"/>
      <c r="AF668" s="43"/>
      <c r="AG668" s="43"/>
      <c r="AH668" s="43"/>
      <c r="AI668" s="43"/>
      <c r="AJ668" s="43"/>
      <c r="AK668" s="43"/>
      <c r="AL668" s="43"/>
      <c r="AM668" s="162" t="s">
        <v>563</v>
      </c>
      <c r="AN668" s="447"/>
      <c r="AO668" s="447"/>
    </row>
    <row r="669" spans="3:41" ht="43.5">
      <c r="C669" s="64" t="s">
        <v>560</v>
      </c>
      <c r="D669" s="65" t="s">
        <v>607</v>
      </c>
      <c r="E669" s="444" t="s">
        <v>571</v>
      </c>
      <c r="F669" s="64" t="s">
        <v>333</v>
      </c>
      <c r="G669" s="82" t="s">
        <v>333</v>
      </c>
      <c r="H669" s="64" t="s">
        <v>339</v>
      </c>
      <c r="I669" s="64" t="s">
        <v>362</v>
      </c>
      <c r="J669" s="64" t="s">
        <v>455</v>
      </c>
      <c r="K669" s="82" t="s">
        <v>456</v>
      </c>
      <c r="L669" s="43"/>
      <c r="M669" s="43"/>
      <c r="N669" s="43"/>
      <c r="O669" s="43"/>
      <c r="P669" s="43"/>
      <c r="Q669" s="43"/>
      <c r="R669" s="43"/>
      <c r="S669" s="43"/>
      <c r="T669" s="43"/>
      <c r="U669" s="43"/>
      <c r="V669" s="43"/>
      <c r="W669" s="43"/>
      <c r="X669" s="51"/>
      <c r="Y669" s="51"/>
      <c r="Z669" s="51"/>
      <c r="AA669" s="51"/>
      <c r="AB669" s="43"/>
      <c r="AC669" s="43"/>
      <c r="AD669" s="43"/>
      <c r="AE669" s="43"/>
      <c r="AF669" s="43"/>
      <c r="AG669" s="43"/>
      <c r="AH669" s="43"/>
      <c r="AI669" s="43"/>
      <c r="AJ669" s="43"/>
      <c r="AK669" s="43"/>
      <c r="AL669" s="43"/>
      <c r="AM669" s="162" t="s">
        <v>563</v>
      </c>
      <c r="AN669" s="447"/>
      <c r="AO669" s="447" t="s">
        <v>333</v>
      </c>
    </row>
    <row r="670" spans="3:41" ht="43.5">
      <c r="C670" s="64" t="s">
        <v>560</v>
      </c>
      <c r="D670" s="65" t="s">
        <v>607</v>
      </c>
      <c r="E670" s="444" t="s">
        <v>571</v>
      </c>
      <c r="F670" s="64" t="s">
        <v>333</v>
      </c>
      <c r="G670" s="82" t="s">
        <v>333</v>
      </c>
      <c r="H670" s="64" t="s">
        <v>339</v>
      </c>
      <c r="I670" s="64" t="s">
        <v>362</v>
      </c>
      <c r="J670" s="64" t="s">
        <v>455</v>
      </c>
      <c r="K670" s="82" t="s">
        <v>458</v>
      </c>
      <c r="L670" s="43">
        <v>0</v>
      </c>
      <c r="M670" s="43">
        <v>0</v>
      </c>
      <c r="N670" s="43">
        <v>0</v>
      </c>
      <c r="O670" s="43">
        <v>0</v>
      </c>
      <c r="P670" s="43">
        <v>0</v>
      </c>
      <c r="Q670" s="43">
        <v>0</v>
      </c>
      <c r="R670" s="43">
        <v>0</v>
      </c>
      <c r="S670" s="43">
        <v>0</v>
      </c>
      <c r="T670" s="43">
        <v>0</v>
      </c>
      <c r="U670" s="43">
        <v>0</v>
      </c>
      <c r="V670" s="43">
        <v>0</v>
      </c>
      <c r="W670" s="43">
        <v>0</v>
      </c>
      <c r="X670" s="51">
        <v>0</v>
      </c>
      <c r="Y670" s="51"/>
      <c r="Z670" s="51"/>
      <c r="AA670" s="51"/>
      <c r="AB670" s="43"/>
      <c r="AC670" s="43"/>
      <c r="AD670" s="43"/>
      <c r="AE670" s="43"/>
      <c r="AF670" s="43"/>
      <c r="AG670" s="43"/>
      <c r="AH670" s="43"/>
      <c r="AI670" s="43"/>
      <c r="AJ670" s="43"/>
      <c r="AK670" s="43"/>
      <c r="AL670" s="43"/>
      <c r="AM670" s="162" t="s">
        <v>563</v>
      </c>
      <c r="AN670" s="447"/>
      <c r="AO670" s="447"/>
    </row>
    <row r="671" spans="3:41" ht="43.5">
      <c r="C671" s="64" t="s">
        <v>560</v>
      </c>
      <c r="D671" s="65" t="s">
        <v>607</v>
      </c>
      <c r="E671" s="444" t="s">
        <v>571</v>
      </c>
      <c r="F671" s="64" t="s">
        <v>333</v>
      </c>
      <c r="G671" s="82" t="s">
        <v>333</v>
      </c>
      <c r="H671" s="64" t="s">
        <v>339</v>
      </c>
      <c r="I671" s="64" t="s">
        <v>362</v>
      </c>
      <c r="J671" s="64" t="s">
        <v>455</v>
      </c>
      <c r="K671" s="82" t="s">
        <v>459</v>
      </c>
      <c r="L671" s="43"/>
      <c r="M671" s="43"/>
      <c r="N671" s="43"/>
      <c r="O671" s="43"/>
      <c r="P671" s="43"/>
      <c r="Q671" s="43"/>
      <c r="R671" s="43"/>
      <c r="S671" s="43"/>
      <c r="T671" s="43"/>
      <c r="U671" s="43"/>
      <c r="V671" s="43"/>
      <c r="W671" s="43"/>
      <c r="X671" s="51"/>
      <c r="Y671" s="51"/>
      <c r="Z671" s="51"/>
      <c r="AA671" s="51"/>
      <c r="AB671" s="43"/>
      <c r="AC671" s="43"/>
      <c r="AD671" s="43"/>
      <c r="AE671" s="43"/>
      <c r="AF671" s="43"/>
      <c r="AG671" s="43"/>
      <c r="AH671" s="43"/>
      <c r="AI671" s="43"/>
      <c r="AJ671" s="43"/>
      <c r="AK671" s="43"/>
      <c r="AL671" s="43"/>
      <c r="AM671" s="162" t="s">
        <v>563</v>
      </c>
      <c r="AN671" s="447"/>
      <c r="AO671" s="447" t="s">
        <v>333</v>
      </c>
    </row>
    <row r="672" spans="3:41" ht="43.5">
      <c r="C672" s="64" t="s">
        <v>560</v>
      </c>
      <c r="D672" s="65" t="s">
        <v>607</v>
      </c>
      <c r="E672" s="444" t="s">
        <v>571</v>
      </c>
      <c r="F672" s="64" t="s">
        <v>333</v>
      </c>
      <c r="G672" s="82" t="s">
        <v>333</v>
      </c>
      <c r="H672" s="64" t="s">
        <v>339</v>
      </c>
      <c r="I672" s="64" t="s">
        <v>362</v>
      </c>
      <c r="J672" s="64" t="s">
        <v>455</v>
      </c>
      <c r="K672" s="82" t="s">
        <v>460</v>
      </c>
      <c r="L672" s="43">
        <v>0</v>
      </c>
      <c r="M672" s="43">
        <v>0</v>
      </c>
      <c r="N672" s="43">
        <v>0</v>
      </c>
      <c r="O672" s="43">
        <v>0</v>
      </c>
      <c r="P672" s="43">
        <v>0</v>
      </c>
      <c r="Q672" s="43">
        <v>0</v>
      </c>
      <c r="R672" s="43">
        <v>0</v>
      </c>
      <c r="S672" s="43">
        <v>0</v>
      </c>
      <c r="T672" s="43">
        <v>0</v>
      </c>
      <c r="U672" s="43">
        <v>0</v>
      </c>
      <c r="V672" s="43">
        <v>0</v>
      </c>
      <c r="W672" s="43">
        <v>0</v>
      </c>
      <c r="X672" s="51">
        <v>0</v>
      </c>
      <c r="Y672" s="51"/>
      <c r="Z672" s="51"/>
      <c r="AA672" s="51"/>
      <c r="AB672" s="43"/>
      <c r="AC672" s="43"/>
      <c r="AD672" s="43"/>
      <c r="AE672" s="43"/>
      <c r="AF672" s="43"/>
      <c r="AG672" s="43"/>
      <c r="AH672" s="43"/>
      <c r="AI672" s="43"/>
      <c r="AJ672" s="43"/>
      <c r="AK672" s="43"/>
      <c r="AL672" s="43"/>
      <c r="AM672" s="162" t="s">
        <v>563</v>
      </c>
      <c r="AN672" s="447"/>
      <c r="AO672" s="447"/>
    </row>
    <row r="673" spans="3:41" ht="43.5">
      <c r="C673" s="64" t="s">
        <v>560</v>
      </c>
      <c r="D673" s="65" t="s">
        <v>608</v>
      </c>
      <c r="E673" s="444" t="s">
        <v>571</v>
      </c>
      <c r="F673" s="64" t="s">
        <v>333</v>
      </c>
      <c r="G673" s="82" t="s">
        <v>333</v>
      </c>
      <c r="H673" s="64" t="s">
        <v>339</v>
      </c>
      <c r="I673" s="64" t="s">
        <v>362</v>
      </c>
      <c r="J673" s="64" t="s">
        <v>462</v>
      </c>
      <c r="K673" s="82" t="s">
        <v>456</v>
      </c>
      <c r="L673" s="43"/>
      <c r="M673" s="43"/>
      <c r="N673" s="43"/>
      <c r="O673" s="43"/>
      <c r="P673" s="43"/>
      <c r="Q673" s="43"/>
      <c r="R673" s="43"/>
      <c r="S673" s="43"/>
      <c r="T673" s="43"/>
      <c r="U673" s="43"/>
      <c r="V673" s="43"/>
      <c r="W673" s="43"/>
      <c r="X673" s="51"/>
      <c r="Y673" s="51"/>
      <c r="Z673" s="51"/>
      <c r="AA673" s="51"/>
      <c r="AB673" s="43"/>
      <c r="AC673" s="43"/>
      <c r="AD673" s="43"/>
      <c r="AE673" s="43"/>
      <c r="AF673" s="43"/>
      <c r="AG673" s="43"/>
      <c r="AH673" s="43"/>
      <c r="AI673" s="43"/>
      <c r="AJ673" s="43"/>
      <c r="AK673" s="43"/>
      <c r="AL673" s="43"/>
      <c r="AM673" s="162" t="s">
        <v>563</v>
      </c>
      <c r="AN673" s="447"/>
      <c r="AO673" s="447" t="s">
        <v>333</v>
      </c>
    </row>
    <row r="674" spans="3:41" ht="43.5">
      <c r="C674" s="64" t="s">
        <v>560</v>
      </c>
      <c r="D674" s="65" t="s">
        <v>608</v>
      </c>
      <c r="E674" s="444" t="s">
        <v>571</v>
      </c>
      <c r="F674" s="64" t="s">
        <v>333</v>
      </c>
      <c r="G674" s="82" t="s">
        <v>333</v>
      </c>
      <c r="H674" s="64" t="s">
        <v>339</v>
      </c>
      <c r="I674" s="64" t="s">
        <v>362</v>
      </c>
      <c r="J674" s="64" t="s">
        <v>462</v>
      </c>
      <c r="K674" s="82" t="s">
        <v>458</v>
      </c>
      <c r="L674" s="43"/>
      <c r="M674" s="43"/>
      <c r="N674" s="43"/>
      <c r="O674" s="43"/>
      <c r="P674" s="43"/>
      <c r="Q674" s="43"/>
      <c r="R674" s="43"/>
      <c r="S674" s="43"/>
      <c r="T674" s="43"/>
      <c r="U674" s="43"/>
      <c r="V674" s="43"/>
      <c r="W674" s="43"/>
      <c r="X674" s="51"/>
      <c r="Y674" s="51"/>
      <c r="Z674" s="51"/>
      <c r="AA674" s="51"/>
      <c r="AB674" s="43"/>
      <c r="AC674" s="43"/>
      <c r="AD674" s="43"/>
      <c r="AE674" s="43"/>
      <c r="AF674" s="43"/>
      <c r="AG674" s="43"/>
      <c r="AH674" s="43"/>
      <c r="AI674" s="43"/>
      <c r="AJ674" s="43"/>
      <c r="AK674" s="43"/>
      <c r="AL674" s="43"/>
      <c r="AM674" s="162" t="s">
        <v>563</v>
      </c>
      <c r="AN674" s="447"/>
      <c r="AO674" s="447" t="s">
        <v>333</v>
      </c>
    </row>
    <row r="675" spans="3:41" ht="43.5">
      <c r="C675" s="64" t="s">
        <v>560</v>
      </c>
      <c r="D675" s="65" t="s">
        <v>608</v>
      </c>
      <c r="E675" s="444" t="s">
        <v>571</v>
      </c>
      <c r="F675" s="64" t="s">
        <v>333</v>
      </c>
      <c r="G675" s="82" t="s">
        <v>333</v>
      </c>
      <c r="H675" s="64" t="s">
        <v>339</v>
      </c>
      <c r="I675" s="64" t="s">
        <v>362</v>
      </c>
      <c r="J675" s="64" t="s">
        <v>462</v>
      </c>
      <c r="K675" s="82" t="s">
        <v>459</v>
      </c>
      <c r="L675" s="43"/>
      <c r="M675" s="43"/>
      <c r="N675" s="43"/>
      <c r="O675" s="43"/>
      <c r="P675" s="43"/>
      <c r="Q675" s="43"/>
      <c r="R675" s="43"/>
      <c r="S675" s="43"/>
      <c r="T675" s="43"/>
      <c r="U675" s="43"/>
      <c r="V675" s="43"/>
      <c r="W675" s="43"/>
      <c r="X675" s="51"/>
      <c r="Y675" s="51"/>
      <c r="Z675" s="51"/>
      <c r="AA675" s="51"/>
      <c r="AB675" s="43"/>
      <c r="AC675" s="43"/>
      <c r="AD675" s="43"/>
      <c r="AE675" s="43"/>
      <c r="AF675" s="43"/>
      <c r="AG675" s="43"/>
      <c r="AH675" s="43"/>
      <c r="AI675" s="43"/>
      <c r="AJ675" s="43"/>
      <c r="AK675" s="43"/>
      <c r="AL675" s="43"/>
      <c r="AM675" s="162" t="s">
        <v>563</v>
      </c>
      <c r="AN675" s="447"/>
      <c r="AO675" s="447" t="s">
        <v>333</v>
      </c>
    </row>
    <row r="676" spans="3:41" ht="43.5">
      <c r="C676" s="64" t="s">
        <v>560</v>
      </c>
      <c r="D676" s="65" t="s">
        <v>608</v>
      </c>
      <c r="E676" s="444" t="s">
        <v>571</v>
      </c>
      <c r="F676" s="64" t="s">
        <v>333</v>
      </c>
      <c r="G676" s="82" t="s">
        <v>333</v>
      </c>
      <c r="H676" s="64" t="s">
        <v>339</v>
      </c>
      <c r="I676" s="64" t="s">
        <v>362</v>
      </c>
      <c r="J676" s="64" t="s">
        <v>462</v>
      </c>
      <c r="K676" s="82" t="s">
        <v>460</v>
      </c>
      <c r="L676" s="43">
        <v>3</v>
      </c>
      <c r="M676" s="43">
        <v>0</v>
      </c>
      <c r="N676" s="43">
        <v>0</v>
      </c>
      <c r="O676" s="43">
        <v>0</v>
      </c>
      <c r="P676" s="43">
        <v>0</v>
      </c>
      <c r="Q676" s="43">
        <v>0</v>
      </c>
      <c r="R676" s="43">
        <v>0</v>
      </c>
      <c r="S676" s="43">
        <v>0</v>
      </c>
      <c r="T676" s="43">
        <v>0</v>
      </c>
      <c r="U676" s="43">
        <v>0</v>
      </c>
      <c r="V676" s="43">
        <v>0</v>
      </c>
      <c r="W676" s="43">
        <v>0</v>
      </c>
      <c r="X676" s="51">
        <v>0</v>
      </c>
      <c r="Y676" s="51"/>
      <c r="Z676" s="51"/>
      <c r="AA676" s="51"/>
      <c r="AB676" s="43"/>
      <c r="AC676" s="43"/>
      <c r="AD676" s="43"/>
      <c r="AE676" s="43"/>
      <c r="AF676" s="43"/>
      <c r="AG676" s="43"/>
      <c r="AH676" s="43"/>
      <c r="AI676" s="43"/>
      <c r="AJ676" s="43"/>
      <c r="AK676" s="43"/>
      <c r="AL676" s="43"/>
      <c r="AM676" s="162" t="s">
        <v>563</v>
      </c>
      <c r="AN676" s="447"/>
      <c r="AO676" s="447"/>
    </row>
    <row r="677" spans="3:41" ht="43.5">
      <c r="C677" s="64" t="s">
        <v>560</v>
      </c>
      <c r="D677" s="65" t="s">
        <v>609</v>
      </c>
      <c r="E677" s="444" t="s">
        <v>571</v>
      </c>
      <c r="F677" s="64" t="s">
        <v>333</v>
      </c>
      <c r="G677" s="82" t="s">
        <v>333</v>
      </c>
      <c r="H677" s="64" t="s">
        <v>339</v>
      </c>
      <c r="I677" s="64" t="s">
        <v>362</v>
      </c>
      <c r="J677" s="64" t="s">
        <v>464</v>
      </c>
      <c r="K677" s="82" t="s">
        <v>456</v>
      </c>
      <c r="L677" s="43">
        <v>0</v>
      </c>
      <c r="M677" s="43">
        <v>0</v>
      </c>
      <c r="N677" s="43">
        <v>0</v>
      </c>
      <c r="O677" s="43">
        <v>0</v>
      </c>
      <c r="P677" s="43">
        <v>0</v>
      </c>
      <c r="Q677" s="43">
        <v>0</v>
      </c>
      <c r="R677" s="43">
        <v>0</v>
      </c>
      <c r="S677" s="43">
        <v>0</v>
      </c>
      <c r="T677" s="43">
        <v>0</v>
      </c>
      <c r="U677" s="43">
        <v>0</v>
      </c>
      <c r="V677" s="43">
        <v>0</v>
      </c>
      <c r="W677" s="43">
        <v>0</v>
      </c>
      <c r="X677" s="51"/>
      <c r="Y677" s="51"/>
      <c r="Z677" s="51"/>
      <c r="AA677" s="51"/>
      <c r="AB677" s="43"/>
      <c r="AC677" s="43"/>
      <c r="AD677" s="43"/>
      <c r="AE677" s="43"/>
      <c r="AF677" s="43"/>
      <c r="AG677" s="43"/>
      <c r="AH677" s="43"/>
      <c r="AI677" s="43"/>
      <c r="AJ677" s="43"/>
      <c r="AK677" s="43"/>
      <c r="AL677" s="43"/>
      <c r="AM677" s="162" t="s">
        <v>563</v>
      </c>
      <c r="AN677" s="447"/>
      <c r="AO677" s="447"/>
    </row>
    <row r="678" spans="3:41" ht="43.5">
      <c r="C678" s="64" t="s">
        <v>560</v>
      </c>
      <c r="D678" s="65" t="s">
        <v>609</v>
      </c>
      <c r="E678" s="444" t="s">
        <v>571</v>
      </c>
      <c r="F678" s="64" t="s">
        <v>333</v>
      </c>
      <c r="G678" s="82" t="s">
        <v>333</v>
      </c>
      <c r="H678" s="64" t="s">
        <v>339</v>
      </c>
      <c r="I678" s="64" t="s">
        <v>362</v>
      </c>
      <c r="J678" s="64" t="s">
        <v>464</v>
      </c>
      <c r="K678" s="82" t="s">
        <v>458</v>
      </c>
      <c r="L678" s="43">
        <v>0</v>
      </c>
      <c r="M678" s="43">
        <v>0</v>
      </c>
      <c r="N678" s="43">
        <v>0</v>
      </c>
      <c r="O678" s="43">
        <v>0</v>
      </c>
      <c r="P678" s="43">
        <v>0</v>
      </c>
      <c r="Q678" s="43">
        <v>0</v>
      </c>
      <c r="R678" s="43">
        <v>0</v>
      </c>
      <c r="S678" s="43">
        <v>0</v>
      </c>
      <c r="T678" s="43">
        <v>0</v>
      </c>
      <c r="U678" s="43">
        <v>0</v>
      </c>
      <c r="V678" s="43">
        <v>0</v>
      </c>
      <c r="W678" s="43">
        <v>0</v>
      </c>
      <c r="X678" s="51">
        <v>0</v>
      </c>
      <c r="Y678" s="51"/>
      <c r="Z678" s="51"/>
      <c r="AA678" s="51"/>
      <c r="AB678" s="43"/>
      <c r="AC678" s="43"/>
      <c r="AD678" s="43"/>
      <c r="AE678" s="43"/>
      <c r="AF678" s="43"/>
      <c r="AG678" s="43"/>
      <c r="AH678" s="43"/>
      <c r="AI678" s="43"/>
      <c r="AJ678" s="43"/>
      <c r="AK678" s="43"/>
      <c r="AL678" s="43"/>
      <c r="AM678" s="162" t="s">
        <v>563</v>
      </c>
      <c r="AN678" s="447"/>
      <c r="AO678" s="447"/>
    </row>
    <row r="679" spans="3:41" ht="43.5">
      <c r="C679" s="64" t="s">
        <v>560</v>
      </c>
      <c r="D679" s="65" t="s">
        <v>609</v>
      </c>
      <c r="E679" s="444" t="s">
        <v>571</v>
      </c>
      <c r="F679" s="64" t="s">
        <v>333</v>
      </c>
      <c r="G679" s="82" t="s">
        <v>333</v>
      </c>
      <c r="H679" s="64" t="s">
        <v>339</v>
      </c>
      <c r="I679" s="64" t="s">
        <v>362</v>
      </c>
      <c r="J679" s="64" t="s">
        <v>464</v>
      </c>
      <c r="K679" s="82" t="s">
        <v>459</v>
      </c>
      <c r="L679" s="43"/>
      <c r="M679" s="43"/>
      <c r="N679" s="43"/>
      <c r="O679" s="43"/>
      <c r="P679" s="43"/>
      <c r="Q679" s="43"/>
      <c r="R679" s="43"/>
      <c r="S679" s="43"/>
      <c r="T679" s="43"/>
      <c r="U679" s="43"/>
      <c r="V679" s="43"/>
      <c r="W679" s="43"/>
      <c r="X679" s="51"/>
      <c r="Y679" s="51"/>
      <c r="Z679" s="51"/>
      <c r="AA679" s="51"/>
      <c r="AB679" s="43"/>
      <c r="AC679" s="43"/>
      <c r="AD679" s="43"/>
      <c r="AE679" s="43"/>
      <c r="AF679" s="43"/>
      <c r="AG679" s="43"/>
      <c r="AH679" s="43"/>
      <c r="AI679" s="43"/>
      <c r="AJ679" s="43"/>
      <c r="AK679" s="43"/>
      <c r="AL679" s="43"/>
      <c r="AM679" s="162" t="s">
        <v>563</v>
      </c>
      <c r="AN679" s="447"/>
      <c r="AO679" s="447" t="s">
        <v>333</v>
      </c>
    </row>
    <row r="680" spans="3:41" ht="43.5">
      <c r="C680" s="64" t="s">
        <v>560</v>
      </c>
      <c r="D680" s="65" t="s">
        <v>609</v>
      </c>
      <c r="E680" s="444" t="s">
        <v>571</v>
      </c>
      <c r="F680" s="64" t="s">
        <v>333</v>
      </c>
      <c r="G680" s="82" t="s">
        <v>333</v>
      </c>
      <c r="H680" s="64" t="s">
        <v>339</v>
      </c>
      <c r="I680" s="64" t="s">
        <v>362</v>
      </c>
      <c r="J680" s="64" t="s">
        <v>464</v>
      </c>
      <c r="K680" s="82" t="s">
        <v>460</v>
      </c>
      <c r="L680" s="43">
        <v>0</v>
      </c>
      <c r="M680" s="43">
        <v>0</v>
      </c>
      <c r="N680" s="43">
        <v>0</v>
      </c>
      <c r="O680" s="43">
        <v>0</v>
      </c>
      <c r="P680" s="43">
        <v>0</v>
      </c>
      <c r="Q680" s="43">
        <v>0</v>
      </c>
      <c r="R680" s="43">
        <v>0</v>
      </c>
      <c r="S680" s="43">
        <v>0</v>
      </c>
      <c r="T680" s="43">
        <v>0</v>
      </c>
      <c r="U680" s="43">
        <v>0</v>
      </c>
      <c r="V680" s="43">
        <v>0</v>
      </c>
      <c r="W680" s="43">
        <v>0</v>
      </c>
      <c r="X680" s="51">
        <v>0</v>
      </c>
      <c r="Y680" s="51"/>
      <c r="Z680" s="51"/>
      <c r="AA680" s="51"/>
      <c r="AB680" s="43"/>
      <c r="AC680" s="43"/>
      <c r="AD680" s="43"/>
      <c r="AE680" s="43"/>
      <c r="AF680" s="43"/>
      <c r="AG680" s="43"/>
      <c r="AH680" s="43"/>
      <c r="AI680" s="43"/>
      <c r="AJ680" s="43"/>
      <c r="AK680" s="43"/>
      <c r="AL680" s="43"/>
      <c r="AM680" s="162" t="s">
        <v>563</v>
      </c>
      <c r="AN680" s="447"/>
      <c r="AO680" s="447"/>
    </row>
    <row r="681" spans="3:41" ht="43.5">
      <c r="C681" s="64" t="s">
        <v>560</v>
      </c>
      <c r="D681" s="65" t="s">
        <v>610</v>
      </c>
      <c r="E681" s="444" t="s">
        <v>562</v>
      </c>
      <c r="F681" s="64" t="s">
        <v>333</v>
      </c>
      <c r="G681" s="82" t="s">
        <v>333</v>
      </c>
      <c r="H681" s="64" t="s">
        <v>500</v>
      </c>
      <c r="I681" s="64" t="s">
        <v>362</v>
      </c>
      <c r="J681" s="64" t="s">
        <v>455</v>
      </c>
      <c r="K681" s="82" t="s">
        <v>456</v>
      </c>
      <c r="L681" s="43"/>
      <c r="M681" s="43"/>
      <c r="N681" s="43"/>
      <c r="O681" s="43"/>
      <c r="P681" s="43"/>
      <c r="Q681" s="43"/>
      <c r="R681" s="43"/>
      <c r="S681" s="43"/>
      <c r="T681" s="43"/>
      <c r="U681" s="43"/>
      <c r="V681" s="43"/>
      <c r="W681" s="43"/>
      <c r="X681" s="51"/>
      <c r="Y681" s="51"/>
      <c r="Z681" s="51"/>
      <c r="AA681" s="51"/>
      <c r="AB681" s="43"/>
      <c r="AC681" s="43"/>
      <c r="AD681" s="43"/>
      <c r="AE681" s="43"/>
      <c r="AF681" s="43"/>
      <c r="AG681" s="43"/>
      <c r="AH681" s="43"/>
      <c r="AI681" s="43"/>
      <c r="AJ681" s="43"/>
      <c r="AK681" s="43"/>
      <c r="AL681" s="43"/>
      <c r="AM681" s="162" t="s">
        <v>563</v>
      </c>
      <c r="AN681" s="447"/>
      <c r="AO681" s="447" t="s">
        <v>333</v>
      </c>
    </row>
    <row r="682" spans="3:41" ht="43.5">
      <c r="C682" s="64" t="s">
        <v>560</v>
      </c>
      <c r="D682" s="65" t="s">
        <v>610</v>
      </c>
      <c r="E682" s="444" t="s">
        <v>562</v>
      </c>
      <c r="F682" s="64" t="s">
        <v>333</v>
      </c>
      <c r="G682" s="82" t="s">
        <v>333</v>
      </c>
      <c r="H682" s="64" t="s">
        <v>500</v>
      </c>
      <c r="I682" s="64" t="s">
        <v>362</v>
      </c>
      <c r="J682" s="64" t="s">
        <v>455</v>
      </c>
      <c r="K682" s="82" t="s">
        <v>458</v>
      </c>
      <c r="L682" s="43">
        <v>0</v>
      </c>
      <c r="M682" s="43">
        <v>0</v>
      </c>
      <c r="N682" s="43">
        <v>0</v>
      </c>
      <c r="O682" s="43">
        <v>0</v>
      </c>
      <c r="P682" s="43">
        <v>0</v>
      </c>
      <c r="Q682" s="43">
        <v>0</v>
      </c>
      <c r="R682" s="43">
        <v>0</v>
      </c>
      <c r="S682" s="43">
        <v>0</v>
      </c>
      <c r="T682" s="43">
        <v>0</v>
      </c>
      <c r="U682" s="43">
        <v>0</v>
      </c>
      <c r="V682" s="43">
        <v>0</v>
      </c>
      <c r="W682" s="43">
        <v>0</v>
      </c>
      <c r="X682" s="51">
        <v>0</v>
      </c>
      <c r="Y682" s="51"/>
      <c r="Z682" s="51"/>
      <c r="AA682" s="51"/>
      <c r="AB682" s="43"/>
      <c r="AC682" s="43"/>
      <c r="AD682" s="43"/>
      <c r="AE682" s="43"/>
      <c r="AF682" s="43"/>
      <c r="AG682" s="43"/>
      <c r="AH682" s="43"/>
      <c r="AI682" s="43"/>
      <c r="AJ682" s="43"/>
      <c r="AK682" s="43"/>
      <c r="AL682" s="43"/>
      <c r="AM682" s="162" t="s">
        <v>563</v>
      </c>
      <c r="AN682" s="447"/>
      <c r="AO682" s="447"/>
    </row>
    <row r="683" spans="3:41" ht="43.5">
      <c r="C683" s="64" t="s">
        <v>560</v>
      </c>
      <c r="D683" s="65" t="s">
        <v>610</v>
      </c>
      <c r="E683" s="444" t="s">
        <v>562</v>
      </c>
      <c r="F683" s="64" t="s">
        <v>333</v>
      </c>
      <c r="G683" s="82" t="s">
        <v>333</v>
      </c>
      <c r="H683" s="64" t="s">
        <v>500</v>
      </c>
      <c r="I683" s="64" t="s">
        <v>362</v>
      </c>
      <c r="J683" s="64" t="s">
        <v>455</v>
      </c>
      <c r="K683" s="82" t="s">
        <v>459</v>
      </c>
      <c r="L683" s="43"/>
      <c r="M683" s="43"/>
      <c r="N683" s="43"/>
      <c r="O683" s="43"/>
      <c r="P683" s="43"/>
      <c r="Q683" s="43"/>
      <c r="R683" s="43"/>
      <c r="S683" s="43"/>
      <c r="T683" s="43"/>
      <c r="U683" s="43"/>
      <c r="V683" s="43"/>
      <c r="W683" s="43"/>
      <c r="X683" s="51"/>
      <c r="Y683" s="51"/>
      <c r="Z683" s="51"/>
      <c r="AA683" s="51"/>
      <c r="AB683" s="43"/>
      <c r="AC683" s="43"/>
      <c r="AD683" s="43"/>
      <c r="AE683" s="43"/>
      <c r="AF683" s="43"/>
      <c r="AG683" s="43"/>
      <c r="AH683" s="43"/>
      <c r="AI683" s="43"/>
      <c r="AJ683" s="43"/>
      <c r="AK683" s="43"/>
      <c r="AL683" s="43"/>
      <c r="AM683" s="162" t="s">
        <v>563</v>
      </c>
      <c r="AN683" s="447"/>
      <c r="AO683" s="447" t="s">
        <v>333</v>
      </c>
    </row>
    <row r="684" spans="3:41" ht="43.5">
      <c r="C684" s="64" t="s">
        <v>560</v>
      </c>
      <c r="D684" s="65" t="s">
        <v>610</v>
      </c>
      <c r="E684" s="444" t="s">
        <v>562</v>
      </c>
      <c r="F684" s="64" t="s">
        <v>333</v>
      </c>
      <c r="G684" s="82" t="s">
        <v>333</v>
      </c>
      <c r="H684" s="64" t="s">
        <v>500</v>
      </c>
      <c r="I684" s="64" t="s">
        <v>362</v>
      </c>
      <c r="J684" s="64" t="s">
        <v>455</v>
      </c>
      <c r="K684" s="82" t="s">
        <v>460</v>
      </c>
      <c r="L684" s="43">
        <v>0</v>
      </c>
      <c r="M684" s="43">
        <v>0</v>
      </c>
      <c r="N684" s="43">
        <v>0</v>
      </c>
      <c r="O684" s="43">
        <v>0</v>
      </c>
      <c r="P684" s="43">
        <v>0</v>
      </c>
      <c r="Q684" s="43">
        <v>0</v>
      </c>
      <c r="R684" s="43">
        <v>0</v>
      </c>
      <c r="S684" s="43">
        <v>0</v>
      </c>
      <c r="T684" s="43">
        <v>0</v>
      </c>
      <c r="U684" s="43">
        <v>0</v>
      </c>
      <c r="V684" s="43">
        <v>0</v>
      </c>
      <c r="W684" s="43">
        <v>0</v>
      </c>
      <c r="X684" s="51">
        <v>0</v>
      </c>
      <c r="Y684" s="51"/>
      <c r="Z684" s="51"/>
      <c r="AA684" s="51"/>
      <c r="AB684" s="43"/>
      <c r="AC684" s="43"/>
      <c r="AD684" s="43"/>
      <c r="AE684" s="43"/>
      <c r="AF684" s="43"/>
      <c r="AG684" s="43"/>
      <c r="AH684" s="43"/>
      <c r="AI684" s="43"/>
      <c r="AJ684" s="43"/>
      <c r="AK684" s="43"/>
      <c r="AL684" s="43"/>
      <c r="AM684" s="162" t="s">
        <v>563</v>
      </c>
      <c r="AN684" s="447"/>
      <c r="AO684" s="447"/>
    </row>
    <row r="685" spans="3:41" ht="43.5">
      <c r="C685" s="64" t="s">
        <v>560</v>
      </c>
      <c r="D685" s="65" t="s">
        <v>611</v>
      </c>
      <c r="E685" s="444" t="s">
        <v>562</v>
      </c>
      <c r="F685" s="64" t="s">
        <v>333</v>
      </c>
      <c r="G685" s="82" t="s">
        <v>333</v>
      </c>
      <c r="H685" s="64" t="s">
        <v>500</v>
      </c>
      <c r="I685" s="64" t="s">
        <v>362</v>
      </c>
      <c r="J685" s="64" t="s">
        <v>462</v>
      </c>
      <c r="K685" s="82" t="s">
        <v>456</v>
      </c>
      <c r="L685" s="43"/>
      <c r="M685" s="43"/>
      <c r="N685" s="43"/>
      <c r="O685" s="43"/>
      <c r="P685" s="43"/>
      <c r="Q685" s="43"/>
      <c r="R685" s="43"/>
      <c r="S685" s="43"/>
      <c r="T685" s="43"/>
      <c r="U685" s="43"/>
      <c r="V685" s="43"/>
      <c r="W685" s="43"/>
      <c r="X685" s="51"/>
      <c r="Y685" s="51"/>
      <c r="Z685" s="51"/>
      <c r="AA685" s="51"/>
      <c r="AB685" s="43"/>
      <c r="AC685" s="43"/>
      <c r="AD685" s="43"/>
      <c r="AE685" s="43"/>
      <c r="AF685" s="43"/>
      <c r="AG685" s="43"/>
      <c r="AH685" s="43"/>
      <c r="AI685" s="43"/>
      <c r="AJ685" s="43"/>
      <c r="AK685" s="43"/>
      <c r="AL685" s="43"/>
      <c r="AM685" s="162" t="s">
        <v>563</v>
      </c>
      <c r="AN685" s="447"/>
      <c r="AO685" s="447" t="s">
        <v>333</v>
      </c>
    </row>
    <row r="686" spans="3:41" ht="43.5">
      <c r="C686" s="64" t="s">
        <v>560</v>
      </c>
      <c r="D686" s="65" t="s">
        <v>611</v>
      </c>
      <c r="E686" s="444" t="s">
        <v>562</v>
      </c>
      <c r="F686" s="64" t="s">
        <v>333</v>
      </c>
      <c r="G686" s="82" t="s">
        <v>333</v>
      </c>
      <c r="H686" s="64" t="s">
        <v>500</v>
      </c>
      <c r="I686" s="64" t="s">
        <v>362</v>
      </c>
      <c r="J686" s="64" t="s">
        <v>462</v>
      </c>
      <c r="K686" s="82" t="s">
        <v>458</v>
      </c>
      <c r="L686" s="43"/>
      <c r="M686" s="43"/>
      <c r="N686" s="43"/>
      <c r="O686" s="43"/>
      <c r="P686" s="43"/>
      <c r="Q686" s="43"/>
      <c r="R686" s="43"/>
      <c r="S686" s="43"/>
      <c r="T686" s="43"/>
      <c r="U686" s="43"/>
      <c r="V686" s="43"/>
      <c r="W686" s="43"/>
      <c r="X686" s="51"/>
      <c r="Y686" s="51"/>
      <c r="Z686" s="51"/>
      <c r="AA686" s="51"/>
      <c r="AB686" s="43"/>
      <c r="AC686" s="43"/>
      <c r="AD686" s="43"/>
      <c r="AE686" s="43"/>
      <c r="AF686" s="43"/>
      <c r="AG686" s="43"/>
      <c r="AH686" s="43"/>
      <c r="AI686" s="43"/>
      <c r="AJ686" s="43"/>
      <c r="AK686" s="43"/>
      <c r="AL686" s="43"/>
      <c r="AM686" s="162" t="s">
        <v>563</v>
      </c>
      <c r="AN686" s="447"/>
      <c r="AO686" s="447" t="s">
        <v>333</v>
      </c>
    </row>
    <row r="687" spans="3:41" ht="43.5">
      <c r="C687" s="64" t="s">
        <v>560</v>
      </c>
      <c r="D687" s="65" t="s">
        <v>611</v>
      </c>
      <c r="E687" s="444" t="s">
        <v>562</v>
      </c>
      <c r="F687" s="64" t="s">
        <v>333</v>
      </c>
      <c r="G687" s="82" t="s">
        <v>333</v>
      </c>
      <c r="H687" s="64" t="s">
        <v>500</v>
      </c>
      <c r="I687" s="64" t="s">
        <v>362</v>
      </c>
      <c r="J687" s="64" t="s">
        <v>462</v>
      </c>
      <c r="K687" s="82" t="s">
        <v>459</v>
      </c>
      <c r="L687" s="43"/>
      <c r="M687" s="43"/>
      <c r="N687" s="43"/>
      <c r="O687" s="43"/>
      <c r="P687" s="43"/>
      <c r="Q687" s="43"/>
      <c r="R687" s="43"/>
      <c r="S687" s="43"/>
      <c r="T687" s="43"/>
      <c r="U687" s="43"/>
      <c r="V687" s="43"/>
      <c r="W687" s="43"/>
      <c r="X687" s="51"/>
      <c r="Y687" s="51"/>
      <c r="Z687" s="51"/>
      <c r="AA687" s="51"/>
      <c r="AB687" s="43"/>
      <c r="AC687" s="43"/>
      <c r="AD687" s="43"/>
      <c r="AE687" s="43"/>
      <c r="AF687" s="43"/>
      <c r="AG687" s="43"/>
      <c r="AH687" s="43"/>
      <c r="AI687" s="43"/>
      <c r="AJ687" s="43"/>
      <c r="AK687" s="43"/>
      <c r="AL687" s="43"/>
      <c r="AM687" s="162" t="s">
        <v>563</v>
      </c>
      <c r="AN687" s="447"/>
      <c r="AO687" s="447" t="s">
        <v>333</v>
      </c>
    </row>
    <row r="688" spans="3:41" ht="43.5">
      <c r="C688" s="64" t="s">
        <v>560</v>
      </c>
      <c r="D688" s="65" t="s">
        <v>611</v>
      </c>
      <c r="E688" s="444" t="s">
        <v>562</v>
      </c>
      <c r="F688" s="64" t="s">
        <v>333</v>
      </c>
      <c r="G688" s="82" t="s">
        <v>333</v>
      </c>
      <c r="H688" s="64" t="s">
        <v>500</v>
      </c>
      <c r="I688" s="64" t="s">
        <v>362</v>
      </c>
      <c r="J688" s="64" t="s">
        <v>462</v>
      </c>
      <c r="K688" s="82" t="s">
        <v>460</v>
      </c>
      <c r="L688" s="43">
        <v>0</v>
      </c>
      <c r="M688" s="43">
        <v>0</v>
      </c>
      <c r="N688" s="43">
        <v>0</v>
      </c>
      <c r="O688" s="43">
        <v>0</v>
      </c>
      <c r="P688" s="43">
        <v>0</v>
      </c>
      <c r="Q688" s="43">
        <v>0</v>
      </c>
      <c r="R688" s="43">
        <v>0</v>
      </c>
      <c r="S688" s="43">
        <v>0</v>
      </c>
      <c r="T688" s="43">
        <v>0</v>
      </c>
      <c r="U688" s="43">
        <v>0</v>
      </c>
      <c r="V688" s="43">
        <v>0</v>
      </c>
      <c r="W688" s="43">
        <v>0</v>
      </c>
      <c r="X688" s="51">
        <v>0</v>
      </c>
      <c r="Y688" s="51"/>
      <c r="Z688" s="51"/>
      <c r="AA688" s="51"/>
      <c r="AB688" s="43"/>
      <c r="AC688" s="43"/>
      <c r="AD688" s="43"/>
      <c r="AE688" s="43"/>
      <c r="AF688" s="43"/>
      <c r="AG688" s="43"/>
      <c r="AH688" s="43"/>
      <c r="AI688" s="43"/>
      <c r="AJ688" s="43"/>
      <c r="AK688" s="43"/>
      <c r="AL688" s="43"/>
      <c r="AM688" s="162" t="s">
        <v>563</v>
      </c>
      <c r="AN688" s="447"/>
      <c r="AO688" s="447"/>
    </row>
    <row r="689" spans="3:41" ht="43.5">
      <c r="C689" s="64" t="s">
        <v>560</v>
      </c>
      <c r="D689" s="65" t="s">
        <v>612</v>
      </c>
      <c r="E689" s="444" t="s">
        <v>562</v>
      </c>
      <c r="F689" s="64" t="s">
        <v>333</v>
      </c>
      <c r="G689" s="82" t="s">
        <v>333</v>
      </c>
      <c r="H689" s="64" t="s">
        <v>500</v>
      </c>
      <c r="I689" s="64" t="s">
        <v>362</v>
      </c>
      <c r="J689" s="64" t="s">
        <v>464</v>
      </c>
      <c r="K689" s="82" t="s">
        <v>456</v>
      </c>
      <c r="L689" s="43">
        <v>0</v>
      </c>
      <c r="M689" s="43">
        <v>0</v>
      </c>
      <c r="N689" s="43">
        <v>0</v>
      </c>
      <c r="O689" s="43">
        <v>0</v>
      </c>
      <c r="P689" s="43">
        <v>0</v>
      </c>
      <c r="Q689" s="43">
        <v>0</v>
      </c>
      <c r="R689" s="43">
        <v>0</v>
      </c>
      <c r="S689" s="43">
        <v>0</v>
      </c>
      <c r="T689" s="43">
        <v>0</v>
      </c>
      <c r="U689" s="43">
        <v>0</v>
      </c>
      <c r="V689" s="43">
        <v>0</v>
      </c>
      <c r="W689" s="43">
        <v>0</v>
      </c>
      <c r="X689" s="51"/>
      <c r="Y689" s="51"/>
      <c r="Z689" s="51"/>
      <c r="AA689" s="51"/>
      <c r="AB689" s="43"/>
      <c r="AC689" s="43"/>
      <c r="AD689" s="43"/>
      <c r="AE689" s="43"/>
      <c r="AF689" s="43"/>
      <c r="AG689" s="43"/>
      <c r="AH689" s="43"/>
      <c r="AI689" s="43"/>
      <c r="AJ689" s="43"/>
      <c r="AK689" s="43"/>
      <c r="AL689" s="43"/>
      <c r="AM689" s="162" t="s">
        <v>563</v>
      </c>
      <c r="AN689" s="447"/>
      <c r="AO689" s="447"/>
    </row>
    <row r="690" spans="3:41" ht="43.5">
      <c r="C690" s="64" t="s">
        <v>560</v>
      </c>
      <c r="D690" s="65" t="s">
        <v>612</v>
      </c>
      <c r="E690" s="444" t="s">
        <v>562</v>
      </c>
      <c r="F690" s="64" t="s">
        <v>333</v>
      </c>
      <c r="G690" s="82" t="s">
        <v>333</v>
      </c>
      <c r="H690" s="64" t="s">
        <v>500</v>
      </c>
      <c r="I690" s="64" t="s">
        <v>362</v>
      </c>
      <c r="J690" s="64" t="s">
        <v>464</v>
      </c>
      <c r="K690" s="82" t="s">
        <v>458</v>
      </c>
      <c r="L690" s="43">
        <v>0</v>
      </c>
      <c r="M690" s="43">
        <v>0</v>
      </c>
      <c r="N690" s="43">
        <v>0</v>
      </c>
      <c r="O690" s="43">
        <v>0</v>
      </c>
      <c r="P690" s="43">
        <v>0</v>
      </c>
      <c r="Q690" s="43">
        <v>0</v>
      </c>
      <c r="R690" s="43">
        <v>0</v>
      </c>
      <c r="S690" s="43">
        <v>0</v>
      </c>
      <c r="T690" s="43">
        <v>0</v>
      </c>
      <c r="U690" s="43">
        <v>0</v>
      </c>
      <c r="V690" s="43">
        <v>0</v>
      </c>
      <c r="W690" s="43">
        <v>0</v>
      </c>
      <c r="X690" s="51">
        <v>0</v>
      </c>
      <c r="Y690" s="51"/>
      <c r="Z690" s="51"/>
      <c r="AA690" s="51"/>
      <c r="AB690" s="43"/>
      <c r="AC690" s="43"/>
      <c r="AD690" s="43"/>
      <c r="AE690" s="43"/>
      <c r="AF690" s="43"/>
      <c r="AG690" s="43"/>
      <c r="AH690" s="43"/>
      <c r="AI690" s="43"/>
      <c r="AJ690" s="43"/>
      <c r="AK690" s="43"/>
      <c r="AL690" s="43"/>
      <c r="AM690" s="162" t="s">
        <v>563</v>
      </c>
      <c r="AN690" s="447"/>
      <c r="AO690" s="447"/>
    </row>
    <row r="691" spans="3:41" ht="43.5">
      <c r="C691" s="64" t="s">
        <v>560</v>
      </c>
      <c r="D691" s="65" t="s">
        <v>612</v>
      </c>
      <c r="E691" s="444" t="s">
        <v>562</v>
      </c>
      <c r="F691" s="64" t="s">
        <v>333</v>
      </c>
      <c r="G691" s="82" t="s">
        <v>333</v>
      </c>
      <c r="H691" s="64" t="s">
        <v>500</v>
      </c>
      <c r="I691" s="64" t="s">
        <v>362</v>
      </c>
      <c r="J691" s="64" t="s">
        <v>464</v>
      </c>
      <c r="K691" s="82" t="s">
        <v>459</v>
      </c>
      <c r="L691" s="43"/>
      <c r="M691" s="43"/>
      <c r="N691" s="43"/>
      <c r="O691" s="43"/>
      <c r="P691" s="43"/>
      <c r="Q691" s="43"/>
      <c r="R691" s="43"/>
      <c r="S691" s="43"/>
      <c r="T691" s="43"/>
      <c r="U691" s="43"/>
      <c r="V691" s="43"/>
      <c r="W691" s="43"/>
      <c r="X691" s="51"/>
      <c r="Y691" s="51"/>
      <c r="Z691" s="51"/>
      <c r="AA691" s="51"/>
      <c r="AB691" s="43"/>
      <c r="AC691" s="43"/>
      <c r="AD691" s="43"/>
      <c r="AE691" s="43"/>
      <c r="AF691" s="43"/>
      <c r="AG691" s="43"/>
      <c r="AH691" s="43"/>
      <c r="AI691" s="43"/>
      <c r="AJ691" s="43"/>
      <c r="AK691" s="43"/>
      <c r="AL691" s="43"/>
      <c r="AM691" s="162" t="s">
        <v>563</v>
      </c>
      <c r="AN691" s="447"/>
      <c r="AO691" s="447" t="s">
        <v>333</v>
      </c>
    </row>
    <row r="692" spans="3:41" ht="43.5">
      <c r="C692" s="64" t="s">
        <v>560</v>
      </c>
      <c r="D692" s="65" t="s">
        <v>612</v>
      </c>
      <c r="E692" s="444" t="s">
        <v>562</v>
      </c>
      <c r="F692" s="64" t="s">
        <v>333</v>
      </c>
      <c r="G692" s="82" t="s">
        <v>333</v>
      </c>
      <c r="H692" s="64" t="s">
        <v>500</v>
      </c>
      <c r="I692" s="64" t="s">
        <v>362</v>
      </c>
      <c r="J692" s="64" t="s">
        <v>464</v>
      </c>
      <c r="K692" s="82" t="s">
        <v>460</v>
      </c>
      <c r="L692" s="43">
        <v>0</v>
      </c>
      <c r="M692" s="43">
        <v>0</v>
      </c>
      <c r="N692" s="43">
        <v>0</v>
      </c>
      <c r="O692" s="43">
        <v>0</v>
      </c>
      <c r="P692" s="43">
        <v>0</v>
      </c>
      <c r="Q692" s="43">
        <v>0</v>
      </c>
      <c r="R692" s="43">
        <v>0</v>
      </c>
      <c r="S692" s="43">
        <v>0</v>
      </c>
      <c r="T692" s="43">
        <v>0</v>
      </c>
      <c r="U692" s="43">
        <v>0</v>
      </c>
      <c r="V692" s="43">
        <v>0</v>
      </c>
      <c r="W692" s="43">
        <v>0</v>
      </c>
      <c r="X692" s="51">
        <v>0</v>
      </c>
      <c r="Y692" s="51"/>
      <c r="Z692" s="51"/>
      <c r="AA692" s="51"/>
      <c r="AB692" s="43"/>
      <c r="AC692" s="43"/>
      <c r="AD692" s="43"/>
      <c r="AE692" s="43"/>
      <c r="AF692" s="43"/>
      <c r="AG692" s="43"/>
      <c r="AH692" s="43"/>
      <c r="AI692" s="43"/>
      <c r="AJ692" s="43"/>
      <c r="AK692" s="43"/>
      <c r="AL692" s="43"/>
      <c r="AM692" s="162" t="s">
        <v>563</v>
      </c>
      <c r="AN692" s="447"/>
      <c r="AO692" s="447"/>
    </row>
    <row r="693" spans="3:41" ht="43.5">
      <c r="C693" s="64" t="s">
        <v>560</v>
      </c>
      <c r="D693" s="65" t="s">
        <v>613</v>
      </c>
      <c r="E693" s="444" t="s">
        <v>567</v>
      </c>
      <c r="F693" s="64" t="s">
        <v>333</v>
      </c>
      <c r="G693" s="82" t="s">
        <v>333</v>
      </c>
      <c r="H693" s="64" t="s">
        <v>500</v>
      </c>
      <c r="I693" s="64" t="s">
        <v>362</v>
      </c>
      <c r="J693" s="64" t="s">
        <v>455</v>
      </c>
      <c r="K693" s="82" t="s">
        <v>456</v>
      </c>
      <c r="L693" s="43"/>
      <c r="M693" s="43"/>
      <c r="N693" s="43"/>
      <c r="O693" s="43"/>
      <c r="P693" s="43"/>
      <c r="Q693" s="43"/>
      <c r="R693" s="43"/>
      <c r="S693" s="43"/>
      <c r="T693" s="43"/>
      <c r="U693" s="43"/>
      <c r="V693" s="43"/>
      <c r="W693" s="43"/>
      <c r="X693" s="51"/>
      <c r="Y693" s="51"/>
      <c r="Z693" s="51"/>
      <c r="AA693" s="51"/>
      <c r="AB693" s="43"/>
      <c r="AC693" s="43"/>
      <c r="AD693" s="43"/>
      <c r="AE693" s="43"/>
      <c r="AF693" s="43"/>
      <c r="AG693" s="43"/>
      <c r="AH693" s="43"/>
      <c r="AI693" s="43"/>
      <c r="AJ693" s="43"/>
      <c r="AK693" s="43"/>
      <c r="AL693" s="43"/>
      <c r="AM693" s="162" t="s">
        <v>563</v>
      </c>
      <c r="AN693" s="447"/>
      <c r="AO693" s="447" t="s">
        <v>333</v>
      </c>
    </row>
    <row r="694" spans="3:41" ht="43.5">
      <c r="C694" s="64" t="s">
        <v>560</v>
      </c>
      <c r="D694" s="65" t="s">
        <v>613</v>
      </c>
      <c r="E694" s="444" t="s">
        <v>567</v>
      </c>
      <c r="F694" s="64" t="s">
        <v>333</v>
      </c>
      <c r="G694" s="82" t="s">
        <v>333</v>
      </c>
      <c r="H694" s="64" t="s">
        <v>500</v>
      </c>
      <c r="I694" s="64" t="s">
        <v>362</v>
      </c>
      <c r="J694" s="64" t="s">
        <v>455</v>
      </c>
      <c r="K694" s="82" t="s">
        <v>458</v>
      </c>
      <c r="L694" s="43">
        <v>1</v>
      </c>
      <c r="M694" s="43">
        <v>0</v>
      </c>
      <c r="N694" s="43">
        <v>0</v>
      </c>
      <c r="O694" s="43">
        <v>1</v>
      </c>
      <c r="P694" s="43">
        <v>1</v>
      </c>
      <c r="Q694" s="43">
        <v>0</v>
      </c>
      <c r="R694" s="43">
        <v>0</v>
      </c>
      <c r="S694" s="43">
        <v>0</v>
      </c>
      <c r="T694" s="43">
        <v>0</v>
      </c>
      <c r="U694" s="43">
        <v>2</v>
      </c>
      <c r="V694" s="43">
        <v>1</v>
      </c>
      <c r="W694" s="43">
        <v>0</v>
      </c>
      <c r="X694" s="51">
        <v>0</v>
      </c>
      <c r="Y694" s="51"/>
      <c r="Z694" s="51"/>
      <c r="AA694" s="51"/>
      <c r="AB694" s="43"/>
      <c r="AC694" s="43"/>
      <c r="AD694" s="43"/>
      <c r="AE694" s="43"/>
      <c r="AF694" s="43"/>
      <c r="AG694" s="43"/>
      <c r="AH694" s="43"/>
      <c r="AI694" s="43"/>
      <c r="AJ694" s="43"/>
      <c r="AK694" s="43"/>
      <c r="AL694" s="43"/>
      <c r="AM694" s="162" t="s">
        <v>563</v>
      </c>
      <c r="AN694" s="447"/>
      <c r="AO694" s="447"/>
    </row>
    <row r="695" spans="3:41" ht="43.5">
      <c r="C695" s="64" t="s">
        <v>560</v>
      </c>
      <c r="D695" s="65" t="s">
        <v>613</v>
      </c>
      <c r="E695" s="444" t="s">
        <v>567</v>
      </c>
      <c r="F695" s="64" t="s">
        <v>333</v>
      </c>
      <c r="G695" s="82" t="s">
        <v>333</v>
      </c>
      <c r="H695" s="64" t="s">
        <v>500</v>
      </c>
      <c r="I695" s="64" t="s">
        <v>362</v>
      </c>
      <c r="J695" s="64" t="s">
        <v>455</v>
      </c>
      <c r="K695" s="82" t="s">
        <v>459</v>
      </c>
      <c r="L695" s="43"/>
      <c r="M695" s="43"/>
      <c r="N695" s="43"/>
      <c r="O695" s="43"/>
      <c r="P695" s="43"/>
      <c r="Q695" s="43"/>
      <c r="R695" s="43"/>
      <c r="S695" s="43"/>
      <c r="T695" s="43"/>
      <c r="U695" s="43"/>
      <c r="V695" s="43"/>
      <c r="W695" s="43"/>
      <c r="X695" s="51"/>
      <c r="Y695" s="51"/>
      <c r="Z695" s="51"/>
      <c r="AA695" s="51"/>
      <c r="AB695" s="43"/>
      <c r="AC695" s="43"/>
      <c r="AD695" s="43"/>
      <c r="AE695" s="43"/>
      <c r="AF695" s="43"/>
      <c r="AG695" s="43"/>
      <c r="AH695" s="43"/>
      <c r="AI695" s="43"/>
      <c r="AJ695" s="43"/>
      <c r="AK695" s="43"/>
      <c r="AL695" s="43"/>
      <c r="AM695" s="162" t="s">
        <v>563</v>
      </c>
      <c r="AN695" s="447"/>
      <c r="AO695" s="447" t="s">
        <v>333</v>
      </c>
    </row>
    <row r="696" spans="3:41" ht="43.5">
      <c r="C696" s="64" t="s">
        <v>560</v>
      </c>
      <c r="D696" s="65" t="s">
        <v>613</v>
      </c>
      <c r="E696" s="444" t="s">
        <v>567</v>
      </c>
      <c r="F696" s="64" t="s">
        <v>333</v>
      </c>
      <c r="G696" s="82" t="s">
        <v>333</v>
      </c>
      <c r="H696" s="64" t="s">
        <v>500</v>
      </c>
      <c r="I696" s="64" t="s">
        <v>362</v>
      </c>
      <c r="J696" s="64" t="s">
        <v>455</v>
      </c>
      <c r="K696" s="82" t="s">
        <v>460</v>
      </c>
      <c r="L696" s="43">
        <v>0</v>
      </c>
      <c r="M696" s="43">
        <v>0</v>
      </c>
      <c r="N696" s="43">
        <v>0</v>
      </c>
      <c r="O696" s="43">
        <v>0</v>
      </c>
      <c r="P696" s="43">
        <v>0</v>
      </c>
      <c r="Q696" s="43">
        <v>0</v>
      </c>
      <c r="R696" s="43">
        <v>0</v>
      </c>
      <c r="S696" s="43">
        <v>0</v>
      </c>
      <c r="T696" s="43">
        <v>0</v>
      </c>
      <c r="U696" s="43">
        <v>0</v>
      </c>
      <c r="V696" s="43">
        <v>0</v>
      </c>
      <c r="W696" s="43">
        <v>0</v>
      </c>
      <c r="X696" s="51">
        <v>0</v>
      </c>
      <c r="Y696" s="51"/>
      <c r="Z696" s="51"/>
      <c r="AA696" s="51"/>
      <c r="AB696" s="43"/>
      <c r="AC696" s="43"/>
      <c r="AD696" s="43"/>
      <c r="AE696" s="43"/>
      <c r="AF696" s="43"/>
      <c r="AG696" s="43"/>
      <c r="AH696" s="43"/>
      <c r="AI696" s="43"/>
      <c r="AJ696" s="43"/>
      <c r="AK696" s="43"/>
      <c r="AL696" s="43"/>
      <c r="AM696" s="162" t="s">
        <v>563</v>
      </c>
      <c r="AN696" s="447"/>
      <c r="AO696" s="447"/>
    </row>
    <row r="697" spans="3:41" ht="43.5">
      <c r="C697" s="64" t="s">
        <v>560</v>
      </c>
      <c r="D697" s="65" t="s">
        <v>614</v>
      </c>
      <c r="E697" s="444" t="s">
        <v>567</v>
      </c>
      <c r="F697" s="64" t="s">
        <v>333</v>
      </c>
      <c r="G697" s="82" t="s">
        <v>333</v>
      </c>
      <c r="H697" s="64" t="s">
        <v>500</v>
      </c>
      <c r="I697" s="64" t="s">
        <v>362</v>
      </c>
      <c r="J697" s="64" t="s">
        <v>462</v>
      </c>
      <c r="K697" s="82" t="s">
        <v>456</v>
      </c>
      <c r="L697" s="43"/>
      <c r="M697" s="43"/>
      <c r="N697" s="43"/>
      <c r="O697" s="43"/>
      <c r="P697" s="43"/>
      <c r="Q697" s="43"/>
      <c r="R697" s="43"/>
      <c r="S697" s="43"/>
      <c r="T697" s="43"/>
      <c r="U697" s="43"/>
      <c r="V697" s="43"/>
      <c r="W697" s="43"/>
      <c r="X697" s="51"/>
      <c r="Y697" s="51"/>
      <c r="Z697" s="51"/>
      <c r="AA697" s="51"/>
      <c r="AB697" s="43"/>
      <c r="AC697" s="43"/>
      <c r="AD697" s="43"/>
      <c r="AE697" s="43"/>
      <c r="AF697" s="43"/>
      <c r="AG697" s="43"/>
      <c r="AH697" s="43"/>
      <c r="AI697" s="43"/>
      <c r="AJ697" s="43"/>
      <c r="AK697" s="43"/>
      <c r="AL697" s="43"/>
      <c r="AM697" s="162" t="s">
        <v>563</v>
      </c>
      <c r="AN697" s="447"/>
      <c r="AO697" s="447" t="s">
        <v>333</v>
      </c>
    </row>
    <row r="698" spans="3:41" ht="43.5">
      <c r="C698" s="64" t="s">
        <v>560</v>
      </c>
      <c r="D698" s="65" t="s">
        <v>614</v>
      </c>
      <c r="E698" s="444" t="s">
        <v>567</v>
      </c>
      <c r="F698" s="64" t="s">
        <v>333</v>
      </c>
      <c r="G698" s="82" t="s">
        <v>333</v>
      </c>
      <c r="H698" s="64" t="s">
        <v>500</v>
      </c>
      <c r="I698" s="64" t="s">
        <v>362</v>
      </c>
      <c r="J698" s="64" t="s">
        <v>462</v>
      </c>
      <c r="K698" s="82" t="s">
        <v>458</v>
      </c>
      <c r="L698" s="43"/>
      <c r="M698" s="43"/>
      <c r="N698" s="43"/>
      <c r="O698" s="43"/>
      <c r="P698" s="43"/>
      <c r="Q698" s="43"/>
      <c r="R698" s="43"/>
      <c r="S698" s="43"/>
      <c r="T698" s="43"/>
      <c r="U698" s="43"/>
      <c r="V698" s="43"/>
      <c r="W698" s="43"/>
      <c r="X698" s="51"/>
      <c r="Y698" s="51"/>
      <c r="Z698" s="51"/>
      <c r="AA698" s="51"/>
      <c r="AB698" s="43"/>
      <c r="AC698" s="43"/>
      <c r="AD698" s="43"/>
      <c r="AE698" s="43"/>
      <c r="AF698" s="43"/>
      <c r="AG698" s="43"/>
      <c r="AH698" s="43"/>
      <c r="AI698" s="43"/>
      <c r="AJ698" s="43"/>
      <c r="AK698" s="43"/>
      <c r="AL698" s="43"/>
      <c r="AM698" s="162" t="s">
        <v>563</v>
      </c>
      <c r="AN698" s="447"/>
      <c r="AO698" s="447" t="s">
        <v>333</v>
      </c>
    </row>
    <row r="699" spans="3:41" ht="43.5">
      <c r="C699" s="64" t="s">
        <v>560</v>
      </c>
      <c r="D699" s="65" t="s">
        <v>614</v>
      </c>
      <c r="E699" s="444" t="s">
        <v>567</v>
      </c>
      <c r="F699" s="64" t="s">
        <v>333</v>
      </c>
      <c r="G699" s="82" t="s">
        <v>333</v>
      </c>
      <c r="H699" s="64" t="s">
        <v>500</v>
      </c>
      <c r="I699" s="64" t="s">
        <v>362</v>
      </c>
      <c r="J699" s="64" t="s">
        <v>462</v>
      </c>
      <c r="K699" s="82" t="s">
        <v>459</v>
      </c>
      <c r="L699" s="43"/>
      <c r="M699" s="43"/>
      <c r="N699" s="43"/>
      <c r="O699" s="43"/>
      <c r="P699" s="43"/>
      <c r="Q699" s="43"/>
      <c r="R699" s="43"/>
      <c r="S699" s="43"/>
      <c r="T699" s="43"/>
      <c r="U699" s="43"/>
      <c r="V699" s="43"/>
      <c r="W699" s="43"/>
      <c r="X699" s="51"/>
      <c r="Y699" s="51"/>
      <c r="Z699" s="51"/>
      <c r="AA699" s="51"/>
      <c r="AB699" s="43"/>
      <c r="AC699" s="43"/>
      <c r="AD699" s="43"/>
      <c r="AE699" s="43"/>
      <c r="AF699" s="43"/>
      <c r="AG699" s="43"/>
      <c r="AH699" s="43"/>
      <c r="AI699" s="43"/>
      <c r="AJ699" s="43"/>
      <c r="AK699" s="43"/>
      <c r="AL699" s="43"/>
      <c r="AM699" s="162" t="s">
        <v>563</v>
      </c>
      <c r="AN699" s="447"/>
      <c r="AO699" s="447" t="s">
        <v>333</v>
      </c>
    </row>
    <row r="700" spans="3:41" ht="43.5">
      <c r="C700" s="64" t="s">
        <v>560</v>
      </c>
      <c r="D700" s="65" t="s">
        <v>614</v>
      </c>
      <c r="E700" s="444" t="s">
        <v>567</v>
      </c>
      <c r="F700" s="64" t="s">
        <v>333</v>
      </c>
      <c r="G700" s="82" t="s">
        <v>333</v>
      </c>
      <c r="H700" s="64" t="s">
        <v>500</v>
      </c>
      <c r="I700" s="64" t="s">
        <v>362</v>
      </c>
      <c r="J700" s="64" t="s">
        <v>462</v>
      </c>
      <c r="K700" s="82" t="s">
        <v>460</v>
      </c>
      <c r="L700" s="43">
        <v>146</v>
      </c>
      <c r="M700" s="43">
        <v>143</v>
      </c>
      <c r="N700" s="43">
        <v>120</v>
      </c>
      <c r="O700" s="43">
        <v>97</v>
      </c>
      <c r="P700" s="43">
        <v>152</v>
      </c>
      <c r="Q700" s="43">
        <v>159</v>
      </c>
      <c r="R700" s="43">
        <v>138</v>
      </c>
      <c r="S700" s="43">
        <v>147</v>
      </c>
      <c r="T700" s="43">
        <v>166</v>
      </c>
      <c r="U700" s="43">
        <v>144</v>
      </c>
      <c r="V700" s="43">
        <v>73</v>
      </c>
      <c r="W700" s="43">
        <v>76</v>
      </c>
      <c r="X700" s="51">
        <v>116</v>
      </c>
      <c r="Y700" s="51"/>
      <c r="Z700" s="51"/>
      <c r="AA700" s="51"/>
      <c r="AB700" s="43"/>
      <c r="AC700" s="43"/>
      <c r="AD700" s="43"/>
      <c r="AE700" s="43"/>
      <c r="AF700" s="43"/>
      <c r="AG700" s="43"/>
      <c r="AH700" s="43"/>
      <c r="AI700" s="43"/>
      <c r="AJ700" s="43"/>
      <c r="AK700" s="43"/>
      <c r="AL700" s="43"/>
      <c r="AM700" s="162" t="s">
        <v>563</v>
      </c>
      <c r="AN700" s="447"/>
      <c r="AO700" s="447"/>
    </row>
    <row r="701" spans="3:41" ht="43.5">
      <c r="C701" s="64" t="s">
        <v>560</v>
      </c>
      <c r="D701" s="65" t="s">
        <v>615</v>
      </c>
      <c r="E701" s="444" t="s">
        <v>567</v>
      </c>
      <c r="F701" s="64" t="s">
        <v>333</v>
      </c>
      <c r="G701" s="82" t="s">
        <v>333</v>
      </c>
      <c r="H701" s="64" t="s">
        <v>500</v>
      </c>
      <c r="I701" s="64" t="s">
        <v>362</v>
      </c>
      <c r="J701" s="64" t="s">
        <v>464</v>
      </c>
      <c r="K701" s="82" t="s">
        <v>456</v>
      </c>
      <c r="L701" s="43">
        <v>0</v>
      </c>
      <c r="M701" s="43">
        <v>0</v>
      </c>
      <c r="N701" s="43">
        <v>0</v>
      </c>
      <c r="O701" s="43">
        <v>0</v>
      </c>
      <c r="P701" s="43">
        <v>5</v>
      </c>
      <c r="Q701" s="43">
        <v>1</v>
      </c>
      <c r="R701" s="43">
        <v>6</v>
      </c>
      <c r="S701" s="43">
        <v>5</v>
      </c>
      <c r="T701" s="43">
        <v>3</v>
      </c>
      <c r="U701" s="43">
        <v>0</v>
      </c>
      <c r="V701" s="43">
        <v>1</v>
      </c>
      <c r="W701" s="43">
        <v>0</v>
      </c>
      <c r="X701" s="51"/>
      <c r="Y701" s="51"/>
      <c r="Z701" s="51"/>
      <c r="AA701" s="51"/>
      <c r="AB701" s="43"/>
      <c r="AC701" s="43"/>
      <c r="AD701" s="43"/>
      <c r="AE701" s="43"/>
      <c r="AF701" s="43"/>
      <c r="AG701" s="43"/>
      <c r="AH701" s="43"/>
      <c r="AI701" s="43"/>
      <c r="AJ701" s="43"/>
      <c r="AK701" s="43"/>
      <c r="AL701" s="43"/>
      <c r="AM701" s="162" t="s">
        <v>563</v>
      </c>
      <c r="AN701" s="447"/>
      <c r="AO701" s="447"/>
    </row>
    <row r="702" spans="3:41" ht="43.5">
      <c r="C702" s="64" t="s">
        <v>560</v>
      </c>
      <c r="D702" s="65" t="s">
        <v>615</v>
      </c>
      <c r="E702" s="444" t="s">
        <v>567</v>
      </c>
      <c r="F702" s="64" t="s">
        <v>333</v>
      </c>
      <c r="G702" s="82" t="s">
        <v>333</v>
      </c>
      <c r="H702" s="64" t="s">
        <v>500</v>
      </c>
      <c r="I702" s="64" t="s">
        <v>362</v>
      </c>
      <c r="J702" s="64" t="s">
        <v>464</v>
      </c>
      <c r="K702" s="82" t="s">
        <v>458</v>
      </c>
      <c r="L702" s="43">
        <v>1</v>
      </c>
      <c r="M702" s="43">
        <v>0</v>
      </c>
      <c r="N702" s="43">
        <v>0</v>
      </c>
      <c r="O702" s="43">
        <v>0</v>
      </c>
      <c r="P702" s="43">
        <v>0</v>
      </c>
      <c r="Q702" s="43">
        <v>1</v>
      </c>
      <c r="R702" s="43">
        <v>0</v>
      </c>
      <c r="S702" s="43">
        <v>3</v>
      </c>
      <c r="T702" s="43">
        <v>0</v>
      </c>
      <c r="U702" s="43">
        <v>1</v>
      </c>
      <c r="V702" s="43">
        <v>0</v>
      </c>
      <c r="W702" s="43">
        <v>0</v>
      </c>
      <c r="X702" s="51">
        <v>0</v>
      </c>
      <c r="Y702" s="51"/>
      <c r="Z702" s="51"/>
      <c r="AA702" s="51"/>
      <c r="AB702" s="43"/>
      <c r="AC702" s="43"/>
      <c r="AD702" s="43"/>
      <c r="AE702" s="43"/>
      <c r="AF702" s="43"/>
      <c r="AG702" s="43"/>
      <c r="AH702" s="43"/>
      <c r="AI702" s="43"/>
      <c r="AJ702" s="43"/>
      <c r="AK702" s="43"/>
      <c r="AL702" s="43"/>
      <c r="AM702" s="162" t="s">
        <v>563</v>
      </c>
      <c r="AN702" s="447"/>
      <c r="AO702" s="447"/>
    </row>
    <row r="703" spans="3:41" ht="43.5">
      <c r="C703" s="64" t="s">
        <v>560</v>
      </c>
      <c r="D703" s="65" t="s">
        <v>615</v>
      </c>
      <c r="E703" s="444" t="s">
        <v>567</v>
      </c>
      <c r="F703" s="64" t="s">
        <v>333</v>
      </c>
      <c r="G703" s="82" t="s">
        <v>333</v>
      </c>
      <c r="H703" s="64" t="s">
        <v>500</v>
      </c>
      <c r="I703" s="64" t="s">
        <v>362</v>
      </c>
      <c r="J703" s="64" t="s">
        <v>464</v>
      </c>
      <c r="K703" s="82" t="s">
        <v>459</v>
      </c>
      <c r="L703" s="43"/>
      <c r="M703" s="43"/>
      <c r="N703" s="43"/>
      <c r="O703" s="43"/>
      <c r="P703" s="43"/>
      <c r="Q703" s="43"/>
      <c r="R703" s="43"/>
      <c r="S703" s="43"/>
      <c r="T703" s="43"/>
      <c r="U703" s="43"/>
      <c r="V703" s="43"/>
      <c r="W703" s="43"/>
      <c r="X703" s="51"/>
      <c r="Y703" s="51"/>
      <c r="Z703" s="51"/>
      <c r="AA703" s="51"/>
      <c r="AB703" s="43"/>
      <c r="AC703" s="43"/>
      <c r="AD703" s="43"/>
      <c r="AE703" s="43"/>
      <c r="AF703" s="43"/>
      <c r="AG703" s="43"/>
      <c r="AH703" s="43"/>
      <c r="AI703" s="43"/>
      <c r="AJ703" s="43"/>
      <c r="AK703" s="43"/>
      <c r="AL703" s="43"/>
      <c r="AM703" s="162" t="s">
        <v>563</v>
      </c>
      <c r="AN703" s="447"/>
      <c r="AO703" s="447" t="s">
        <v>333</v>
      </c>
    </row>
    <row r="704" spans="3:41" ht="43.5">
      <c r="C704" s="64" t="s">
        <v>560</v>
      </c>
      <c r="D704" s="65" t="s">
        <v>615</v>
      </c>
      <c r="E704" s="444" t="s">
        <v>567</v>
      </c>
      <c r="F704" s="64" t="s">
        <v>333</v>
      </c>
      <c r="G704" s="82" t="s">
        <v>333</v>
      </c>
      <c r="H704" s="64" t="s">
        <v>500</v>
      </c>
      <c r="I704" s="64" t="s">
        <v>362</v>
      </c>
      <c r="J704" s="64" t="s">
        <v>464</v>
      </c>
      <c r="K704" s="82" t="s">
        <v>460</v>
      </c>
      <c r="L704" s="43">
        <v>0</v>
      </c>
      <c r="M704" s="43">
        <v>0</v>
      </c>
      <c r="N704" s="43">
        <v>0</v>
      </c>
      <c r="O704" s="43">
        <v>1</v>
      </c>
      <c r="P704" s="43">
        <v>0</v>
      </c>
      <c r="Q704" s="43">
        <v>0</v>
      </c>
      <c r="R704" s="43">
        <v>0</v>
      </c>
      <c r="S704" s="43">
        <v>0</v>
      </c>
      <c r="T704" s="43">
        <v>0</v>
      </c>
      <c r="U704" s="43">
        <v>0</v>
      </c>
      <c r="V704" s="43">
        <v>0</v>
      </c>
      <c r="W704" s="43">
        <v>0</v>
      </c>
      <c r="X704" s="51">
        <v>0</v>
      </c>
      <c r="Y704" s="51"/>
      <c r="Z704" s="51"/>
      <c r="AA704" s="51"/>
      <c r="AB704" s="43"/>
      <c r="AC704" s="43"/>
      <c r="AD704" s="43"/>
      <c r="AE704" s="43"/>
      <c r="AF704" s="43"/>
      <c r="AG704" s="43"/>
      <c r="AH704" s="43"/>
      <c r="AI704" s="43"/>
      <c r="AJ704" s="43"/>
      <c r="AK704" s="43"/>
      <c r="AL704" s="43"/>
      <c r="AM704" s="162" t="s">
        <v>563</v>
      </c>
      <c r="AN704" s="447"/>
      <c r="AO704" s="447"/>
    </row>
    <row r="705" spans="1:41" ht="43.5">
      <c r="C705" s="64" t="s">
        <v>560</v>
      </c>
      <c r="D705" s="65" t="s">
        <v>616</v>
      </c>
      <c r="E705" s="444" t="s">
        <v>571</v>
      </c>
      <c r="F705" s="64" t="s">
        <v>333</v>
      </c>
      <c r="G705" s="82" t="s">
        <v>333</v>
      </c>
      <c r="H705" s="64" t="s">
        <v>500</v>
      </c>
      <c r="I705" s="64" t="s">
        <v>362</v>
      </c>
      <c r="J705" s="64" t="s">
        <v>455</v>
      </c>
      <c r="K705" s="82" t="s">
        <v>456</v>
      </c>
      <c r="L705" s="43"/>
      <c r="M705" s="43"/>
      <c r="N705" s="43"/>
      <c r="O705" s="43"/>
      <c r="P705" s="43"/>
      <c r="Q705" s="43"/>
      <c r="R705" s="43"/>
      <c r="S705" s="43"/>
      <c r="T705" s="43"/>
      <c r="U705" s="43"/>
      <c r="V705" s="43"/>
      <c r="W705" s="43"/>
      <c r="X705" s="51"/>
      <c r="Y705" s="51"/>
      <c r="Z705" s="51"/>
      <c r="AA705" s="51"/>
      <c r="AB705" s="43"/>
      <c r="AC705" s="43"/>
      <c r="AD705" s="43"/>
      <c r="AE705" s="43"/>
      <c r="AF705" s="43"/>
      <c r="AG705" s="43"/>
      <c r="AH705" s="43"/>
      <c r="AI705" s="43"/>
      <c r="AJ705" s="43"/>
      <c r="AK705" s="43"/>
      <c r="AL705" s="43"/>
      <c r="AM705" s="162" t="s">
        <v>563</v>
      </c>
      <c r="AN705" s="447"/>
      <c r="AO705" s="447" t="s">
        <v>333</v>
      </c>
    </row>
    <row r="706" spans="1:41" ht="43.5">
      <c r="C706" s="64" t="s">
        <v>560</v>
      </c>
      <c r="D706" s="65" t="s">
        <v>616</v>
      </c>
      <c r="E706" s="444" t="s">
        <v>571</v>
      </c>
      <c r="F706" s="64" t="s">
        <v>333</v>
      </c>
      <c r="G706" s="82" t="s">
        <v>333</v>
      </c>
      <c r="H706" s="64" t="s">
        <v>500</v>
      </c>
      <c r="I706" s="64" t="s">
        <v>362</v>
      </c>
      <c r="J706" s="64" t="s">
        <v>455</v>
      </c>
      <c r="K706" s="82" t="s">
        <v>458</v>
      </c>
      <c r="L706" s="43">
        <v>0</v>
      </c>
      <c r="M706" s="43">
        <v>0</v>
      </c>
      <c r="N706" s="43">
        <v>0</v>
      </c>
      <c r="O706" s="43">
        <v>0</v>
      </c>
      <c r="P706" s="43">
        <v>0</v>
      </c>
      <c r="Q706" s="43">
        <v>0</v>
      </c>
      <c r="R706" s="43">
        <v>0</v>
      </c>
      <c r="S706" s="43">
        <v>0</v>
      </c>
      <c r="T706" s="43">
        <v>0</v>
      </c>
      <c r="U706" s="43">
        <v>0</v>
      </c>
      <c r="V706" s="43">
        <v>0</v>
      </c>
      <c r="W706" s="43">
        <v>0</v>
      </c>
      <c r="X706" s="51">
        <v>0</v>
      </c>
      <c r="Y706" s="51"/>
      <c r="Z706" s="51"/>
      <c r="AA706" s="51"/>
      <c r="AB706" s="43"/>
      <c r="AC706" s="43"/>
      <c r="AD706" s="43"/>
      <c r="AE706" s="43"/>
      <c r="AF706" s="43"/>
      <c r="AG706" s="43"/>
      <c r="AH706" s="43"/>
      <c r="AI706" s="43"/>
      <c r="AJ706" s="43"/>
      <c r="AK706" s="43"/>
      <c r="AL706" s="43"/>
      <c r="AM706" s="162" t="s">
        <v>563</v>
      </c>
      <c r="AN706" s="447"/>
      <c r="AO706" s="447"/>
    </row>
    <row r="707" spans="1:41" ht="43.5">
      <c r="C707" s="64" t="s">
        <v>560</v>
      </c>
      <c r="D707" s="65" t="s">
        <v>616</v>
      </c>
      <c r="E707" s="444" t="s">
        <v>571</v>
      </c>
      <c r="F707" s="64" t="s">
        <v>333</v>
      </c>
      <c r="G707" s="82" t="s">
        <v>333</v>
      </c>
      <c r="H707" s="64" t="s">
        <v>500</v>
      </c>
      <c r="I707" s="64" t="s">
        <v>362</v>
      </c>
      <c r="J707" s="64" t="s">
        <v>455</v>
      </c>
      <c r="K707" s="82" t="s">
        <v>459</v>
      </c>
      <c r="L707" s="43"/>
      <c r="M707" s="43"/>
      <c r="N707" s="43"/>
      <c r="O707" s="43"/>
      <c r="P707" s="43"/>
      <c r="Q707" s="43"/>
      <c r="R707" s="43"/>
      <c r="S707" s="43"/>
      <c r="T707" s="43"/>
      <c r="U707" s="43"/>
      <c r="V707" s="43"/>
      <c r="W707" s="43"/>
      <c r="X707" s="51"/>
      <c r="Y707" s="51"/>
      <c r="Z707" s="51"/>
      <c r="AA707" s="51"/>
      <c r="AB707" s="43"/>
      <c r="AC707" s="43"/>
      <c r="AD707" s="43"/>
      <c r="AE707" s="43"/>
      <c r="AF707" s="43"/>
      <c r="AG707" s="43"/>
      <c r="AH707" s="43"/>
      <c r="AI707" s="43"/>
      <c r="AJ707" s="43"/>
      <c r="AK707" s="43"/>
      <c r="AL707" s="43"/>
      <c r="AM707" s="162" t="s">
        <v>563</v>
      </c>
      <c r="AN707" s="447"/>
      <c r="AO707" s="447" t="s">
        <v>333</v>
      </c>
    </row>
    <row r="708" spans="1:41" ht="43.5">
      <c r="C708" s="64" t="s">
        <v>560</v>
      </c>
      <c r="D708" s="65" t="s">
        <v>616</v>
      </c>
      <c r="E708" s="444" t="s">
        <v>571</v>
      </c>
      <c r="F708" s="64" t="s">
        <v>333</v>
      </c>
      <c r="G708" s="82" t="s">
        <v>333</v>
      </c>
      <c r="H708" s="64" t="s">
        <v>500</v>
      </c>
      <c r="I708" s="64" t="s">
        <v>362</v>
      </c>
      <c r="J708" s="64" t="s">
        <v>455</v>
      </c>
      <c r="K708" s="82" t="s">
        <v>460</v>
      </c>
      <c r="L708" s="43">
        <v>0</v>
      </c>
      <c r="M708" s="43">
        <v>0</v>
      </c>
      <c r="N708" s="43">
        <v>0</v>
      </c>
      <c r="O708" s="43">
        <v>0</v>
      </c>
      <c r="P708" s="43">
        <v>0</v>
      </c>
      <c r="Q708" s="43">
        <v>0</v>
      </c>
      <c r="R708" s="43">
        <v>0</v>
      </c>
      <c r="S708" s="43">
        <v>0</v>
      </c>
      <c r="T708" s="43">
        <v>0</v>
      </c>
      <c r="U708" s="43">
        <v>0</v>
      </c>
      <c r="V708" s="43">
        <v>0</v>
      </c>
      <c r="W708" s="43">
        <v>0</v>
      </c>
      <c r="X708" s="51">
        <v>0</v>
      </c>
      <c r="Y708" s="51"/>
      <c r="Z708" s="51"/>
      <c r="AA708" s="51"/>
      <c r="AB708" s="43"/>
      <c r="AC708" s="43"/>
      <c r="AD708" s="43"/>
      <c r="AE708" s="43"/>
      <c r="AF708" s="43"/>
      <c r="AG708" s="43"/>
      <c r="AH708" s="43"/>
      <c r="AI708" s="43"/>
      <c r="AJ708" s="43"/>
      <c r="AK708" s="43"/>
      <c r="AL708" s="43"/>
      <c r="AM708" s="162" t="s">
        <v>563</v>
      </c>
      <c r="AN708" s="447"/>
      <c r="AO708" s="447"/>
    </row>
    <row r="709" spans="1:41" ht="43.5">
      <c r="C709" s="64" t="s">
        <v>560</v>
      </c>
      <c r="D709" s="65" t="s">
        <v>617</v>
      </c>
      <c r="E709" s="444" t="s">
        <v>571</v>
      </c>
      <c r="F709" s="64" t="s">
        <v>333</v>
      </c>
      <c r="G709" s="82" t="s">
        <v>333</v>
      </c>
      <c r="H709" s="64" t="s">
        <v>500</v>
      </c>
      <c r="I709" s="64" t="s">
        <v>362</v>
      </c>
      <c r="J709" s="64" t="s">
        <v>462</v>
      </c>
      <c r="K709" s="82" t="s">
        <v>456</v>
      </c>
      <c r="L709" s="43"/>
      <c r="M709" s="43"/>
      <c r="N709" s="43"/>
      <c r="O709" s="43"/>
      <c r="P709" s="43"/>
      <c r="Q709" s="43"/>
      <c r="R709" s="43"/>
      <c r="S709" s="43"/>
      <c r="T709" s="43"/>
      <c r="U709" s="43"/>
      <c r="V709" s="43"/>
      <c r="W709" s="43"/>
      <c r="X709" s="51"/>
      <c r="Y709" s="51"/>
      <c r="Z709" s="51"/>
      <c r="AA709" s="51"/>
      <c r="AB709" s="43"/>
      <c r="AC709" s="43"/>
      <c r="AD709" s="43"/>
      <c r="AE709" s="43"/>
      <c r="AF709" s="43"/>
      <c r="AG709" s="43"/>
      <c r="AH709" s="43"/>
      <c r="AI709" s="43"/>
      <c r="AJ709" s="43"/>
      <c r="AK709" s="43"/>
      <c r="AL709" s="43"/>
      <c r="AM709" s="162" t="s">
        <v>563</v>
      </c>
      <c r="AN709" s="447"/>
      <c r="AO709" s="447" t="s">
        <v>333</v>
      </c>
    </row>
    <row r="710" spans="1:41" ht="43.5">
      <c r="C710" s="64" t="s">
        <v>560</v>
      </c>
      <c r="D710" s="65" t="s">
        <v>617</v>
      </c>
      <c r="E710" s="444" t="s">
        <v>571</v>
      </c>
      <c r="F710" s="64" t="s">
        <v>333</v>
      </c>
      <c r="G710" s="82" t="s">
        <v>333</v>
      </c>
      <c r="H710" s="64" t="s">
        <v>500</v>
      </c>
      <c r="I710" s="64" t="s">
        <v>362</v>
      </c>
      <c r="J710" s="64" t="s">
        <v>462</v>
      </c>
      <c r="K710" s="82" t="s">
        <v>458</v>
      </c>
      <c r="L710" s="43"/>
      <c r="M710" s="43"/>
      <c r="N710" s="43"/>
      <c r="O710" s="43"/>
      <c r="P710" s="43"/>
      <c r="Q710" s="43"/>
      <c r="R710" s="43"/>
      <c r="S710" s="43"/>
      <c r="T710" s="43"/>
      <c r="U710" s="43"/>
      <c r="V710" s="43"/>
      <c r="W710" s="43"/>
      <c r="X710" s="51"/>
      <c r="Y710" s="51"/>
      <c r="Z710" s="51"/>
      <c r="AA710" s="51"/>
      <c r="AB710" s="43"/>
      <c r="AC710" s="43"/>
      <c r="AD710" s="43"/>
      <c r="AE710" s="43"/>
      <c r="AF710" s="43"/>
      <c r="AG710" s="43"/>
      <c r="AH710" s="43"/>
      <c r="AI710" s="43"/>
      <c r="AJ710" s="43"/>
      <c r="AK710" s="43"/>
      <c r="AL710" s="43"/>
      <c r="AM710" s="162" t="s">
        <v>563</v>
      </c>
      <c r="AN710" s="447"/>
      <c r="AO710" s="447" t="s">
        <v>333</v>
      </c>
    </row>
    <row r="711" spans="1:41" ht="43.5">
      <c r="C711" s="64" t="s">
        <v>560</v>
      </c>
      <c r="D711" s="65" t="s">
        <v>617</v>
      </c>
      <c r="E711" s="444" t="s">
        <v>571</v>
      </c>
      <c r="F711" s="64" t="s">
        <v>333</v>
      </c>
      <c r="G711" s="82" t="s">
        <v>333</v>
      </c>
      <c r="H711" s="64" t="s">
        <v>500</v>
      </c>
      <c r="I711" s="64" t="s">
        <v>362</v>
      </c>
      <c r="J711" s="64" t="s">
        <v>462</v>
      </c>
      <c r="K711" s="82" t="s">
        <v>459</v>
      </c>
      <c r="L711" s="43"/>
      <c r="M711" s="43"/>
      <c r="N711" s="43"/>
      <c r="O711" s="43"/>
      <c r="P711" s="43"/>
      <c r="Q711" s="43"/>
      <c r="R711" s="43"/>
      <c r="S711" s="43"/>
      <c r="T711" s="43"/>
      <c r="U711" s="43"/>
      <c r="V711" s="43"/>
      <c r="W711" s="43"/>
      <c r="X711" s="51"/>
      <c r="Y711" s="51"/>
      <c r="Z711" s="51"/>
      <c r="AA711" s="51"/>
      <c r="AB711" s="43"/>
      <c r="AC711" s="43"/>
      <c r="AD711" s="43"/>
      <c r="AE711" s="43"/>
      <c r="AF711" s="43"/>
      <c r="AG711" s="43"/>
      <c r="AH711" s="43"/>
      <c r="AI711" s="43"/>
      <c r="AJ711" s="43"/>
      <c r="AK711" s="43"/>
      <c r="AL711" s="43"/>
      <c r="AM711" s="162" t="s">
        <v>563</v>
      </c>
      <c r="AN711" s="447"/>
      <c r="AO711" s="447" t="s">
        <v>333</v>
      </c>
    </row>
    <row r="712" spans="1:41" ht="43.5">
      <c r="C712" s="64" t="s">
        <v>560</v>
      </c>
      <c r="D712" s="65" t="s">
        <v>617</v>
      </c>
      <c r="E712" s="444" t="s">
        <v>571</v>
      </c>
      <c r="F712" s="64" t="s">
        <v>333</v>
      </c>
      <c r="G712" s="82" t="s">
        <v>333</v>
      </c>
      <c r="H712" s="64" t="s">
        <v>500</v>
      </c>
      <c r="I712" s="64" t="s">
        <v>362</v>
      </c>
      <c r="J712" s="64" t="s">
        <v>462</v>
      </c>
      <c r="K712" s="82" t="s">
        <v>460</v>
      </c>
      <c r="L712" s="43">
        <v>14</v>
      </c>
      <c r="M712" s="43">
        <v>12</v>
      </c>
      <c r="N712" s="43">
        <v>4</v>
      </c>
      <c r="O712" s="43">
        <v>6</v>
      </c>
      <c r="P712" s="43">
        <v>9</v>
      </c>
      <c r="Q712" s="43">
        <v>4</v>
      </c>
      <c r="R712" s="43">
        <v>14</v>
      </c>
      <c r="S712" s="43">
        <v>17</v>
      </c>
      <c r="T712" s="43">
        <v>3</v>
      </c>
      <c r="U712" s="43">
        <v>4</v>
      </c>
      <c r="V712" s="43">
        <v>5</v>
      </c>
      <c r="W712" s="43">
        <v>1</v>
      </c>
      <c r="X712" s="51">
        <v>5</v>
      </c>
      <c r="Y712" s="51"/>
      <c r="Z712" s="51"/>
      <c r="AA712" s="51"/>
      <c r="AB712" s="43"/>
      <c r="AC712" s="43"/>
      <c r="AD712" s="43"/>
      <c r="AE712" s="43"/>
      <c r="AF712" s="43"/>
      <c r="AG712" s="43"/>
      <c r="AH712" s="43"/>
      <c r="AI712" s="43"/>
      <c r="AJ712" s="43"/>
      <c r="AK712" s="43"/>
      <c r="AL712" s="43"/>
      <c r="AM712" s="162" t="s">
        <v>563</v>
      </c>
      <c r="AN712" s="447"/>
      <c r="AO712" s="447"/>
    </row>
    <row r="713" spans="1:41" ht="43.5">
      <c r="C713" s="64" t="s">
        <v>560</v>
      </c>
      <c r="D713" s="65" t="s">
        <v>618</v>
      </c>
      <c r="E713" s="444" t="s">
        <v>571</v>
      </c>
      <c r="F713" s="64" t="s">
        <v>333</v>
      </c>
      <c r="G713" s="82" t="s">
        <v>333</v>
      </c>
      <c r="H713" s="64" t="s">
        <v>500</v>
      </c>
      <c r="I713" s="64" t="s">
        <v>362</v>
      </c>
      <c r="J713" s="64" t="s">
        <v>464</v>
      </c>
      <c r="K713" s="82" t="s">
        <v>456</v>
      </c>
      <c r="L713" s="43">
        <v>0</v>
      </c>
      <c r="M713" s="43">
        <v>0</v>
      </c>
      <c r="N713" s="43">
        <v>0</v>
      </c>
      <c r="O713" s="43">
        <v>0</v>
      </c>
      <c r="P713" s="43">
        <v>0</v>
      </c>
      <c r="Q713" s="43">
        <v>0</v>
      </c>
      <c r="R713" s="43">
        <v>0</v>
      </c>
      <c r="S713" s="43">
        <v>0</v>
      </c>
      <c r="T713" s="43">
        <v>0</v>
      </c>
      <c r="U713" s="43">
        <v>0</v>
      </c>
      <c r="V713" s="43">
        <v>0</v>
      </c>
      <c r="W713" s="43">
        <v>0</v>
      </c>
      <c r="X713" s="51"/>
      <c r="Y713" s="51"/>
      <c r="Z713" s="51"/>
      <c r="AA713" s="51"/>
      <c r="AB713" s="43"/>
      <c r="AC713" s="43"/>
      <c r="AD713" s="43"/>
      <c r="AE713" s="43"/>
      <c r="AF713" s="43"/>
      <c r="AG713" s="43"/>
      <c r="AH713" s="43"/>
      <c r="AI713" s="43"/>
      <c r="AJ713" s="43"/>
      <c r="AK713" s="43"/>
      <c r="AL713" s="43"/>
      <c r="AM713" s="162" t="s">
        <v>563</v>
      </c>
      <c r="AN713" s="447"/>
      <c r="AO713" s="447"/>
    </row>
    <row r="714" spans="1:41" ht="43.5">
      <c r="C714" s="64" t="s">
        <v>560</v>
      </c>
      <c r="D714" s="65" t="s">
        <v>618</v>
      </c>
      <c r="E714" s="444" t="s">
        <v>571</v>
      </c>
      <c r="F714" s="64" t="s">
        <v>333</v>
      </c>
      <c r="G714" s="82" t="s">
        <v>333</v>
      </c>
      <c r="H714" s="64" t="s">
        <v>500</v>
      </c>
      <c r="I714" s="64" t="s">
        <v>362</v>
      </c>
      <c r="J714" s="64" t="s">
        <v>464</v>
      </c>
      <c r="K714" s="82" t="s">
        <v>458</v>
      </c>
      <c r="L714" s="43">
        <v>0</v>
      </c>
      <c r="M714" s="43">
        <v>0</v>
      </c>
      <c r="N714" s="43">
        <v>0</v>
      </c>
      <c r="O714" s="43">
        <v>0</v>
      </c>
      <c r="P714" s="43">
        <v>0</v>
      </c>
      <c r="Q714" s="43">
        <v>0</v>
      </c>
      <c r="R714" s="43">
        <v>0</v>
      </c>
      <c r="S714" s="43">
        <v>0</v>
      </c>
      <c r="T714" s="43">
        <v>0</v>
      </c>
      <c r="U714" s="43">
        <v>0</v>
      </c>
      <c r="V714" s="43">
        <v>0</v>
      </c>
      <c r="W714" s="43">
        <v>0</v>
      </c>
      <c r="X714" s="51">
        <v>0</v>
      </c>
      <c r="Y714" s="51"/>
      <c r="Z714" s="51"/>
      <c r="AA714" s="51"/>
      <c r="AB714" s="43"/>
      <c r="AC714" s="43"/>
      <c r="AD714" s="43"/>
      <c r="AE714" s="43"/>
      <c r="AF714" s="43"/>
      <c r="AG714" s="43"/>
      <c r="AH714" s="43"/>
      <c r="AI714" s="43"/>
      <c r="AJ714" s="43"/>
      <c r="AK714" s="43"/>
      <c r="AL714" s="43"/>
      <c r="AM714" s="162" t="s">
        <v>563</v>
      </c>
      <c r="AN714" s="447"/>
      <c r="AO714" s="447"/>
    </row>
    <row r="715" spans="1:41" ht="43.5">
      <c r="C715" s="64" t="s">
        <v>560</v>
      </c>
      <c r="D715" s="65" t="s">
        <v>618</v>
      </c>
      <c r="E715" s="444" t="s">
        <v>571</v>
      </c>
      <c r="F715" s="64" t="s">
        <v>333</v>
      </c>
      <c r="G715" s="82" t="s">
        <v>333</v>
      </c>
      <c r="H715" s="64" t="s">
        <v>500</v>
      </c>
      <c r="I715" s="64" t="s">
        <v>362</v>
      </c>
      <c r="J715" s="64" t="s">
        <v>464</v>
      </c>
      <c r="K715" s="82" t="s">
        <v>459</v>
      </c>
      <c r="L715" s="43"/>
      <c r="M715" s="43"/>
      <c r="N715" s="43"/>
      <c r="O715" s="43"/>
      <c r="P715" s="43"/>
      <c r="Q715" s="43"/>
      <c r="R715" s="43"/>
      <c r="S715" s="43"/>
      <c r="T715" s="43"/>
      <c r="U715" s="43"/>
      <c r="V715" s="43"/>
      <c r="W715" s="43"/>
      <c r="X715" s="51"/>
      <c r="Y715" s="51"/>
      <c r="Z715" s="51"/>
      <c r="AA715" s="51"/>
      <c r="AB715" s="43"/>
      <c r="AC715" s="43"/>
      <c r="AD715" s="43"/>
      <c r="AE715" s="43"/>
      <c r="AF715" s="43"/>
      <c r="AG715" s="43"/>
      <c r="AH715" s="43"/>
      <c r="AI715" s="43"/>
      <c r="AJ715" s="43"/>
      <c r="AK715" s="43"/>
      <c r="AL715" s="43"/>
      <c r="AM715" s="162" t="s">
        <v>563</v>
      </c>
      <c r="AN715" s="447"/>
      <c r="AO715" s="447" t="s">
        <v>333</v>
      </c>
    </row>
    <row r="716" spans="1:41" ht="43.5">
      <c r="C716" s="64" t="s">
        <v>560</v>
      </c>
      <c r="D716" s="65" t="s">
        <v>618</v>
      </c>
      <c r="E716" s="444" t="s">
        <v>571</v>
      </c>
      <c r="F716" s="64" t="s">
        <v>333</v>
      </c>
      <c r="G716" s="82" t="s">
        <v>333</v>
      </c>
      <c r="H716" s="64" t="s">
        <v>500</v>
      </c>
      <c r="I716" s="64" t="s">
        <v>362</v>
      </c>
      <c r="J716" s="64" t="s">
        <v>464</v>
      </c>
      <c r="K716" s="82" t="s">
        <v>460</v>
      </c>
      <c r="L716" s="43">
        <v>0</v>
      </c>
      <c r="M716" s="43">
        <v>0</v>
      </c>
      <c r="N716" s="43">
        <v>0</v>
      </c>
      <c r="O716" s="43">
        <v>0</v>
      </c>
      <c r="P716" s="43">
        <v>0</v>
      </c>
      <c r="Q716" s="43">
        <v>0</v>
      </c>
      <c r="R716" s="43">
        <v>0</v>
      </c>
      <c r="S716" s="43">
        <v>0</v>
      </c>
      <c r="T716" s="43">
        <v>0</v>
      </c>
      <c r="U716" s="43">
        <v>0</v>
      </c>
      <c r="V716" s="43">
        <v>0</v>
      </c>
      <c r="W716" s="43">
        <v>0</v>
      </c>
      <c r="X716" s="51">
        <v>0</v>
      </c>
      <c r="Y716" s="51"/>
      <c r="Z716" s="51"/>
      <c r="AA716" s="51"/>
      <c r="AB716" s="43"/>
      <c r="AC716" s="43"/>
      <c r="AD716" s="43"/>
      <c r="AE716" s="43"/>
      <c r="AF716" s="43"/>
      <c r="AG716" s="43"/>
      <c r="AH716" s="43"/>
      <c r="AI716" s="43"/>
      <c r="AJ716" s="43"/>
      <c r="AK716" s="43"/>
      <c r="AL716" s="43"/>
      <c r="AM716" s="162" t="s">
        <v>563</v>
      </c>
      <c r="AN716" s="447"/>
      <c r="AO716" s="447"/>
    </row>
    <row r="717" spans="1:41" ht="29.1">
      <c r="A717" s="8" t="s">
        <v>328</v>
      </c>
      <c r="C717" s="64" t="s">
        <v>619</v>
      </c>
      <c r="D717" s="65" t="s">
        <v>620</v>
      </c>
      <c r="E717" s="444" t="s">
        <v>621</v>
      </c>
      <c r="F717" s="64" t="s">
        <v>333</v>
      </c>
      <c r="G717" s="64" t="s">
        <v>333</v>
      </c>
      <c r="H717" s="64" t="s">
        <v>334</v>
      </c>
      <c r="I717" s="64" t="s">
        <v>353</v>
      </c>
      <c r="J717" s="64" t="s">
        <v>622</v>
      </c>
      <c r="K717" s="82" t="s">
        <v>456</v>
      </c>
      <c r="L717" s="43"/>
      <c r="M717" s="43"/>
      <c r="N717" s="43"/>
      <c r="O717" s="43"/>
      <c r="P717" s="43"/>
      <c r="Q717" s="43"/>
      <c r="R717" s="43"/>
      <c r="S717" s="43"/>
      <c r="T717" s="43"/>
      <c r="U717" s="43"/>
      <c r="V717" s="43"/>
      <c r="W717" s="43"/>
      <c r="X717" s="51"/>
      <c r="Y717" s="51"/>
      <c r="Z717" s="51"/>
      <c r="AA717" s="51"/>
      <c r="AB717" s="43"/>
      <c r="AC717" s="43"/>
      <c r="AD717" s="43"/>
      <c r="AE717" s="43"/>
      <c r="AF717" s="43"/>
      <c r="AG717" s="43"/>
      <c r="AH717" s="43"/>
      <c r="AI717" s="43"/>
      <c r="AJ717" s="43"/>
      <c r="AK717" s="43"/>
      <c r="AL717" s="43"/>
      <c r="AM717" s="16" t="s">
        <v>623</v>
      </c>
      <c r="AN717" s="447"/>
      <c r="AO717" s="447" t="s">
        <v>333</v>
      </c>
    </row>
    <row r="718" spans="1:41" ht="29.1">
      <c r="C718" s="64" t="s">
        <v>619</v>
      </c>
      <c r="D718" s="65" t="s">
        <v>620</v>
      </c>
      <c r="E718" s="444" t="s">
        <v>621</v>
      </c>
      <c r="F718" s="64" t="s">
        <v>333</v>
      </c>
      <c r="G718" s="64" t="s">
        <v>333</v>
      </c>
      <c r="H718" s="64" t="s">
        <v>334</v>
      </c>
      <c r="I718" s="64" t="s">
        <v>353</v>
      </c>
      <c r="J718" s="64" t="s">
        <v>622</v>
      </c>
      <c r="K718" s="82" t="s">
        <v>458</v>
      </c>
      <c r="L718" s="43"/>
      <c r="M718" s="43"/>
      <c r="N718" s="43"/>
      <c r="O718" s="43"/>
      <c r="P718" s="43"/>
      <c r="Q718" s="43"/>
      <c r="R718" s="43"/>
      <c r="S718" s="43"/>
      <c r="T718" s="43"/>
      <c r="U718" s="43"/>
      <c r="V718" s="43"/>
      <c r="W718" s="43"/>
      <c r="X718" s="51"/>
      <c r="Y718" s="51"/>
      <c r="Z718" s="51"/>
      <c r="AA718" s="51"/>
      <c r="AB718" s="43"/>
      <c r="AC718" s="43"/>
      <c r="AD718" s="43"/>
      <c r="AE718" s="43"/>
      <c r="AF718" s="43"/>
      <c r="AG718" s="43"/>
      <c r="AH718" s="43"/>
      <c r="AI718" s="43"/>
      <c r="AJ718" s="43"/>
      <c r="AK718" s="43"/>
      <c r="AL718" s="43"/>
      <c r="AM718" s="16" t="s">
        <v>623</v>
      </c>
      <c r="AN718" s="447"/>
      <c r="AO718" s="447" t="s">
        <v>333</v>
      </c>
    </row>
    <row r="719" spans="1:41" ht="29.1">
      <c r="C719" s="64" t="s">
        <v>619</v>
      </c>
      <c r="D719" s="65" t="s">
        <v>620</v>
      </c>
      <c r="E719" s="444" t="s">
        <v>621</v>
      </c>
      <c r="F719" s="64" t="s">
        <v>333</v>
      </c>
      <c r="G719" s="64" t="s">
        <v>333</v>
      </c>
      <c r="H719" s="64" t="s">
        <v>334</v>
      </c>
      <c r="I719" s="64" t="s">
        <v>353</v>
      </c>
      <c r="J719" s="64" t="s">
        <v>622</v>
      </c>
      <c r="K719" s="82" t="s">
        <v>459</v>
      </c>
      <c r="L719" s="43"/>
      <c r="M719" s="43"/>
      <c r="N719" s="43"/>
      <c r="O719" s="43"/>
      <c r="P719" s="43"/>
      <c r="Q719" s="43"/>
      <c r="R719" s="43"/>
      <c r="S719" s="43"/>
      <c r="T719" s="43"/>
      <c r="U719" s="43"/>
      <c r="V719" s="43"/>
      <c r="W719" s="43"/>
      <c r="X719" s="51"/>
      <c r="Y719" s="51"/>
      <c r="Z719" s="51"/>
      <c r="AA719" s="51"/>
      <c r="AB719" s="43"/>
      <c r="AC719" s="43"/>
      <c r="AD719" s="43"/>
      <c r="AE719" s="43"/>
      <c r="AF719" s="43"/>
      <c r="AG719" s="43"/>
      <c r="AH719" s="43"/>
      <c r="AI719" s="43"/>
      <c r="AJ719" s="43"/>
      <c r="AK719" s="43"/>
      <c r="AL719" s="43"/>
      <c r="AM719" s="16" t="s">
        <v>623</v>
      </c>
      <c r="AN719" s="447"/>
      <c r="AO719" s="447" t="s">
        <v>333</v>
      </c>
    </row>
    <row r="720" spans="1:41" ht="29.1">
      <c r="C720" s="64" t="s">
        <v>619</v>
      </c>
      <c r="D720" s="65" t="s">
        <v>620</v>
      </c>
      <c r="E720" s="444" t="s">
        <v>621</v>
      </c>
      <c r="F720" s="64" t="s">
        <v>333</v>
      </c>
      <c r="G720" s="64" t="s">
        <v>333</v>
      </c>
      <c r="H720" s="64" t="s">
        <v>334</v>
      </c>
      <c r="I720" s="64" t="s">
        <v>353</v>
      </c>
      <c r="J720" s="64" t="s">
        <v>622</v>
      </c>
      <c r="K720" s="82" t="s">
        <v>460</v>
      </c>
      <c r="L720" s="43">
        <v>41869</v>
      </c>
      <c r="M720" s="43">
        <v>48585</v>
      </c>
      <c r="N720" s="43">
        <v>22572</v>
      </c>
      <c r="O720" s="43">
        <v>19722</v>
      </c>
      <c r="P720" s="43">
        <v>31166</v>
      </c>
      <c r="Q720" s="43">
        <v>58689</v>
      </c>
      <c r="R720" s="43">
        <v>25578</v>
      </c>
      <c r="S720" s="43">
        <v>20843</v>
      </c>
      <c r="T720" s="43">
        <v>36836</v>
      </c>
      <c r="U720" s="43">
        <v>51265</v>
      </c>
      <c r="V720" s="43">
        <v>26287</v>
      </c>
      <c r="W720" s="43">
        <v>22845</v>
      </c>
      <c r="X720" s="51">
        <v>33049</v>
      </c>
      <c r="Y720" s="51"/>
      <c r="Z720" s="51"/>
      <c r="AA720" s="51"/>
      <c r="AB720" s="43"/>
      <c r="AC720" s="43"/>
      <c r="AD720" s="43"/>
      <c r="AE720" s="43"/>
      <c r="AF720" s="43"/>
      <c r="AG720" s="43"/>
      <c r="AH720" s="43"/>
      <c r="AI720" s="43"/>
      <c r="AJ720" s="43"/>
      <c r="AK720" s="43"/>
      <c r="AL720" s="43"/>
      <c r="AM720" s="16" t="s">
        <v>623</v>
      </c>
      <c r="AN720" s="447"/>
      <c r="AO720" s="447"/>
    </row>
    <row r="721" spans="3:41" ht="29.1">
      <c r="C721" s="64" t="s">
        <v>619</v>
      </c>
      <c r="D721" s="65" t="s">
        <v>624</v>
      </c>
      <c r="E721" s="444" t="s">
        <v>621</v>
      </c>
      <c r="F721" s="64" t="s">
        <v>333</v>
      </c>
      <c r="G721" s="64" t="s">
        <v>333</v>
      </c>
      <c r="H721" s="64" t="s">
        <v>334</v>
      </c>
      <c r="I721" s="64" t="s">
        <v>353</v>
      </c>
      <c r="J721" s="64" t="s">
        <v>625</v>
      </c>
      <c r="K721" s="82" t="s">
        <v>456</v>
      </c>
      <c r="L721" s="43"/>
      <c r="M721" s="43"/>
      <c r="N721" s="43"/>
      <c r="O721" s="43"/>
      <c r="P721" s="43"/>
      <c r="Q721" s="43"/>
      <c r="R721" s="43"/>
      <c r="S721" s="43"/>
      <c r="T721" s="43"/>
      <c r="U721" s="43"/>
      <c r="V721" s="43"/>
      <c r="W721" s="43"/>
      <c r="X721" s="51"/>
      <c r="Y721" s="51"/>
      <c r="Z721" s="51"/>
      <c r="AA721" s="51"/>
      <c r="AB721" s="43"/>
      <c r="AC721" s="43"/>
      <c r="AD721" s="43"/>
      <c r="AE721" s="43"/>
      <c r="AF721" s="43"/>
      <c r="AG721" s="43"/>
      <c r="AH721" s="43"/>
      <c r="AI721" s="43"/>
      <c r="AJ721" s="43"/>
      <c r="AK721" s="43"/>
      <c r="AL721" s="43"/>
      <c r="AM721" s="16" t="s">
        <v>626</v>
      </c>
      <c r="AN721" s="447"/>
      <c r="AO721" s="447" t="s">
        <v>333</v>
      </c>
    </row>
    <row r="722" spans="3:41" ht="29.1">
      <c r="C722" s="64" t="s">
        <v>619</v>
      </c>
      <c r="D722" s="65" t="s">
        <v>624</v>
      </c>
      <c r="E722" s="444" t="s">
        <v>621</v>
      </c>
      <c r="F722" s="64" t="s">
        <v>333</v>
      </c>
      <c r="G722" s="64" t="s">
        <v>333</v>
      </c>
      <c r="H722" s="64" t="s">
        <v>334</v>
      </c>
      <c r="I722" s="64" t="s">
        <v>353</v>
      </c>
      <c r="J722" s="64" t="s">
        <v>625</v>
      </c>
      <c r="K722" s="82" t="s">
        <v>458</v>
      </c>
      <c r="L722" s="43"/>
      <c r="M722" s="43"/>
      <c r="N722" s="43"/>
      <c r="O722" s="43"/>
      <c r="P722" s="43"/>
      <c r="Q722" s="43"/>
      <c r="R722" s="43"/>
      <c r="S722" s="43"/>
      <c r="T722" s="43"/>
      <c r="U722" s="43"/>
      <c r="V722" s="43"/>
      <c r="W722" s="43"/>
      <c r="X722" s="51"/>
      <c r="Y722" s="51"/>
      <c r="Z722" s="51"/>
      <c r="AA722" s="51"/>
      <c r="AB722" s="43"/>
      <c r="AC722" s="43"/>
      <c r="AD722" s="43"/>
      <c r="AE722" s="43"/>
      <c r="AF722" s="43"/>
      <c r="AG722" s="43"/>
      <c r="AH722" s="43"/>
      <c r="AI722" s="43"/>
      <c r="AJ722" s="43"/>
      <c r="AK722" s="43"/>
      <c r="AL722" s="43"/>
      <c r="AM722" s="16" t="s">
        <v>626</v>
      </c>
      <c r="AN722" s="447"/>
      <c r="AO722" s="447" t="s">
        <v>333</v>
      </c>
    </row>
    <row r="723" spans="3:41" ht="29.1">
      <c r="C723" s="64" t="s">
        <v>619</v>
      </c>
      <c r="D723" s="65" t="s">
        <v>624</v>
      </c>
      <c r="E723" s="444" t="s">
        <v>621</v>
      </c>
      <c r="F723" s="64" t="s">
        <v>333</v>
      </c>
      <c r="G723" s="64" t="s">
        <v>333</v>
      </c>
      <c r="H723" s="64" t="s">
        <v>334</v>
      </c>
      <c r="I723" s="64" t="s">
        <v>353</v>
      </c>
      <c r="J723" s="64" t="s">
        <v>625</v>
      </c>
      <c r="K723" s="82" t="s">
        <v>459</v>
      </c>
      <c r="L723" s="43"/>
      <c r="M723" s="43"/>
      <c r="N723" s="43"/>
      <c r="O723" s="43"/>
      <c r="P723" s="43"/>
      <c r="Q723" s="43"/>
      <c r="R723" s="43"/>
      <c r="S723" s="43"/>
      <c r="T723" s="43"/>
      <c r="U723" s="43"/>
      <c r="V723" s="43"/>
      <c r="W723" s="43"/>
      <c r="X723" s="51"/>
      <c r="Y723" s="51"/>
      <c r="Z723" s="51"/>
      <c r="AA723" s="51"/>
      <c r="AB723" s="43"/>
      <c r="AC723" s="43"/>
      <c r="AD723" s="43"/>
      <c r="AE723" s="43"/>
      <c r="AF723" s="43"/>
      <c r="AG723" s="43"/>
      <c r="AH723" s="43"/>
      <c r="AI723" s="43"/>
      <c r="AJ723" s="43"/>
      <c r="AK723" s="43"/>
      <c r="AL723" s="43"/>
      <c r="AM723" s="16" t="s">
        <v>626</v>
      </c>
      <c r="AN723" s="447" t="s">
        <v>627</v>
      </c>
      <c r="AO723" s="447" t="s">
        <v>333</v>
      </c>
    </row>
    <row r="724" spans="3:41" ht="29.1">
      <c r="C724" s="64" t="s">
        <v>619</v>
      </c>
      <c r="D724" s="65" t="s">
        <v>624</v>
      </c>
      <c r="E724" s="444" t="s">
        <v>621</v>
      </c>
      <c r="F724" s="64" t="s">
        <v>333</v>
      </c>
      <c r="G724" s="64" t="s">
        <v>333</v>
      </c>
      <c r="H724" s="64" t="s">
        <v>334</v>
      </c>
      <c r="I724" s="64" t="s">
        <v>353</v>
      </c>
      <c r="J724" s="64" t="s">
        <v>625</v>
      </c>
      <c r="K724" s="82" t="s">
        <v>460</v>
      </c>
      <c r="L724" s="43"/>
      <c r="M724" s="43"/>
      <c r="N724" s="43"/>
      <c r="O724" s="43"/>
      <c r="P724" s="43"/>
      <c r="Q724" s="43"/>
      <c r="R724" s="43"/>
      <c r="S724" s="43"/>
      <c r="T724" s="43"/>
      <c r="U724" s="43"/>
      <c r="V724" s="43"/>
      <c r="W724" s="43"/>
      <c r="X724" s="51">
        <v>28655</v>
      </c>
      <c r="Y724" s="51"/>
      <c r="Z724" s="51"/>
      <c r="AA724" s="51"/>
      <c r="AB724" s="43"/>
      <c r="AC724" s="43"/>
      <c r="AD724" s="43"/>
      <c r="AE724" s="43"/>
      <c r="AF724" s="43"/>
      <c r="AG724" s="43"/>
      <c r="AH724" s="43"/>
      <c r="AI724" s="43"/>
      <c r="AJ724" s="43"/>
      <c r="AK724" s="43"/>
      <c r="AL724" s="43"/>
      <c r="AM724" s="16" t="s">
        <v>626</v>
      </c>
      <c r="AN724" s="447" t="s">
        <v>628</v>
      </c>
      <c r="AO724" s="447" t="s">
        <v>333</v>
      </c>
    </row>
    <row r="725" spans="3:41" ht="29.1">
      <c r="C725" s="64" t="s">
        <v>619</v>
      </c>
      <c r="D725" s="65" t="s">
        <v>629</v>
      </c>
      <c r="E725" s="444" t="s">
        <v>630</v>
      </c>
      <c r="F725" s="64" t="s">
        <v>333</v>
      </c>
      <c r="G725" s="64" t="s">
        <v>333</v>
      </c>
      <c r="H725" s="64" t="s">
        <v>334</v>
      </c>
      <c r="I725" s="64" t="s">
        <v>353</v>
      </c>
      <c r="J725" s="64" t="s">
        <v>625</v>
      </c>
      <c r="K725" s="82" t="s">
        <v>456</v>
      </c>
      <c r="L725" s="43">
        <v>1</v>
      </c>
      <c r="M725" s="43">
        <v>0</v>
      </c>
      <c r="N725" s="43">
        <v>0</v>
      </c>
      <c r="O725" s="43">
        <v>0</v>
      </c>
      <c r="P725" s="43">
        <v>0</v>
      </c>
      <c r="Q725" s="43">
        <v>0</v>
      </c>
      <c r="R725" s="43">
        <v>1</v>
      </c>
      <c r="S725" s="43">
        <v>1</v>
      </c>
      <c r="T725" s="43">
        <v>1</v>
      </c>
      <c r="U725" s="43">
        <v>1</v>
      </c>
      <c r="V725" s="43">
        <v>0</v>
      </c>
      <c r="W725" s="43">
        <v>1</v>
      </c>
      <c r="X725" s="51">
        <v>0</v>
      </c>
      <c r="Y725" s="51"/>
      <c r="Z725" s="51"/>
      <c r="AA725" s="51"/>
      <c r="AB725" s="43"/>
      <c r="AC725" s="43"/>
      <c r="AD725" s="43"/>
      <c r="AE725" s="43"/>
      <c r="AF725" s="43"/>
      <c r="AG725" s="43"/>
      <c r="AH725" s="43"/>
      <c r="AI725" s="43"/>
      <c r="AJ725" s="43"/>
      <c r="AK725" s="43"/>
      <c r="AL725" s="43"/>
      <c r="AM725" s="16" t="s">
        <v>631</v>
      </c>
      <c r="AN725" s="447" t="s">
        <v>632</v>
      </c>
      <c r="AO725" s="447"/>
    </row>
    <row r="726" spans="3:41" ht="29.1">
      <c r="C726" s="64" t="s">
        <v>619</v>
      </c>
      <c r="D726" s="65" t="s">
        <v>629</v>
      </c>
      <c r="E726" s="444" t="s">
        <v>630</v>
      </c>
      <c r="F726" s="64" t="s">
        <v>333</v>
      </c>
      <c r="G726" s="64" t="s">
        <v>333</v>
      </c>
      <c r="H726" s="64" t="s">
        <v>334</v>
      </c>
      <c r="I726" s="64" t="s">
        <v>353</v>
      </c>
      <c r="J726" s="64" t="s">
        <v>625</v>
      </c>
      <c r="K726" s="82" t="s">
        <v>458</v>
      </c>
      <c r="L726" s="43"/>
      <c r="M726" s="43"/>
      <c r="N726" s="43"/>
      <c r="O726" s="43"/>
      <c r="P726" s="43"/>
      <c r="Q726" s="43"/>
      <c r="R726" s="43"/>
      <c r="S726" s="43"/>
      <c r="T726" s="43"/>
      <c r="U726" s="43"/>
      <c r="V726" s="43"/>
      <c r="W726" s="43"/>
      <c r="X726" s="51"/>
      <c r="Y726" s="51"/>
      <c r="Z726" s="51"/>
      <c r="AA726" s="51"/>
      <c r="AB726" s="43"/>
      <c r="AC726" s="43"/>
      <c r="AD726" s="43"/>
      <c r="AE726" s="43"/>
      <c r="AF726" s="43"/>
      <c r="AG726" s="43"/>
      <c r="AH726" s="43"/>
      <c r="AI726" s="43"/>
      <c r="AJ726" s="43"/>
      <c r="AK726" s="43"/>
      <c r="AL726" s="43"/>
      <c r="AM726" s="16" t="s">
        <v>631</v>
      </c>
      <c r="AN726" s="447"/>
      <c r="AO726" s="447" t="s">
        <v>333</v>
      </c>
    </row>
    <row r="727" spans="3:41" ht="29.1">
      <c r="C727" s="64" t="s">
        <v>619</v>
      </c>
      <c r="D727" s="65" t="s">
        <v>629</v>
      </c>
      <c r="E727" s="444" t="s">
        <v>630</v>
      </c>
      <c r="F727" s="64" t="s">
        <v>333</v>
      </c>
      <c r="G727" s="64" t="s">
        <v>333</v>
      </c>
      <c r="H727" s="64" t="s">
        <v>334</v>
      </c>
      <c r="I727" s="64" t="s">
        <v>353</v>
      </c>
      <c r="J727" s="64" t="s">
        <v>625</v>
      </c>
      <c r="K727" s="82" t="s">
        <v>459</v>
      </c>
      <c r="L727" s="43"/>
      <c r="M727" s="43"/>
      <c r="N727" s="43"/>
      <c r="O727" s="43"/>
      <c r="P727" s="43"/>
      <c r="Q727" s="43"/>
      <c r="R727" s="43"/>
      <c r="S727" s="43"/>
      <c r="T727" s="43">
        <v>0</v>
      </c>
      <c r="U727" s="43">
        <v>0</v>
      </c>
      <c r="V727" s="43">
        <v>3</v>
      </c>
      <c r="W727" s="43">
        <v>0</v>
      </c>
      <c r="X727" s="51"/>
      <c r="Y727" s="51"/>
      <c r="Z727" s="51"/>
      <c r="AA727" s="51"/>
      <c r="AB727" s="43"/>
      <c r="AC727" s="43"/>
      <c r="AD727" s="43"/>
      <c r="AE727" s="43"/>
      <c r="AF727" s="43"/>
      <c r="AG727" s="43"/>
      <c r="AH727" s="43"/>
      <c r="AI727" s="43"/>
      <c r="AJ727" s="43"/>
      <c r="AK727" s="43"/>
      <c r="AL727" s="43"/>
      <c r="AM727" s="16" t="s">
        <v>631</v>
      </c>
      <c r="AN727" s="447" t="s">
        <v>627</v>
      </c>
      <c r="AO727" s="447"/>
    </row>
    <row r="728" spans="3:41" ht="29.1">
      <c r="C728" s="64" t="s">
        <v>619</v>
      </c>
      <c r="D728" s="65" t="s">
        <v>629</v>
      </c>
      <c r="E728" s="444" t="s">
        <v>630</v>
      </c>
      <c r="F728" s="64" t="s">
        <v>333</v>
      </c>
      <c r="G728" s="64" t="s">
        <v>333</v>
      </c>
      <c r="H728" s="64" t="s">
        <v>334</v>
      </c>
      <c r="I728" s="64" t="s">
        <v>353</v>
      </c>
      <c r="J728" s="64" t="s">
        <v>625</v>
      </c>
      <c r="K728" s="82" t="s">
        <v>460</v>
      </c>
      <c r="L728" s="43"/>
      <c r="M728" s="43"/>
      <c r="N728" s="43"/>
      <c r="O728" s="43"/>
      <c r="P728" s="43"/>
      <c r="Q728" s="43"/>
      <c r="R728" s="43"/>
      <c r="S728" s="43"/>
      <c r="T728" s="43"/>
      <c r="U728" s="43"/>
      <c r="V728" s="43"/>
      <c r="W728" s="43"/>
      <c r="X728" s="51"/>
      <c r="Y728" s="51"/>
      <c r="Z728" s="51"/>
      <c r="AA728" s="51"/>
      <c r="AB728" s="43"/>
      <c r="AC728" s="43"/>
      <c r="AD728" s="43"/>
      <c r="AE728" s="43"/>
      <c r="AF728" s="43"/>
      <c r="AG728" s="43"/>
      <c r="AH728" s="43"/>
      <c r="AI728" s="43"/>
      <c r="AJ728" s="43"/>
      <c r="AK728" s="43"/>
      <c r="AL728" s="43"/>
      <c r="AM728" s="16" t="s">
        <v>631</v>
      </c>
      <c r="AN728" s="447" t="s">
        <v>633</v>
      </c>
      <c r="AO728" s="447" t="s">
        <v>333</v>
      </c>
    </row>
    <row r="729" spans="3:41" ht="29.1">
      <c r="C729" s="64" t="s">
        <v>619</v>
      </c>
      <c r="D729" s="65" t="s">
        <v>634</v>
      </c>
      <c r="E729" s="444" t="s">
        <v>630</v>
      </c>
      <c r="F729" s="64" t="s">
        <v>333</v>
      </c>
      <c r="G729" s="64" t="s">
        <v>333</v>
      </c>
      <c r="H729" s="64" t="s">
        <v>334</v>
      </c>
      <c r="I729" s="64" t="s">
        <v>353</v>
      </c>
      <c r="J729" s="64" t="s">
        <v>622</v>
      </c>
      <c r="K729" s="82" t="s">
        <v>456</v>
      </c>
      <c r="L729" s="43"/>
      <c r="M729" s="43"/>
      <c r="N729" s="43"/>
      <c r="O729" s="43"/>
      <c r="P729" s="43"/>
      <c r="Q729" s="43"/>
      <c r="R729" s="43"/>
      <c r="S729" s="43"/>
      <c r="T729" s="43"/>
      <c r="U729" s="43"/>
      <c r="V729" s="43"/>
      <c r="W729" s="43"/>
      <c r="X729" s="51"/>
      <c r="Y729" s="51"/>
      <c r="Z729" s="51"/>
      <c r="AA729" s="51"/>
      <c r="AB729" s="43"/>
      <c r="AC729" s="43"/>
      <c r="AD729" s="43"/>
      <c r="AE729" s="43"/>
      <c r="AF729" s="43"/>
      <c r="AG729" s="43"/>
      <c r="AH729" s="43"/>
      <c r="AI729" s="43"/>
      <c r="AJ729" s="43"/>
      <c r="AK729" s="43"/>
      <c r="AL729" s="43"/>
      <c r="AM729" s="16" t="s">
        <v>635</v>
      </c>
      <c r="AN729" s="447"/>
      <c r="AO729" s="447" t="s">
        <v>333</v>
      </c>
    </row>
    <row r="730" spans="3:41" ht="29.1">
      <c r="C730" s="64" t="s">
        <v>619</v>
      </c>
      <c r="D730" s="65" t="s">
        <v>634</v>
      </c>
      <c r="E730" s="444" t="s">
        <v>630</v>
      </c>
      <c r="F730" s="64" t="s">
        <v>333</v>
      </c>
      <c r="G730" s="64" t="s">
        <v>333</v>
      </c>
      <c r="H730" s="64" t="s">
        <v>334</v>
      </c>
      <c r="I730" s="64" t="s">
        <v>353</v>
      </c>
      <c r="J730" s="64" t="s">
        <v>622</v>
      </c>
      <c r="K730" s="82" t="s">
        <v>458</v>
      </c>
      <c r="L730" s="43"/>
      <c r="M730" s="43"/>
      <c r="N730" s="43"/>
      <c r="O730" s="43"/>
      <c r="P730" s="43"/>
      <c r="Q730" s="43"/>
      <c r="R730" s="43"/>
      <c r="S730" s="43"/>
      <c r="T730" s="43"/>
      <c r="U730" s="43"/>
      <c r="V730" s="43"/>
      <c r="W730" s="43"/>
      <c r="X730" s="51"/>
      <c r="Y730" s="51"/>
      <c r="Z730" s="51"/>
      <c r="AA730" s="51"/>
      <c r="AB730" s="43"/>
      <c r="AC730" s="43"/>
      <c r="AD730" s="43"/>
      <c r="AE730" s="43"/>
      <c r="AF730" s="43"/>
      <c r="AG730" s="43"/>
      <c r="AH730" s="43"/>
      <c r="AI730" s="43"/>
      <c r="AJ730" s="43"/>
      <c r="AK730" s="43"/>
      <c r="AL730" s="43"/>
      <c r="AM730" s="16" t="s">
        <v>635</v>
      </c>
      <c r="AN730" s="447"/>
      <c r="AO730" s="447" t="s">
        <v>333</v>
      </c>
    </row>
    <row r="731" spans="3:41" ht="29.1">
      <c r="C731" s="64" t="s">
        <v>619</v>
      </c>
      <c r="D731" s="65" t="s">
        <v>634</v>
      </c>
      <c r="E731" s="444" t="s">
        <v>630</v>
      </c>
      <c r="F731" s="64" t="s">
        <v>333</v>
      </c>
      <c r="G731" s="64" t="s">
        <v>333</v>
      </c>
      <c r="H731" s="64" t="s">
        <v>334</v>
      </c>
      <c r="I731" s="64" t="s">
        <v>353</v>
      </c>
      <c r="J731" s="64" t="s">
        <v>622</v>
      </c>
      <c r="K731" s="82" t="s">
        <v>459</v>
      </c>
      <c r="L731" s="43"/>
      <c r="M731" s="43"/>
      <c r="N731" s="43"/>
      <c r="O731" s="43"/>
      <c r="P731" s="43"/>
      <c r="Q731" s="43"/>
      <c r="R731" s="43"/>
      <c r="S731" s="43"/>
      <c r="T731" s="43"/>
      <c r="U731" s="43"/>
      <c r="V731" s="43"/>
      <c r="W731" s="43"/>
      <c r="X731" s="51"/>
      <c r="Y731" s="51"/>
      <c r="Z731" s="51"/>
      <c r="AA731" s="51"/>
      <c r="AB731" s="43"/>
      <c r="AC731" s="43"/>
      <c r="AD731" s="43"/>
      <c r="AE731" s="43"/>
      <c r="AF731" s="43"/>
      <c r="AG731" s="43"/>
      <c r="AH731" s="43"/>
      <c r="AI731" s="43"/>
      <c r="AJ731" s="43"/>
      <c r="AK731" s="43"/>
      <c r="AL731" s="43"/>
      <c r="AM731" s="16" t="s">
        <v>635</v>
      </c>
      <c r="AN731" s="447"/>
      <c r="AO731" s="447" t="s">
        <v>333</v>
      </c>
    </row>
    <row r="732" spans="3:41" ht="29.1">
      <c r="C732" s="64" t="s">
        <v>619</v>
      </c>
      <c r="D732" s="65" t="s">
        <v>634</v>
      </c>
      <c r="E732" s="444" t="s">
        <v>630</v>
      </c>
      <c r="F732" s="64" t="s">
        <v>333</v>
      </c>
      <c r="G732" s="64" t="s">
        <v>333</v>
      </c>
      <c r="H732" s="64" t="s">
        <v>334</v>
      </c>
      <c r="I732" s="64" t="s">
        <v>353</v>
      </c>
      <c r="J732" s="64" t="s">
        <v>622</v>
      </c>
      <c r="K732" s="82" t="s">
        <v>460</v>
      </c>
      <c r="L732" s="43">
        <v>383</v>
      </c>
      <c r="M732" s="43">
        <v>408</v>
      </c>
      <c r="N732" s="43">
        <v>342</v>
      </c>
      <c r="O732" s="43">
        <v>553</v>
      </c>
      <c r="P732" s="43">
        <v>339</v>
      </c>
      <c r="Q732" s="43">
        <v>481</v>
      </c>
      <c r="R732" s="43">
        <v>541</v>
      </c>
      <c r="S732" s="43">
        <v>435</v>
      </c>
      <c r="T732" s="43">
        <v>245</v>
      </c>
      <c r="U732" s="43">
        <v>386</v>
      </c>
      <c r="V732" s="43">
        <v>191</v>
      </c>
      <c r="W732" s="43">
        <v>197</v>
      </c>
      <c r="X732" s="51">
        <v>128</v>
      </c>
      <c r="Y732" s="51"/>
      <c r="Z732" s="51"/>
      <c r="AA732" s="51"/>
      <c r="AB732" s="43"/>
      <c r="AC732" s="43"/>
      <c r="AD732" s="43"/>
      <c r="AE732" s="43"/>
      <c r="AF732" s="43"/>
      <c r="AG732" s="43"/>
      <c r="AH732" s="43"/>
      <c r="AI732" s="43"/>
      <c r="AJ732" s="43"/>
      <c r="AK732" s="43"/>
      <c r="AL732" s="43"/>
      <c r="AM732" s="16" t="s">
        <v>635</v>
      </c>
      <c r="AN732" s="447"/>
      <c r="AO732" s="447"/>
    </row>
    <row r="733" spans="3:41" ht="29.1">
      <c r="C733" s="64" t="s">
        <v>619</v>
      </c>
      <c r="D733" s="65" t="s">
        <v>636</v>
      </c>
      <c r="E733" s="444" t="s">
        <v>621</v>
      </c>
      <c r="F733" s="64" t="s">
        <v>333</v>
      </c>
      <c r="G733" s="64" t="s">
        <v>333</v>
      </c>
      <c r="H733" s="64" t="s">
        <v>339</v>
      </c>
      <c r="I733" s="64" t="s">
        <v>353</v>
      </c>
      <c r="J733" s="64" t="s">
        <v>622</v>
      </c>
      <c r="K733" s="82" t="s">
        <v>456</v>
      </c>
      <c r="L733" s="43"/>
      <c r="M733" s="43"/>
      <c r="N733" s="43"/>
      <c r="O733" s="43"/>
      <c r="P733" s="43"/>
      <c r="Q733" s="43"/>
      <c r="R733" s="43"/>
      <c r="S733" s="43"/>
      <c r="T733" s="43"/>
      <c r="U733" s="43"/>
      <c r="V733" s="43"/>
      <c r="W733" s="43"/>
      <c r="X733" s="51"/>
      <c r="Y733" s="51"/>
      <c r="Z733" s="51"/>
      <c r="AA733" s="51"/>
      <c r="AB733" s="43"/>
      <c r="AC733" s="43"/>
      <c r="AD733" s="43"/>
      <c r="AE733" s="43"/>
      <c r="AF733" s="43"/>
      <c r="AG733" s="43"/>
      <c r="AH733" s="43"/>
      <c r="AI733" s="43"/>
      <c r="AJ733" s="43"/>
      <c r="AK733" s="43"/>
      <c r="AL733" s="43"/>
      <c r="AM733" s="16" t="s">
        <v>623</v>
      </c>
      <c r="AN733" s="447"/>
      <c r="AO733" s="447" t="s">
        <v>333</v>
      </c>
    </row>
    <row r="734" spans="3:41" ht="29.1">
      <c r="C734" s="64" t="s">
        <v>619</v>
      </c>
      <c r="D734" s="65" t="s">
        <v>636</v>
      </c>
      <c r="E734" s="444" t="s">
        <v>621</v>
      </c>
      <c r="F734" s="64" t="s">
        <v>333</v>
      </c>
      <c r="G734" s="64" t="s">
        <v>333</v>
      </c>
      <c r="H734" s="64" t="s">
        <v>339</v>
      </c>
      <c r="I734" s="64" t="s">
        <v>353</v>
      </c>
      <c r="J734" s="64" t="s">
        <v>622</v>
      </c>
      <c r="K734" s="82" t="s">
        <v>458</v>
      </c>
      <c r="L734" s="43"/>
      <c r="M734" s="43"/>
      <c r="N734" s="43"/>
      <c r="O734" s="43"/>
      <c r="P734" s="43"/>
      <c r="Q734" s="43"/>
      <c r="R734" s="43"/>
      <c r="S734" s="43"/>
      <c r="T734" s="43"/>
      <c r="U734" s="43"/>
      <c r="V734" s="43"/>
      <c r="W734" s="43"/>
      <c r="X734" s="51"/>
      <c r="Y734" s="51"/>
      <c r="Z734" s="51"/>
      <c r="AA734" s="51"/>
      <c r="AB734" s="43"/>
      <c r="AC734" s="43"/>
      <c r="AD734" s="43"/>
      <c r="AE734" s="43"/>
      <c r="AF734" s="43"/>
      <c r="AG734" s="43"/>
      <c r="AH734" s="43"/>
      <c r="AI734" s="43"/>
      <c r="AJ734" s="43"/>
      <c r="AK734" s="43"/>
      <c r="AL734" s="43"/>
      <c r="AM734" s="16" t="s">
        <v>623</v>
      </c>
      <c r="AN734" s="447"/>
      <c r="AO734" s="447" t="s">
        <v>333</v>
      </c>
    </row>
    <row r="735" spans="3:41" ht="29.1">
      <c r="C735" s="64" t="s">
        <v>619</v>
      </c>
      <c r="D735" s="65" t="s">
        <v>636</v>
      </c>
      <c r="E735" s="444" t="s">
        <v>621</v>
      </c>
      <c r="F735" s="64" t="s">
        <v>333</v>
      </c>
      <c r="G735" s="64" t="s">
        <v>333</v>
      </c>
      <c r="H735" s="64" t="s">
        <v>339</v>
      </c>
      <c r="I735" s="64" t="s">
        <v>353</v>
      </c>
      <c r="J735" s="64" t="s">
        <v>622</v>
      </c>
      <c r="K735" s="82" t="s">
        <v>459</v>
      </c>
      <c r="L735" s="43"/>
      <c r="M735" s="43"/>
      <c r="N735" s="43"/>
      <c r="O735" s="43"/>
      <c r="P735" s="43"/>
      <c r="Q735" s="43"/>
      <c r="R735" s="43"/>
      <c r="S735" s="43"/>
      <c r="T735" s="43"/>
      <c r="U735" s="43"/>
      <c r="V735" s="43"/>
      <c r="W735" s="43"/>
      <c r="X735" s="51"/>
      <c r="Y735" s="51"/>
      <c r="Z735" s="51"/>
      <c r="AA735" s="51"/>
      <c r="AB735" s="43"/>
      <c r="AC735" s="43"/>
      <c r="AD735" s="43"/>
      <c r="AE735" s="43"/>
      <c r="AF735" s="43"/>
      <c r="AG735" s="43"/>
      <c r="AH735" s="43"/>
      <c r="AI735" s="43"/>
      <c r="AJ735" s="43"/>
      <c r="AK735" s="43"/>
      <c r="AL735" s="43"/>
      <c r="AM735" s="16" t="s">
        <v>623</v>
      </c>
      <c r="AN735" s="447"/>
      <c r="AO735" s="447" t="s">
        <v>333</v>
      </c>
    </row>
    <row r="736" spans="3:41" ht="29.1">
      <c r="C736" s="64" t="s">
        <v>619</v>
      </c>
      <c r="D736" s="65" t="s">
        <v>636</v>
      </c>
      <c r="E736" s="444" t="s">
        <v>621</v>
      </c>
      <c r="F736" s="64" t="s">
        <v>333</v>
      </c>
      <c r="G736" s="64" t="s">
        <v>333</v>
      </c>
      <c r="H736" s="64" t="s">
        <v>339</v>
      </c>
      <c r="I736" s="64" t="s">
        <v>353</v>
      </c>
      <c r="J736" s="64" t="s">
        <v>622</v>
      </c>
      <c r="K736" s="82" t="s">
        <v>460</v>
      </c>
      <c r="L736" s="43">
        <v>25613</v>
      </c>
      <c r="M736" s="43">
        <v>22926</v>
      </c>
      <c r="N736" s="43">
        <v>47613</v>
      </c>
      <c r="O736" s="43">
        <v>15046</v>
      </c>
      <c r="P736" s="43">
        <v>18207</v>
      </c>
      <c r="Q736" s="43">
        <v>32021</v>
      </c>
      <c r="R736" s="43">
        <v>49120</v>
      </c>
      <c r="S736" s="43">
        <v>14428</v>
      </c>
      <c r="T736" s="43">
        <v>23029</v>
      </c>
      <c r="U736" s="43">
        <v>28321</v>
      </c>
      <c r="V736" s="43">
        <v>38513</v>
      </c>
      <c r="W736" s="43">
        <v>23190</v>
      </c>
      <c r="X736" s="51">
        <v>19015</v>
      </c>
      <c r="Y736" s="51"/>
      <c r="Z736" s="51"/>
      <c r="AA736" s="51"/>
      <c r="AB736" s="43"/>
      <c r="AC736" s="43"/>
      <c r="AD736" s="43"/>
      <c r="AE736" s="43"/>
      <c r="AF736" s="43"/>
      <c r="AG736" s="43"/>
      <c r="AH736" s="43"/>
      <c r="AI736" s="43"/>
      <c r="AJ736" s="43"/>
      <c r="AK736" s="43"/>
      <c r="AL736" s="43"/>
      <c r="AM736" s="16" t="s">
        <v>623</v>
      </c>
      <c r="AN736" s="447"/>
      <c r="AO736" s="447"/>
    </row>
    <row r="737" spans="3:41" ht="29.1">
      <c r="C737" s="64" t="s">
        <v>619</v>
      </c>
      <c r="D737" s="65" t="s">
        <v>637</v>
      </c>
      <c r="E737" s="444" t="s">
        <v>621</v>
      </c>
      <c r="F737" s="64" t="s">
        <v>333</v>
      </c>
      <c r="G737" s="64" t="s">
        <v>333</v>
      </c>
      <c r="H737" s="64" t="s">
        <v>339</v>
      </c>
      <c r="I737" s="64" t="s">
        <v>353</v>
      </c>
      <c r="J737" s="64" t="s">
        <v>625</v>
      </c>
      <c r="K737" s="82" t="s">
        <v>456</v>
      </c>
      <c r="L737" s="43"/>
      <c r="M737" s="43"/>
      <c r="N737" s="43"/>
      <c r="O737" s="43"/>
      <c r="P737" s="43"/>
      <c r="Q737" s="43"/>
      <c r="R737" s="43"/>
      <c r="S737" s="43"/>
      <c r="T737" s="43"/>
      <c r="U737" s="43"/>
      <c r="V737" s="43"/>
      <c r="W737" s="43"/>
      <c r="X737" s="51"/>
      <c r="Y737" s="51"/>
      <c r="Z737" s="51"/>
      <c r="AA737" s="51"/>
      <c r="AB737" s="43"/>
      <c r="AC737" s="43"/>
      <c r="AD737" s="43"/>
      <c r="AE737" s="43"/>
      <c r="AF737" s="43"/>
      <c r="AG737" s="43"/>
      <c r="AH737" s="43"/>
      <c r="AI737" s="43"/>
      <c r="AJ737" s="43"/>
      <c r="AK737" s="43"/>
      <c r="AL737" s="43"/>
      <c r="AM737" s="16" t="s">
        <v>626</v>
      </c>
      <c r="AN737" s="447"/>
      <c r="AO737" s="447" t="s">
        <v>333</v>
      </c>
    </row>
    <row r="738" spans="3:41" ht="29.1">
      <c r="C738" s="64" t="s">
        <v>619</v>
      </c>
      <c r="D738" s="65" t="s">
        <v>637</v>
      </c>
      <c r="E738" s="444" t="s">
        <v>621</v>
      </c>
      <c r="F738" s="64" t="s">
        <v>333</v>
      </c>
      <c r="G738" s="64" t="s">
        <v>333</v>
      </c>
      <c r="H738" s="64" t="s">
        <v>339</v>
      </c>
      <c r="I738" s="64" t="s">
        <v>353</v>
      </c>
      <c r="J738" s="64" t="s">
        <v>625</v>
      </c>
      <c r="K738" s="82" t="s">
        <v>458</v>
      </c>
      <c r="L738" s="43"/>
      <c r="M738" s="43"/>
      <c r="N738" s="43"/>
      <c r="O738" s="43"/>
      <c r="P738" s="43"/>
      <c r="Q738" s="43"/>
      <c r="R738" s="43"/>
      <c r="S738" s="43"/>
      <c r="T738" s="43"/>
      <c r="U738" s="43"/>
      <c r="V738" s="43"/>
      <c r="W738" s="43"/>
      <c r="X738" s="51"/>
      <c r="Y738" s="51"/>
      <c r="Z738" s="51"/>
      <c r="AA738" s="51"/>
      <c r="AB738" s="43"/>
      <c r="AC738" s="43"/>
      <c r="AD738" s="43"/>
      <c r="AE738" s="43"/>
      <c r="AF738" s="43"/>
      <c r="AG738" s="43"/>
      <c r="AH738" s="43"/>
      <c r="AI738" s="43"/>
      <c r="AJ738" s="43"/>
      <c r="AK738" s="43"/>
      <c r="AL738" s="43"/>
      <c r="AM738" s="16" t="s">
        <v>626</v>
      </c>
      <c r="AN738" s="447"/>
      <c r="AO738" s="447" t="s">
        <v>333</v>
      </c>
    </row>
    <row r="739" spans="3:41" ht="29.1">
      <c r="C739" s="64" t="s">
        <v>619</v>
      </c>
      <c r="D739" s="65" t="s">
        <v>637</v>
      </c>
      <c r="E739" s="444" t="s">
        <v>621</v>
      </c>
      <c r="F739" s="64" t="s">
        <v>333</v>
      </c>
      <c r="G739" s="64" t="s">
        <v>333</v>
      </c>
      <c r="H739" s="64" t="s">
        <v>339</v>
      </c>
      <c r="I739" s="64" t="s">
        <v>353</v>
      </c>
      <c r="J739" s="64" t="s">
        <v>625</v>
      </c>
      <c r="K739" s="82" t="s">
        <v>459</v>
      </c>
      <c r="L739" s="43"/>
      <c r="M739" s="43"/>
      <c r="N739" s="43"/>
      <c r="O739" s="43"/>
      <c r="P739" s="43"/>
      <c r="Q739" s="43"/>
      <c r="R739" s="43"/>
      <c r="S739" s="43"/>
      <c r="T739" s="43"/>
      <c r="U739" s="43"/>
      <c r="V739" s="43"/>
      <c r="W739" s="43"/>
      <c r="X739" s="51"/>
      <c r="Y739" s="51"/>
      <c r="Z739" s="51"/>
      <c r="AA739" s="51"/>
      <c r="AB739" s="43"/>
      <c r="AC739" s="43"/>
      <c r="AD739" s="43"/>
      <c r="AE739" s="43"/>
      <c r="AF739" s="43"/>
      <c r="AG739" s="43"/>
      <c r="AH739" s="43"/>
      <c r="AI739" s="43"/>
      <c r="AJ739" s="43"/>
      <c r="AK739" s="43"/>
      <c r="AL739" s="43"/>
      <c r="AM739" s="16" t="s">
        <v>626</v>
      </c>
      <c r="AN739" s="447" t="s">
        <v>627</v>
      </c>
      <c r="AO739" s="447" t="s">
        <v>333</v>
      </c>
    </row>
    <row r="740" spans="3:41" ht="29.1">
      <c r="C740" s="64" t="s">
        <v>619</v>
      </c>
      <c r="D740" s="65" t="s">
        <v>637</v>
      </c>
      <c r="E740" s="444" t="s">
        <v>621</v>
      </c>
      <c r="F740" s="64" t="s">
        <v>333</v>
      </c>
      <c r="G740" s="64" t="s">
        <v>333</v>
      </c>
      <c r="H740" s="64" t="s">
        <v>339</v>
      </c>
      <c r="I740" s="64" t="s">
        <v>353</v>
      </c>
      <c r="J740" s="64" t="s">
        <v>625</v>
      </c>
      <c r="K740" s="82" t="s">
        <v>460</v>
      </c>
      <c r="L740" s="43"/>
      <c r="M740" s="43"/>
      <c r="N740" s="43"/>
      <c r="O740" s="43"/>
      <c r="P740" s="43"/>
      <c r="Q740" s="43"/>
      <c r="R740" s="43"/>
      <c r="S740" s="43"/>
      <c r="T740" s="43"/>
      <c r="U740" s="43"/>
      <c r="V740" s="43"/>
      <c r="W740" s="43"/>
      <c r="X740" s="51">
        <v>18248</v>
      </c>
      <c r="Y740" s="51"/>
      <c r="Z740" s="51"/>
      <c r="AA740" s="51"/>
      <c r="AB740" s="43"/>
      <c r="AC740" s="43"/>
      <c r="AD740" s="43"/>
      <c r="AE740" s="43"/>
      <c r="AF740" s="43"/>
      <c r="AG740" s="43"/>
      <c r="AH740" s="43"/>
      <c r="AI740" s="43"/>
      <c r="AJ740" s="43"/>
      <c r="AK740" s="43"/>
      <c r="AL740" s="43"/>
      <c r="AM740" s="16" t="s">
        <v>626</v>
      </c>
      <c r="AN740" s="447" t="s">
        <v>638</v>
      </c>
      <c r="AO740" s="447" t="s">
        <v>333</v>
      </c>
    </row>
    <row r="741" spans="3:41" ht="29.1">
      <c r="C741" s="64" t="s">
        <v>619</v>
      </c>
      <c r="D741" s="65" t="s">
        <v>639</v>
      </c>
      <c r="E741" s="444" t="s">
        <v>630</v>
      </c>
      <c r="F741" s="64" t="s">
        <v>333</v>
      </c>
      <c r="G741" s="64" t="s">
        <v>333</v>
      </c>
      <c r="H741" s="64" t="s">
        <v>339</v>
      </c>
      <c r="I741" s="64" t="s">
        <v>353</v>
      </c>
      <c r="J741" s="64" t="s">
        <v>625</v>
      </c>
      <c r="K741" s="82" t="s">
        <v>456</v>
      </c>
      <c r="L741" s="43">
        <v>2</v>
      </c>
      <c r="M741" s="43">
        <v>4</v>
      </c>
      <c r="N741" s="43">
        <v>1</v>
      </c>
      <c r="O741" s="43">
        <v>0</v>
      </c>
      <c r="P741" s="43">
        <v>0</v>
      </c>
      <c r="Q741" s="43">
        <v>0</v>
      </c>
      <c r="R741" s="43">
        <v>1</v>
      </c>
      <c r="S741" s="43">
        <v>2</v>
      </c>
      <c r="T741" s="43">
        <v>0</v>
      </c>
      <c r="U741" s="43">
        <v>0</v>
      </c>
      <c r="V741" s="43">
        <v>0</v>
      </c>
      <c r="W741" s="43">
        <v>0</v>
      </c>
      <c r="X741" s="51">
        <v>0</v>
      </c>
      <c r="Y741" s="51"/>
      <c r="Z741" s="51"/>
      <c r="AA741" s="51"/>
      <c r="AB741" s="43"/>
      <c r="AC741" s="43"/>
      <c r="AD741" s="43"/>
      <c r="AE741" s="43"/>
      <c r="AF741" s="43"/>
      <c r="AG741" s="43"/>
      <c r="AH741" s="43"/>
      <c r="AI741" s="43"/>
      <c r="AJ741" s="43"/>
      <c r="AK741" s="43"/>
      <c r="AL741" s="43"/>
      <c r="AM741" s="16" t="s">
        <v>631</v>
      </c>
      <c r="AN741" s="447" t="s">
        <v>632</v>
      </c>
      <c r="AO741" s="447"/>
    </row>
    <row r="742" spans="3:41" ht="29.1">
      <c r="C742" s="64" t="s">
        <v>619</v>
      </c>
      <c r="D742" s="65" t="s">
        <v>639</v>
      </c>
      <c r="E742" s="444" t="s">
        <v>630</v>
      </c>
      <c r="F742" s="64" t="s">
        <v>333</v>
      </c>
      <c r="G742" s="64" t="s">
        <v>333</v>
      </c>
      <c r="H742" s="64" t="s">
        <v>339</v>
      </c>
      <c r="I742" s="64" t="s">
        <v>353</v>
      </c>
      <c r="J742" s="64" t="s">
        <v>625</v>
      </c>
      <c r="K742" s="82" t="s">
        <v>458</v>
      </c>
      <c r="L742" s="43"/>
      <c r="M742" s="43"/>
      <c r="N742" s="43"/>
      <c r="O742" s="43"/>
      <c r="P742" s="43"/>
      <c r="Q742" s="43"/>
      <c r="R742" s="43"/>
      <c r="S742" s="43"/>
      <c r="T742" s="43"/>
      <c r="U742" s="43"/>
      <c r="V742" s="43"/>
      <c r="W742" s="43"/>
      <c r="X742" s="51"/>
      <c r="Y742" s="51"/>
      <c r="Z742" s="51"/>
      <c r="AA742" s="51"/>
      <c r="AB742" s="43"/>
      <c r="AC742" s="43"/>
      <c r="AD742" s="43"/>
      <c r="AE742" s="43"/>
      <c r="AF742" s="43"/>
      <c r="AG742" s="43"/>
      <c r="AH742" s="43"/>
      <c r="AI742" s="43"/>
      <c r="AJ742" s="43"/>
      <c r="AK742" s="43"/>
      <c r="AL742" s="43"/>
      <c r="AM742" s="16" t="s">
        <v>631</v>
      </c>
      <c r="AN742" s="447"/>
      <c r="AO742" s="447" t="s">
        <v>333</v>
      </c>
    </row>
    <row r="743" spans="3:41" ht="29.1">
      <c r="C743" s="64" t="s">
        <v>619</v>
      </c>
      <c r="D743" s="65" t="s">
        <v>639</v>
      </c>
      <c r="E743" s="444" t="s">
        <v>630</v>
      </c>
      <c r="F743" s="64" t="s">
        <v>333</v>
      </c>
      <c r="G743" s="64" t="s">
        <v>333</v>
      </c>
      <c r="H743" s="64" t="s">
        <v>339</v>
      </c>
      <c r="I743" s="64" t="s">
        <v>353</v>
      </c>
      <c r="J743" s="64" t="s">
        <v>625</v>
      </c>
      <c r="K743" s="82" t="s">
        <v>459</v>
      </c>
      <c r="L743" s="43"/>
      <c r="M743" s="43"/>
      <c r="N743" s="43"/>
      <c r="O743" s="43"/>
      <c r="P743" s="43"/>
      <c r="Q743" s="43"/>
      <c r="R743" s="43"/>
      <c r="S743" s="43"/>
      <c r="T743" s="43">
        <v>0</v>
      </c>
      <c r="U743" s="43">
        <v>0</v>
      </c>
      <c r="V743" s="43">
        <v>1</v>
      </c>
      <c r="W743" s="43">
        <v>0</v>
      </c>
      <c r="X743" s="51"/>
      <c r="Y743" s="51"/>
      <c r="Z743" s="51"/>
      <c r="AA743" s="51"/>
      <c r="AB743" s="43"/>
      <c r="AC743" s="43"/>
      <c r="AD743" s="43"/>
      <c r="AE743" s="43"/>
      <c r="AF743" s="43"/>
      <c r="AG743" s="43"/>
      <c r="AH743" s="43"/>
      <c r="AI743" s="43"/>
      <c r="AJ743" s="43"/>
      <c r="AK743" s="43"/>
      <c r="AL743" s="43"/>
      <c r="AM743" s="16" t="s">
        <v>631</v>
      </c>
      <c r="AN743" s="447" t="s">
        <v>627</v>
      </c>
      <c r="AO743" s="447"/>
    </row>
    <row r="744" spans="3:41" ht="29.1">
      <c r="C744" s="64" t="s">
        <v>619</v>
      </c>
      <c r="D744" s="65" t="s">
        <v>639</v>
      </c>
      <c r="E744" s="444" t="s">
        <v>630</v>
      </c>
      <c r="F744" s="64" t="s">
        <v>333</v>
      </c>
      <c r="G744" s="64" t="s">
        <v>333</v>
      </c>
      <c r="H744" s="64" t="s">
        <v>339</v>
      </c>
      <c r="I744" s="64" t="s">
        <v>353</v>
      </c>
      <c r="J744" s="64" t="s">
        <v>625</v>
      </c>
      <c r="K744" s="82" t="s">
        <v>460</v>
      </c>
      <c r="L744" s="43"/>
      <c r="M744" s="43"/>
      <c r="N744" s="43"/>
      <c r="O744" s="43"/>
      <c r="P744" s="43"/>
      <c r="Q744" s="43"/>
      <c r="R744" s="43"/>
      <c r="S744" s="43"/>
      <c r="T744" s="43"/>
      <c r="U744" s="43"/>
      <c r="V744" s="43"/>
      <c r="W744" s="43"/>
      <c r="X744" s="51"/>
      <c r="Y744" s="51"/>
      <c r="Z744" s="51"/>
      <c r="AA744" s="51"/>
      <c r="AB744" s="43"/>
      <c r="AC744" s="43"/>
      <c r="AD744" s="43"/>
      <c r="AE744" s="43"/>
      <c r="AF744" s="43"/>
      <c r="AG744" s="43"/>
      <c r="AH744" s="43"/>
      <c r="AI744" s="43"/>
      <c r="AJ744" s="43"/>
      <c r="AK744" s="43"/>
      <c r="AL744" s="43"/>
      <c r="AM744" s="16" t="s">
        <v>631</v>
      </c>
      <c r="AN744" s="447" t="s">
        <v>633</v>
      </c>
      <c r="AO744" s="447" t="s">
        <v>333</v>
      </c>
    </row>
    <row r="745" spans="3:41" ht="29.1">
      <c r="C745" s="64" t="s">
        <v>619</v>
      </c>
      <c r="D745" s="65" t="s">
        <v>640</v>
      </c>
      <c r="E745" s="444" t="s">
        <v>630</v>
      </c>
      <c r="F745" s="64" t="s">
        <v>333</v>
      </c>
      <c r="G745" s="64" t="s">
        <v>333</v>
      </c>
      <c r="H745" s="64" t="s">
        <v>339</v>
      </c>
      <c r="I745" s="64" t="s">
        <v>353</v>
      </c>
      <c r="J745" s="64" t="s">
        <v>622</v>
      </c>
      <c r="K745" s="82" t="s">
        <v>456</v>
      </c>
      <c r="L745" s="43"/>
      <c r="M745" s="43"/>
      <c r="N745" s="43"/>
      <c r="O745" s="43"/>
      <c r="P745" s="43"/>
      <c r="Q745" s="43"/>
      <c r="R745" s="43"/>
      <c r="S745" s="43"/>
      <c r="T745" s="43"/>
      <c r="U745" s="43"/>
      <c r="V745" s="43"/>
      <c r="W745" s="43"/>
      <c r="X745" s="51"/>
      <c r="Y745" s="51"/>
      <c r="Z745" s="51"/>
      <c r="AA745" s="51"/>
      <c r="AB745" s="43"/>
      <c r="AC745" s="43"/>
      <c r="AD745" s="43"/>
      <c r="AE745" s="43"/>
      <c r="AF745" s="43"/>
      <c r="AG745" s="43"/>
      <c r="AH745" s="43"/>
      <c r="AI745" s="43"/>
      <c r="AJ745" s="43"/>
      <c r="AK745" s="43"/>
      <c r="AL745" s="43"/>
      <c r="AM745" s="16" t="s">
        <v>635</v>
      </c>
      <c r="AN745" s="447"/>
      <c r="AO745" s="447" t="s">
        <v>333</v>
      </c>
    </row>
    <row r="746" spans="3:41" ht="29.1">
      <c r="C746" s="64" t="s">
        <v>619</v>
      </c>
      <c r="D746" s="65" t="s">
        <v>640</v>
      </c>
      <c r="E746" s="444" t="s">
        <v>630</v>
      </c>
      <c r="F746" s="64" t="s">
        <v>333</v>
      </c>
      <c r="G746" s="64" t="s">
        <v>333</v>
      </c>
      <c r="H746" s="64" t="s">
        <v>339</v>
      </c>
      <c r="I746" s="64" t="s">
        <v>353</v>
      </c>
      <c r="J746" s="64" t="s">
        <v>622</v>
      </c>
      <c r="K746" s="82" t="s">
        <v>458</v>
      </c>
      <c r="L746" s="43"/>
      <c r="M746" s="43"/>
      <c r="N746" s="43"/>
      <c r="O746" s="43"/>
      <c r="P746" s="43"/>
      <c r="Q746" s="43"/>
      <c r="R746" s="43"/>
      <c r="S746" s="43"/>
      <c r="T746" s="43"/>
      <c r="U746" s="43"/>
      <c r="V746" s="43"/>
      <c r="W746" s="43"/>
      <c r="X746" s="51"/>
      <c r="Y746" s="51"/>
      <c r="Z746" s="51"/>
      <c r="AA746" s="51"/>
      <c r="AB746" s="43"/>
      <c r="AC746" s="43"/>
      <c r="AD746" s="43"/>
      <c r="AE746" s="43"/>
      <c r="AF746" s="43"/>
      <c r="AG746" s="43"/>
      <c r="AH746" s="43"/>
      <c r="AI746" s="43"/>
      <c r="AJ746" s="43"/>
      <c r="AK746" s="43"/>
      <c r="AL746" s="43"/>
      <c r="AM746" s="16" t="s">
        <v>635</v>
      </c>
      <c r="AN746" s="447"/>
      <c r="AO746" s="447" t="s">
        <v>333</v>
      </c>
    </row>
    <row r="747" spans="3:41" ht="29.1">
      <c r="C747" s="64" t="s">
        <v>619</v>
      </c>
      <c r="D747" s="65" t="s">
        <v>640</v>
      </c>
      <c r="E747" s="444" t="s">
        <v>630</v>
      </c>
      <c r="F747" s="64" t="s">
        <v>333</v>
      </c>
      <c r="G747" s="64" t="s">
        <v>333</v>
      </c>
      <c r="H747" s="64" t="s">
        <v>339</v>
      </c>
      <c r="I747" s="64" t="s">
        <v>353</v>
      </c>
      <c r="J747" s="64" t="s">
        <v>622</v>
      </c>
      <c r="K747" s="82" t="s">
        <v>459</v>
      </c>
      <c r="L747" s="43"/>
      <c r="M747" s="43"/>
      <c r="N747" s="43"/>
      <c r="O747" s="43"/>
      <c r="P747" s="43"/>
      <c r="Q747" s="43"/>
      <c r="R747" s="43"/>
      <c r="S747" s="43"/>
      <c r="T747" s="43"/>
      <c r="U747" s="43"/>
      <c r="V747" s="43"/>
      <c r="W747" s="43"/>
      <c r="X747" s="51"/>
      <c r="Y747" s="51"/>
      <c r="Z747" s="51"/>
      <c r="AA747" s="51"/>
      <c r="AB747" s="43"/>
      <c r="AC747" s="43"/>
      <c r="AD747" s="43"/>
      <c r="AE747" s="43"/>
      <c r="AF747" s="43"/>
      <c r="AG747" s="43"/>
      <c r="AH747" s="43"/>
      <c r="AI747" s="43"/>
      <c r="AJ747" s="43"/>
      <c r="AK747" s="43"/>
      <c r="AL747" s="43"/>
      <c r="AM747" s="16" t="s">
        <v>635</v>
      </c>
      <c r="AN747" s="447"/>
      <c r="AO747" s="447" t="s">
        <v>333</v>
      </c>
    </row>
    <row r="748" spans="3:41" ht="29.1">
      <c r="C748" s="64" t="s">
        <v>619</v>
      </c>
      <c r="D748" s="65" t="s">
        <v>640</v>
      </c>
      <c r="E748" s="444" t="s">
        <v>630</v>
      </c>
      <c r="F748" s="64" t="s">
        <v>333</v>
      </c>
      <c r="G748" s="64" t="s">
        <v>333</v>
      </c>
      <c r="H748" s="64" t="s">
        <v>339</v>
      </c>
      <c r="I748" s="64" t="s">
        <v>353</v>
      </c>
      <c r="J748" s="64" t="s">
        <v>622</v>
      </c>
      <c r="K748" s="82" t="s">
        <v>460</v>
      </c>
      <c r="L748" s="43">
        <v>184</v>
      </c>
      <c r="M748" s="43">
        <v>212</v>
      </c>
      <c r="N748" s="43">
        <v>467</v>
      </c>
      <c r="O748" s="43">
        <v>284</v>
      </c>
      <c r="P748" s="43">
        <v>265</v>
      </c>
      <c r="Q748" s="43">
        <v>267</v>
      </c>
      <c r="R748" s="43">
        <v>225</v>
      </c>
      <c r="S748" s="43">
        <v>88</v>
      </c>
      <c r="T748" s="43">
        <v>134</v>
      </c>
      <c r="U748" s="43">
        <v>196</v>
      </c>
      <c r="V748" s="43">
        <v>211</v>
      </c>
      <c r="W748" s="43">
        <v>111</v>
      </c>
      <c r="X748" s="51">
        <v>31</v>
      </c>
      <c r="Y748" s="51"/>
      <c r="Z748" s="51"/>
      <c r="AA748" s="51"/>
      <c r="AB748" s="43"/>
      <c r="AC748" s="43"/>
      <c r="AD748" s="43"/>
      <c r="AE748" s="43"/>
      <c r="AF748" s="43"/>
      <c r="AG748" s="43"/>
      <c r="AH748" s="43"/>
      <c r="AI748" s="43"/>
      <c r="AJ748" s="43"/>
      <c r="AK748" s="43"/>
      <c r="AL748" s="43"/>
      <c r="AM748" s="16" t="s">
        <v>635</v>
      </c>
      <c r="AN748" s="447"/>
      <c r="AO748" s="447"/>
    </row>
    <row r="749" spans="3:41" ht="29.1">
      <c r="C749" s="64" t="s">
        <v>619</v>
      </c>
      <c r="D749" s="65" t="s">
        <v>641</v>
      </c>
      <c r="E749" s="444" t="s">
        <v>621</v>
      </c>
      <c r="F749" s="64" t="s">
        <v>333</v>
      </c>
      <c r="G749" s="64" t="s">
        <v>333</v>
      </c>
      <c r="H749" s="64" t="s">
        <v>500</v>
      </c>
      <c r="I749" s="64" t="s">
        <v>353</v>
      </c>
      <c r="J749" s="64" t="s">
        <v>622</v>
      </c>
      <c r="K749" s="82" t="s">
        <v>456</v>
      </c>
      <c r="L749" s="43"/>
      <c r="M749" s="43"/>
      <c r="N749" s="43"/>
      <c r="O749" s="43"/>
      <c r="P749" s="43"/>
      <c r="Q749" s="43"/>
      <c r="R749" s="43"/>
      <c r="S749" s="43"/>
      <c r="T749" s="43"/>
      <c r="U749" s="43"/>
      <c r="V749" s="43"/>
      <c r="W749" s="43"/>
      <c r="X749" s="51"/>
      <c r="Y749" s="51"/>
      <c r="Z749" s="51"/>
      <c r="AA749" s="51"/>
      <c r="AB749" s="43"/>
      <c r="AC749" s="43"/>
      <c r="AD749" s="43"/>
      <c r="AE749" s="43"/>
      <c r="AF749" s="43"/>
      <c r="AG749" s="43"/>
      <c r="AH749" s="43"/>
      <c r="AI749" s="43"/>
      <c r="AJ749" s="43"/>
      <c r="AK749" s="43"/>
      <c r="AL749" s="43"/>
      <c r="AM749" s="16" t="s">
        <v>623</v>
      </c>
      <c r="AN749" s="447"/>
      <c r="AO749" s="447" t="s">
        <v>333</v>
      </c>
    </row>
    <row r="750" spans="3:41" ht="29.1">
      <c r="C750" s="64" t="s">
        <v>619</v>
      </c>
      <c r="D750" s="65" t="s">
        <v>641</v>
      </c>
      <c r="E750" s="444" t="s">
        <v>621</v>
      </c>
      <c r="F750" s="64" t="s">
        <v>333</v>
      </c>
      <c r="G750" s="64" t="s">
        <v>333</v>
      </c>
      <c r="H750" s="64" t="s">
        <v>500</v>
      </c>
      <c r="I750" s="64" t="s">
        <v>353</v>
      </c>
      <c r="J750" s="64" t="s">
        <v>622</v>
      </c>
      <c r="K750" s="82" t="s">
        <v>458</v>
      </c>
      <c r="L750" s="43"/>
      <c r="M750" s="43"/>
      <c r="N750" s="43"/>
      <c r="O750" s="43"/>
      <c r="P750" s="43"/>
      <c r="Q750" s="43"/>
      <c r="R750" s="43"/>
      <c r="S750" s="43"/>
      <c r="T750" s="43"/>
      <c r="U750" s="43"/>
      <c r="V750" s="43"/>
      <c r="W750" s="43"/>
      <c r="X750" s="51"/>
      <c r="Y750" s="51"/>
      <c r="Z750" s="51"/>
      <c r="AA750" s="51"/>
      <c r="AB750" s="43"/>
      <c r="AC750" s="43"/>
      <c r="AD750" s="43"/>
      <c r="AE750" s="43"/>
      <c r="AF750" s="43"/>
      <c r="AG750" s="43"/>
      <c r="AH750" s="43"/>
      <c r="AI750" s="43"/>
      <c r="AJ750" s="43"/>
      <c r="AK750" s="43"/>
      <c r="AL750" s="43"/>
      <c r="AM750" s="16" t="s">
        <v>623</v>
      </c>
      <c r="AN750" s="447"/>
      <c r="AO750" s="447" t="s">
        <v>333</v>
      </c>
    </row>
    <row r="751" spans="3:41" ht="29.1">
      <c r="C751" s="64" t="s">
        <v>619</v>
      </c>
      <c r="D751" s="65" t="s">
        <v>641</v>
      </c>
      <c r="E751" s="444" t="s">
        <v>621</v>
      </c>
      <c r="F751" s="64" t="s">
        <v>333</v>
      </c>
      <c r="G751" s="64" t="s">
        <v>333</v>
      </c>
      <c r="H751" s="64" t="s">
        <v>500</v>
      </c>
      <c r="I751" s="64" t="s">
        <v>353</v>
      </c>
      <c r="J751" s="64" t="s">
        <v>622</v>
      </c>
      <c r="K751" s="82" t="s">
        <v>459</v>
      </c>
      <c r="L751" s="43"/>
      <c r="M751" s="43"/>
      <c r="N751" s="43"/>
      <c r="O751" s="43"/>
      <c r="P751" s="43"/>
      <c r="Q751" s="43"/>
      <c r="R751" s="43"/>
      <c r="S751" s="43"/>
      <c r="T751" s="43"/>
      <c r="U751" s="43"/>
      <c r="V751" s="43"/>
      <c r="W751" s="43"/>
      <c r="X751" s="51"/>
      <c r="Y751" s="51"/>
      <c r="Z751" s="51"/>
      <c r="AA751" s="51"/>
      <c r="AB751" s="43"/>
      <c r="AC751" s="43"/>
      <c r="AD751" s="43"/>
      <c r="AE751" s="43"/>
      <c r="AF751" s="43"/>
      <c r="AG751" s="43"/>
      <c r="AH751" s="43"/>
      <c r="AI751" s="43"/>
      <c r="AJ751" s="43"/>
      <c r="AK751" s="43"/>
      <c r="AL751" s="43"/>
      <c r="AM751" s="16" t="s">
        <v>623</v>
      </c>
      <c r="AN751" s="447"/>
      <c r="AO751" s="447" t="s">
        <v>333</v>
      </c>
    </row>
    <row r="752" spans="3:41" ht="29.1">
      <c r="C752" s="64" t="s">
        <v>619</v>
      </c>
      <c r="D752" s="65" t="s">
        <v>641</v>
      </c>
      <c r="E752" s="444" t="s">
        <v>621</v>
      </c>
      <c r="F752" s="64" t="s">
        <v>333</v>
      </c>
      <c r="G752" s="64" t="s">
        <v>333</v>
      </c>
      <c r="H752" s="64" t="s">
        <v>500</v>
      </c>
      <c r="I752" s="64" t="s">
        <v>353</v>
      </c>
      <c r="J752" s="64" t="s">
        <v>622</v>
      </c>
      <c r="K752" s="82" t="s">
        <v>460</v>
      </c>
      <c r="L752" s="43">
        <v>56268</v>
      </c>
      <c r="M752" s="43">
        <v>34555</v>
      </c>
      <c r="N752" s="43">
        <v>48350</v>
      </c>
      <c r="O752" s="43">
        <v>69008</v>
      </c>
      <c r="P752" s="43">
        <v>53990</v>
      </c>
      <c r="Q752" s="43">
        <v>38400</v>
      </c>
      <c r="R752" s="43">
        <v>58708</v>
      </c>
      <c r="S752" s="43">
        <v>72084</v>
      </c>
      <c r="T752" s="43">
        <v>65041</v>
      </c>
      <c r="U752" s="43">
        <v>36958</v>
      </c>
      <c r="V752" s="43">
        <v>55524</v>
      </c>
      <c r="W752" s="43">
        <v>77669</v>
      </c>
      <c r="X752" s="51">
        <v>57052</v>
      </c>
      <c r="Y752" s="51"/>
      <c r="Z752" s="51"/>
      <c r="AA752" s="51"/>
      <c r="AB752" s="43"/>
      <c r="AC752" s="43"/>
      <c r="AD752" s="43"/>
      <c r="AE752" s="43"/>
      <c r="AF752" s="43"/>
      <c r="AG752" s="43"/>
      <c r="AH752" s="43"/>
      <c r="AI752" s="43"/>
      <c r="AJ752" s="43"/>
      <c r="AK752" s="43"/>
      <c r="AL752" s="43"/>
      <c r="AM752" s="16" t="s">
        <v>623</v>
      </c>
      <c r="AN752" s="447"/>
      <c r="AO752" s="447"/>
    </row>
    <row r="753" spans="3:41" ht="29.1">
      <c r="C753" s="64" t="s">
        <v>619</v>
      </c>
      <c r="D753" s="65" t="s">
        <v>642</v>
      </c>
      <c r="E753" s="444" t="s">
        <v>621</v>
      </c>
      <c r="F753" s="64" t="s">
        <v>333</v>
      </c>
      <c r="G753" s="64" t="s">
        <v>333</v>
      </c>
      <c r="H753" s="64" t="s">
        <v>500</v>
      </c>
      <c r="I753" s="64" t="s">
        <v>353</v>
      </c>
      <c r="J753" s="64" t="s">
        <v>625</v>
      </c>
      <c r="K753" s="82" t="s">
        <v>456</v>
      </c>
      <c r="L753" s="43"/>
      <c r="M753" s="43"/>
      <c r="N753" s="43"/>
      <c r="O753" s="43"/>
      <c r="P753" s="43"/>
      <c r="Q753" s="43"/>
      <c r="R753" s="43"/>
      <c r="S753" s="43"/>
      <c r="T753" s="43"/>
      <c r="U753" s="43"/>
      <c r="V753" s="43"/>
      <c r="W753" s="43"/>
      <c r="X753" s="51"/>
      <c r="Y753" s="51"/>
      <c r="Z753" s="51"/>
      <c r="AA753" s="51"/>
      <c r="AB753" s="43"/>
      <c r="AC753" s="43"/>
      <c r="AD753" s="43"/>
      <c r="AE753" s="43"/>
      <c r="AF753" s="43"/>
      <c r="AG753" s="43"/>
      <c r="AH753" s="43"/>
      <c r="AI753" s="43"/>
      <c r="AJ753" s="43"/>
      <c r="AK753" s="43"/>
      <c r="AL753" s="43"/>
      <c r="AM753" s="16" t="s">
        <v>626</v>
      </c>
      <c r="AN753" s="447"/>
      <c r="AO753" s="447" t="s">
        <v>333</v>
      </c>
    </row>
    <row r="754" spans="3:41" ht="29.1">
      <c r="C754" s="64" t="s">
        <v>619</v>
      </c>
      <c r="D754" s="65" t="s">
        <v>642</v>
      </c>
      <c r="E754" s="444" t="s">
        <v>621</v>
      </c>
      <c r="F754" s="64" t="s">
        <v>333</v>
      </c>
      <c r="G754" s="64" t="s">
        <v>333</v>
      </c>
      <c r="H754" s="64" t="s">
        <v>500</v>
      </c>
      <c r="I754" s="64" t="s">
        <v>353</v>
      </c>
      <c r="J754" s="64" t="s">
        <v>625</v>
      </c>
      <c r="K754" s="82" t="s">
        <v>458</v>
      </c>
      <c r="L754" s="43"/>
      <c r="M754" s="43"/>
      <c r="N754" s="43"/>
      <c r="O754" s="43"/>
      <c r="P754" s="43"/>
      <c r="Q754" s="43"/>
      <c r="R754" s="43"/>
      <c r="S754" s="43"/>
      <c r="T754" s="43"/>
      <c r="U754" s="43"/>
      <c r="V754" s="43"/>
      <c r="W754" s="43"/>
      <c r="X754" s="51"/>
      <c r="Y754" s="51"/>
      <c r="Z754" s="51"/>
      <c r="AA754" s="51"/>
      <c r="AB754" s="43"/>
      <c r="AC754" s="43"/>
      <c r="AD754" s="43"/>
      <c r="AE754" s="43"/>
      <c r="AF754" s="43"/>
      <c r="AG754" s="43"/>
      <c r="AH754" s="43"/>
      <c r="AI754" s="43"/>
      <c r="AJ754" s="43"/>
      <c r="AK754" s="43"/>
      <c r="AL754" s="43"/>
      <c r="AM754" s="16" t="s">
        <v>626</v>
      </c>
      <c r="AN754" s="447"/>
      <c r="AO754" s="447" t="s">
        <v>333</v>
      </c>
    </row>
    <row r="755" spans="3:41" ht="29.1">
      <c r="C755" s="64" t="s">
        <v>619</v>
      </c>
      <c r="D755" s="65" t="s">
        <v>642</v>
      </c>
      <c r="E755" s="444" t="s">
        <v>621</v>
      </c>
      <c r="F755" s="64" t="s">
        <v>333</v>
      </c>
      <c r="G755" s="64" t="s">
        <v>333</v>
      </c>
      <c r="H755" s="64" t="s">
        <v>500</v>
      </c>
      <c r="I755" s="64" t="s">
        <v>353</v>
      </c>
      <c r="J755" s="64" t="s">
        <v>625</v>
      </c>
      <c r="K755" s="82" t="s">
        <v>459</v>
      </c>
      <c r="L755" s="43"/>
      <c r="M755" s="43"/>
      <c r="N755" s="43"/>
      <c r="O755" s="43"/>
      <c r="P755" s="43"/>
      <c r="Q755" s="43"/>
      <c r="R755" s="43"/>
      <c r="S755" s="43"/>
      <c r="T755" s="43"/>
      <c r="U755" s="43"/>
      <c r="V755" s="43"/>
      <c r="W755" s="43"/>
      <c r="X755" s="51"/>
      <c r="Y755" s="51"/>
      <c r="Z755" s="51"/>
      <c r="AA755" s="51"/>
      <c r="AB755" s="43"/>
      <c r="AC755" s="43"/>
      <c r="AD755" s="43"/>
      <c r="AE755" s="43"/>
      <c r="AF755" s="43"/>
      <c r="AG755" s="43"/>
      <c r="AH755" s="43"/>
      <c r="AI755" s="43"/>
      <c r="AJ755" s="43"/>
      <c r="AK755" s="43"/>
      <c r="AL755" s="43"/>
      <c r="AM755" s="16" t="s">
        <v>626</v>
      </c>
      <c r="AN755" s="447" t="s">
        <v>627</v>
      </c>
      <c r="AO755" s="447" t="s">
        <v>333</v>
      </c>
    </row>
    <row r="756" spans="3:41" ht="29.1">
      <c r="C756" s="64" t="s">
        <v>619</v>
      </c>
      <c r="D756" s="65" t="s">
        <v>642</v>
      </c>
      <c r="E756" s="444" t="s">
        <v>621</v>
      </c>
      <c r="F756" s="64" t="s">
        <v>333</v>
      </c>
      <c r="G756" s="64" t="s">
        <v>333</v>
      </c>
      <c r="H756" s="64" t="s">
        <v>500</v>
      </c>
      <c r="I756" s="64" t="s">
        <v>353</v>
      </c>
      <c r="J756" s="64" t="s">
        <v>625</v>
      </c>
      <c r="K756" s="82" t="s">
        <v>460</v>
      </c>
      <c r="L756" s="43"/>
      <c r="M756" s="43"/>
      <c r="N756" s="43"/>
      <c r="O756" s="43"/>
      <c r="P756" s="43"/>
      <c r="Q756" s="43"/>
      <c r="R756" s="43"/>
      <c r="S756" s="43"/>
      <c r="T756" s="43"/>
      <c r="U756" s="43"/>
      <c r="V756" s="43"/>
      <c r="W756" s="43"/>
      <c r="X756" s="51"/>
      <c r="Y756" s="51"/>
      <c r="Z756" s="51"/>
      <c r="AA756" s="51"/>
      <c r="AB756" s="43"/>
      <c r="AC756" s="43"/>
      <c r="AD756" s="43"/>
      <c r="AE756" s="43"/>
      <c r="AF756" s="43"/>
      <c r="AG756" s="43"/>
      <c r="AH756" s="43"/>
      <c r="AI756" s="43"/>
      <c r="AJ756" s="43"/>
      <c r="AK756" s="43"/>
      <c r="AL756" s="43"/>
      <c r="AM756" s="16" t="s">
        <v>626</v>
      </c>
      <c r="AN756" s="447" t="s">
        <v>638</v>
      </c>
      <c r="AO756" s="447" t="s">
        <v>333</v>
      </c>
    </row>
    <row r="757" spans="3:41" ht="29.1">
      <c r="C757" s="64" t="s">
        <v>619</v>
      </c>
      <c r="D757" s="65" t="s">
        <v>643</v>
      </c>
      <c r="E757" s="444" t="s">
        <v>630</v>
      </c>
      <c r="F757" s="64" t="s">
        <v>333</v>
      </c>
      <c r="G757" s="64" t="s">
        <v>333</v>
      </c>
      <c r="H757" s="64" t="s">
        <v>500</v>
      </c>
      <c r="I757" s="64" t="s">
        <v>353</v>
      </c>
      <c r="J757" s="64" t="s">
        <v>625</v>
      </c>
      <c r="K757" s="82" t="s">
        <v>456</v>
      </c>
      <c r="L757" s="43">
        <v>0</v>
      </c>
      <c r="M757" s="43">
        <v>0</v>
      </c>
      <c r="N757" s="43">
        <v>0</v>
      </c>
      <c r="O757" s="43">
        <v>0</v>
      </c>
      <c r="P757" s="43">
        <v>0</v>
      </c>
      <c r="Q757" s="43">
        <v>0</v>
      </c>
      <c r="R757" s="43">
        <v>0</v>
      </c>
      <c r="S757" s="43">
        <v>0</v>
      </c>
      <c r="T757" s="43">
        <v>0</v>
      </c>
      <c r="U757" s="43">
        <v>1</v>
      </c>
      <c r="V757" s="43">
        <v>0</v>
      </c>
      <c r="W757" s="43">
        <v>2</v>
      </c>
      <c r="X757" s="51">
        <v>0</v>
      </c>
      <c r="Y757" s="51"/>
      <c r="Z757" s="51"/>
      <c r="AA757" s="51"/>
      <c r="AB757" s="43"/>
      <c r="AC757" s="43"/>
      <c r="AD757" s="43"/>
      <c r="AE757" s="43"/>
      <c r="AF757" s="43"/>
      <c r="AG757" s="43"/>
      <c r="AH757" s="43"/>
      <c r="AI757" s="43"/>
      <c r="AJ757" s="43"/>
      <c r="AK757" s="43"/>
      <c r="AL757" s="43"/>
      <c r="AM757" s="16" t="s">
        <v>631</v>
      </c>
      <c r="AN757" s="447" t="s">
        <v>632</v>
      </c>
      <c r="AO757" s="447"/>
    </row>
    <row r="758" spans="3:41" ht="29.1">
      <c r="C758" s="64" t="s">
        <v>619</v>
      </c>
      <c r="D758" s="65" t="s">
        <v>643</v>
      </c>
      <c r="E758" s="444" t="s">
        <v>630</v>
      </c>
      <c r="F758" s="64" t="s">
        <v>333</v>
      </c>
      <c r="G758" s="64" t="s">
        <v>333</v>
      </c>
      <c r="H758" s="64" t="s">
        <v>500</v>
      </c>
      <c r="I758" s="64" t="s">
        <v>353</v>
      </c>
      <c r="J758" s="64" t="s">
        <v>625</v>
      </c>
      <c r="K758" s="82" t="s">
        <v>458</v>
      </c>
      <c r="L758" s="43"/>
      <c r="M758" s="43"/>
      <c r="N758" s="43"/>
      <c r="O758" s="43"/>
      <c r="P758" s="43"/>
      <c r="Q758" s="43"/>
      <c r="R758" s="43"/>
      <c r="S758" s="43"/>
      <c r="T758" s="43"/>
      <c r="U758" s="43"/>
      <c r="V758" s="43"/>
      <c r="W758" s="43"/>
      <c r="X758" s="51"/>
      <c r="Y758" s="51"/>
      <c r="Z758" s="51"/>
      <c r="AA758" s="51"/>
      <c r="AB758" s="43"/>
      <c r="AC758" s="43"/>
      <c r="AD758" s="43"/>
      <c r="AE758" s="43"/>
      <c r="AF758" s="43"/>
      <c r="AG758" s="43"/>
      <c r="AH758" s="43"/>
      <c r="AI758" s="43"/>
      <c r="AJ758" s="43"/>
      <c r="AK758" s="43"/>
      <c r="AL758" s="43"/>
      <c r="AM758" s="16" t="s">
        <v>631</v>
      </c>
      <c r="AN758" s="447"/>
      <c r="AO758" s="447" t="s">
        <v>333</v>
      </c>
    </row>
    <row r="759" spans="3:41" ht="29.1">
      <c r="C759" s="64" t="s">
        <v>619</v>
      </c>
      <c r="D759" s="65" t="s">
        <v>643</v>
      </c>
      <c r="E759" s="444" t="s">
        <v>630</v>
      </c>
      <c r="F759" s="64" t="s">
        <v>333</v>
      </c>
      <c r="G759" s="64" t="s">
        <v>333</v>
      </c>
      <c r="H759" s="64" t="s">
        <v>500</v>
      </c>
      <c r="I759" s="64" t="s">
        <v>353</v>
      </c>
      <c r="J759" s="64" t="s">
        <v>625</v>
      </c>
      <c r="K759" s="82" t="s">
        <v>459</v>
      </c>
      <c r="L759" s="43"/>
      <c r="M759" s="43"/>
      <c r="N759" s="43"/>
      <c r="O759" s="43"/>
      <c r="P759" s="43"/>
      <c r="Q759" s="43"/>
      <c r="R759" s="43"/>
      <c r="S759" s="43"/>
      <c r="T759" s="43">
        <v>0</v>
      </c>
      <c r="U759" s="43">
        <v>0</v>
      </c>
      <c r="V759" s="43">
        <v>3</v>
      </c>
      <c r="W759" s="43">
        <v>0</v>
      </c>
      <c r="X759" s="51"/>
      <c r="Y759" s="51"/>
      <c r="Z759" s="51"/>
      <c r="AA759" s="51"/>
      <c r="AB759" s="43"/>
      <c r="AC759" s="43"/>
      <c r="AD759" s="43"/>
      <c r="AE759" s="43"/>
      <c r="AF759" s="43"/>
      <c r="AG759" s="43"/>
      <c r="AH759" s="43"/>
      <c r="AI759" s="43"/>
      <c r="AJ759" s="43"/>
      <c r="AK759" s="43"/>
      <c r="AL759" s="43"/>
      <c r="AM759" s="16" t="s">
        <v>631</v>
      </c>
      <c r="AN759" s="447" t="s">
        <v>627</v>
      </c>
      <c r="AO759" s="447"/>
    </row>
    <row r="760" spans="3:41" ht="29.1">
      <c r="C760" s="64" t="s">
        <v>619</v>
      </c>
      <c r="D760" s="65" t="s">
        <v>643</v>
      </c>
      <c r="E760" s="444" t="s">
        <v>630</v>
      </c>
      <c r="F760" s="64" t="s">
        <v>333</v>
      </c>
      <c r="G760" s="64" t="s">
        <v>333</v>
      </c>
      <c r="H760" s="64" t="s">
        <v>500</v>
      </c>
      <c r="I760" s="64" t="s">
        <v>353</v>
      </c>
      <c r="J760" s="64" t="s">
        <v>625</v>
      </c>
      <c r="K760" s="82" t="s">
        <v>460</v>
      </c>
      <c r="L760" s="43"/>
      <c r="M760" s="43"/>
      <c r="N760" s="43"/>
      <c r="O760" s="43"/>
      <c r="P760" s="43"/>
      <c r="Q760" s="43"/>
      <c r="R760" s="43"/>
      <c r="S760" s="43"/>
      <c r="T760" s="43"/>
      <c r="U760" s="43"/>
      <c r="V760" s="43"/>
      <c r="W760" s="43"/>
      <c r="X760" s="51"/>
      <c r="Y760" s="51"/>
      <c r="Z760" s="51"/>
      <c r="AA760" s="51"/>
      <c r="AB760" s="43"/>
      <c r="AC760" s="43"/>
      <c r="AD760" s="43"/>
      <c r="AE760" s="43"/>
      <c r="AF760" s="43"/>
      <c r="AG760" s="43"/>
      <c r="AH760" s="43"/>
      <c r="AI760" s="43"/>
      <c r="AJ760" s="43"/>
      <c r="AK760" s="43"/>
      <c r="AL760" s="43"/>
      <c r="AM760" s="16" t="s">
        <v>631</v>
      </c>
      <c r="AN760" s="447" t="s">
        <v>633</v>
      </c>
      <c r="AO760" s="447" t="s">
        <v>333</v>
      </c>
    </row>
    <row r="761" spans="3:41" ht="29.1">
      <c r="C761" s="64" t="s">
        <v>619</v>
      </c>
      <c r="D761" s="65" t="s">
        <v>644</v>
      </c>
      <c r="E761" s="444" t="s">
        <v>630</v>
      </c>
      <c r="F761" s="64" t="s">
        <v>333</v>
      </c>
      <c r="G761" s="64" t="s">
        <v>333</v>
      </c>
      <c r="H761" s="64" t="s">
        <v>500</v>
      </c>
      <c r="I761" s="64" t="s">
        <v>353</v>
      </c>
      <c r="J761" s="64" t="s">
        <v>622</v>
      </c>
      <c r="K761" s="82" t="s">
        <v>456</v>
      </c>
      <c r="L761" s="43"/>
      <c r="M761" s="43"/>
      <c r="N761" s="43"/>
      <c r="O761" s="43"/>
      <c r="P761" s="43"/>
      <c r="Q761" s="43"/>
      <c r="R761" s="43"/>
      <c r="S761" s="43"/>
      <c r="T761" s="43"/>
      <c r="U761" s="43"/>
      <c r="V761" s="43"/>
      <c r="W761" s="43"/>
      <c r="X761" s="51"/>
      <c r="Y761" s="51"/>
      <c r="Z761" s="51"/>
      <c r="AA761" s="51"/>
      <c r="AB761" s="43"/>
      <c r="AC761" s="43"/>
      <c r="AD761" s="43"/>
      <c r="AE761" s="43"/>
      <c r="AF761" s="43"/>
      <c r="AG761" s="43"/>
      <c r="AH761" s="43"/>
      <c r="AI761" s="43"/>
      <c r="AJ761" s="43"/>
      <c r="AK761" s="43"/>
      <c r="AL761" s="43"/>
      <c r="AM761" s="16" t="s">
        <v>635</v>
      </c>
      <c r="AN761" s="447"/>
      <c r="AO761" s="447" t="s">
        <v>333</v>
      </c>
    </row>
    <row r="762" spans="3:41" ht="29.1">
      <c r="C762" s="64" t="s">
        <v>619</v>
      </c>
      <c r="D762" s="65" t="s">
        <v>644</v>
      </c>
      <c r="E762" s="444" t="s">
        <v>630</v>
      </c>
      <c r="F762" s="64" t="s">
        <v>333</v>
      </c>
      <c r="G762" s="64" t="s">
        <v>333</v>
      </c>
      <c r="H762" s="64" t="s">
        <v>500</v>
      </c>
      <c r="I762" s="64" t="s">
        <v>353</v>
      </c>
      <c r="J762" s="64" t="s">
        <v>622</v>
      </c>
      <c r="K762" s="82" t="s">
        <v>458</v>
      </c>
      <c r="L762" s="43"/>
      <c r="M762" s="43"/>
      <c r="N762" s="43"/>
      <c r="O762" s="43"/>
      <c r="P762" s="43"/>
      <c r="Q762" s="43"/>
      <c r="R762" s="43"/>
      <c r="S762" s="43"/>
      <c r="T762" s="43"/>
      <c r="U762" s="43"/>
      <c r="V762" s="43"/>
      <c r="W762" s="43"/>
      <c r="X762" s="51"/>
      <c r="Y762" s="51"/>
      <c r="Z762" s="51"/>
      <c r="AA762" s="51"/>
      <c r="AB762" s="43"/>
      <c r="AC762" s="43"/>
      <c r="AD762" s="43"/>
      <c r="AE762" s="43"/>
      <c r="AF762" s="43"/>
      <c r="AG762" s="43"/>
      <c r="AH762" s="43"/>
      <c r="AI762" s="43"/>
      <c r="AJ762" s="43"/>
      <c r="AK762" s="43"/>
      <c r="AL762" s="43"/>
      <c r="AM762" s="16" t="s">
        <v>635</v>
      </c>
      <c r="AN762" s="447"/>
      <c r="AO762" s="447" t="s">
        <v>333</v>
      </c>
    </row>
    <row r="763" spans="3:41" ht="29.1">
      <c r="C763" s="64" t="s">
        <v>619</v>
      </c>
      <c r="D763" s="65" t="s">
        <v>644</v>
      </c>
      <c r="E763" s="444" t="s">
        <v>630</v>
      </c>
      <c r="F763" s="64" t="s">
        <v>333</v>
      </c>
      <c r="G763" s="64" t="s">
        <v>333</v>
      </c>
      <c r="H763" s="64" t="s">
        <v>500</v>
      </c>
      <c r="I763" s="64" t="s">
        <v>353</v>
      </c>
      <c r="J763" s="64" t="s">
        <v>622</v>
      </c>
      <c r="K763" s="82" t="s">
        <v>459</v>
      </c>
      <c r="L763" s="43"/>
      <c r="M763" s="43"/>
      <c r="N763" s="43"/>
      <c r="O763" s="43"/>
      <c r="P763" s="43"/>
      <c r="Q763" s="43"/>
      <c r="R763" s="43"/>
      <c r="S763" s="43"/>
      <c r="T763" s="43"/>
      <c r="U763" s="43"/>
      <c r="V763" s="43"/>
      <c r="W763" s="43"/>
      <c r="X763" s="51"/>
      <c r="Y763" s="51"/>
      <c r="Z763" s="51"/>
      <c r="AA763" s="51"/>
      <c r="AB763" s="43"/>
      <c r="AC763" s="43"/>
      <c r="AD763" s="43"/>
      <c r="AE763" s="43"/>
      <c r="AF763" s="43"/>
      <c r="AG763" s="43"/>
      <c r="AH763" s="43"/>
      <c r="AI763" s="43"/>
      <c r="AJ763" s="43"/>
      <c r="AK763" s="43"/>
      <c r="AL763" s="43"/>
      <c r="AM763" s="16" t="s">
        <v>635</v>
      </c>
      <c r="AN763" s="447"/>
      <c r="AO763" s="447" t="s">
        <v>333</v>
      </c>
    </row>
    <row r="764" spans="3:41" ht="29.1">
      <c r="C764" s="64" t="s">
        <v>619</v>
      </c>
      <c r="D764" s="65" t="s">
        <v>644</v>
      </c>
      <c r="E764" s="444" t="s">
        <v>630</v>
      </c>
      <c r="F764" s="64" t="s">
        <v>333</v>
      </c>
      <c r="G764" s="64" t="s">
        <v>333</v>
      </c>
      <c r="H764" s="64" t="s">
        <v>500</v>
      </c>
      <c r="I764" s="64" t="s">
        <v>353</v>
      </c>
      <c r="J764" s="64" t="s">
        <v>622</v>
      </c>
      <c r="K764" s="82" t="s">
        <v>460</v>
      </c>
      <c r="L764" s="43">
        <v>439</v>
      </c>
      <c r="M764" s="43">
        <v>408</v>
      </c>
      <c r="N764" s="43">
        <v>1683</v>
      </c>
      <c r="O764" s="43">
        <v>2108</v>
      </c>
      <c r="P764" s="43">
        <v>373</v>
      </c>
      <c r="Q764" s="43">
        <v>505</v>
      </c>
      <c r="R764" s="43">
        <v>2008</v>
      </c>
      <c r="S764" s="43">
        <v>1886</v>
      </c>
      <c r="T764" s="43">
        <v>503</v>
      </c>
      <c r="U764" s="43">
        <v>484</v>
      </c>
      <c r="V764" s="43">
        <v>503</v>
      </c>
      <c r="W764" s="43">
        <v>1672</v>
      </c>
      <c r="X764" s="51">
        <v>425</v>
      </c>
      <c r="Y764" s="51"/>
      <c r="Z764" s="51"/>
      <c r="AA764" s="51"/>
      <c r="AB764" s="43"/>
      <c r="AC764" s="43"/>
      <c r="AD764" s="43"/>
      <c r="AE764" s="43"/>
      <c r="AF764" s="43"/>
      <c r="AG764" s="43"/>
      <c r="AH764" s="43"/>
      <c r="AI764" s="43"/>
      <c r="AJ764" s="43"/>
      <c r="AK764" s="43"/>
      <c r="AL764" s="43"/>
      <c r="AM764" s="16" t="s">
        <v>635</v>
      </c>
      <c r="AN764" s="447"/>
      <c r="AO764" s="447"/>
    </row>
    <row r="765" spans="3:41" ht="29.1">
      <c r="C765" s="64" t="s">
        <v>619</v>
      </c>
      <c r="D765" s="65" t="s">
        <v>645</v>
      </c>
      <c r="E765" s="444" t="s">
        <v>621</v>
      </c>
      <c r="F765" s="64" t="s">
        <v>333</v>
      </c>
      <c r="G765" s="64" t="s">
        <v>333</v>
      </c>
      <c r="H765" s="64" t="s">
        <v>334</v>
      </c>
      <c r="I765" s="64" t="s">
        <v>362</v>
      </c>
      <c r="J765" s="64" t="s">
        <v>622</v>
      </c>
      <c r="K765" s="82" t="s">
        <v>456</v>
      </c>
      <c r="L765" s="43"/>
      <c r="M765" s="43"/>
      <c r="N765" s="43"/>
      <c r="O765" s="43"/>
      <c r="P765" s="43"/>
      <c r="Q765" s="43"/>
      <c r="R765" s="43"/>
      <c r="S765" s="43"/>
      <c r="T765" s="43"/>
      <c r="U765" s="43"/>
      <c r="V765" s="43"/>
      <c r="W765" s="43"/>
      <c r="X765" s="51"/>
      <c r="Y765" s="51"/>
      <c r="Z765" s="51"/>
      <c r="AA765" s="51"/>
      <c r="AB765" s="43"/>
      <c r="AC765" s="43"/>
      <c r="AD765" s="43"/>
      <c r="AE765" s="43"/>
      <c r="AF765" s="43"/>
      <c r="AG765" s="43"/>
      <c r="AH765" s="43"/>
      <c r="AI765" s="43"/>
      <c r="AJ765" s="43"/>
      <c r="AK765" s="43"/>
      <c r="AL765" s="43"/>
      <c r="AM765" s="16" t="s">
        <v>623</v>
      </c>
      <c r="AN765" s="447"/>
      <c r="AO765" s="447" t="s">
        <v>333</v>
      </c>
    </row>
    <row r="766" spans="3:41" ht="29.1">
      <c r="C766" s="64" t="s">
        <v>619</v>
      </c>
      <c r="D766" s="65" t="s">
        <v>645</v>
      </c>
      <c r="E766" s="444" t="s">
        <v>621</v>
      </c>
      <c r="F766" s="64" t="s">
        <v>333</v>
      </c>
      <c r="G766" s="64" t="s">
        <v>333</v>
      </c>
      <c r="H766" s="64" t="s">
        <v>334</v>
      </c>
      <c r="I766" s="64" t="s">
        <v>362</v>
      </c>
      <c r="J766" s="64" t="s">
        <v>622</v>
      </c>
      <c r="K766" s="82" t="s">
        <v>458</v>
      </c>
      <c r="L766" s="43">
        <v>0</v>
      </c>
      <c r="M766" s="43">
        <v>110</v>
      </c>
      <c r="N766" s="43">
        <v>0</v>
      </c>
      <c r="O766" s="43">
        <v>0</v>
      </c>
      <c r="P766" s="43">
        <v>0</v>
      </c>
      <c r="Q766" s="43">
        <v>112</v>
      </c>
      <c r="R766" s="43">
        <v>0</v>
      </c>
      <c r="S766" s="43">
        <v>0</v>
      </c>
      <c r="T766" s="43">
        <v>0</v>
      </c>
      <c r="U766" s="43">
        <v>0</v>
      </c>
      <c r="V766" s="43">
        <v>113</v>
      </c>
      <c r="W766" s="43">
        <v>0</v>
      </c>
      <c r="X766" s="51">
        <v>0</v>
      </c>
      <c r="Y766" s="51"/>
      <c r="Z766" s="51"/>
      <c r="AA766" s="51"/>
      <c r="AB766" s="43"/>
      <c r="AC766" s="43"/>
      <c r="AD766" s="43"/>
      <c r="AE766" s="43"/>
      <c r="AF766" s="43"/>
      <c r="AG766" s="43"/>
      <c r="AH766" s="43"/>
      <c r="AI766" s="43"/>
      <c r="AJ766" s="43"/>
      <c r="AK766" s="43"/>
      <c r="AL766" s="43"/>
      <c r="AM766" s="16" t="s">
        <v>623</v>
      </c>
      <c r="AN766" s="447"/>
      <c r="AO766" s="447"/>
    </row>
    <row r="767" spans="3:41" ht="29.1">
      <c r="C767" s="64" t="s">
        <v>619</v>
      </c>
      <c r="D767" s="65" t="s">
        <v>645</v>
      </c>
      <c r="E767" s="444" t="s">
        <v>621</v>
      </c>
      <c r="F767" s="64" t="s">
        <v>333</v>
      </c>
      <c r="G767" s="64" t="s">
        <v>333</v>
      </c>
      <c r="H767" s="64" t="s">
        <v>334</v>
      </c>
      <c r="I767" s="64" t="s">
        <v>362</v>
      </c>
      <c r="J767" s="64" t="s">
        <v>622</v>
      </c>
      <c r="K767" s="82" t="s">
        <v>459</v>
      </c>
      <c r="L767" s="43"/>
      <c r="M767" s="43"/>
      <c r="N767" s="43"/>
      <c r="O767" s="43"/>
      <c r="P767" s="43"/>
      <c r="Q767" s="43"/>
      <c r="R767" s="43"/>
      <c r="S767" s="43"/>
      <c r="T767" s="43"/>
      <c r="U767" s="43"/>
      <c r="V767" s="43"/>
      <c r="W767" s="43"/>
      <c r="X767" s="51"/>
      <c r="Y767" s="51"/>
      <c r="Z767" s="51"/>
      <c r="AA767" s="51"/>
      <c r="AB767" s="43"/>
      <c r="AC767" s="43"/>
      <c r="AD767" s="43"/>
      <c r="AE767" s="43"/>
      <c r="AF767" s="43"/>
      <c r="AG767" s="43"/>
      <c r="AH767" s="43"/>
      <c r="AI767" s="43"/>
      <c r="AJ767" s="43"/>
      <c r="AK767" s="43"/>
      <c r="AL767" s="43"/>
      <c r="AM767" s="16" t="s">
        <v>623</v>
      </c>
      <c r="AN767" s="447"/>
      <c r="AO767" s="447" t="s">
        <v>333</v>
      </c>
    </row>
    <row r="768" spans="3:41" ht="29.1">
      <c r="C768" s="64" t="s">
        <v>619</v>
      </c>
      <c r="D768" s="65" t="s">
        <v>645</v>
      </c>
      <c r="E768" s="444" t="s">
        <v>621</v>
      </c>
      <c r="F768" s="64" t="s">
        <v>333</v>
      </c>
      <c r="G768" s="64" t="s">
        <v>333</v>
      </c>
      <c r="H768" s="64" t="s">
        <v>334</v>
      </c>
      <c r="I768" s="64" t="s">
        <v>362</v>
      </c>
      <c r="J768" s="64" t="s">
        <v>622</v>
      </c>
      <c r="K768" s="82" t="s">
        <v>460</v>
      </c>
      <c r="L768" s="43">
        <v>874</v>
      </c>
      <c r="M768" s="43">
        <v>1961</v>
      </c>
      <c r="N768" s="43">
        <v>1353</v>
      </c>
      <c r="O768" s="43">
        <v>1731</v>
      </c>
      <c r="P768" s="43">
        <v>718</v>
      </c>
      <c r="Q768" s="43">
        <v>1907</v>
      </c>
      <c r="R768" s="43">
        <v>1660</v>
      </c>
      <c r="S768" s="43">
        <v>1677</v>
      </c>
      <c r="T768" s="43">
        <v>939</v>
      </c>
      <c r="U768" s="43">
        <v>1572</v>
      </c>
      <c r="V768" s="43">
        <v>2064</v>
      </c>
      <c r="W768" s="43">
        <v>1408</v>
      </c>
      <c r="X768" s="51">
        <v>222</v>
      </c>
      <c r="Y768" s="51"/>
      <c r="Z768" s="51"/>
      <c r="AA768" s="51"/>
      <c r="AB768" s="43"/>
      <c r="AC768" s="43"/>
      <c r="AD768" s="43"/>
      <c r="AE768" s="43"/>
      <c r="AF768" s="43"/>
      <c r="AG768" s="43"/>
      <c r="AH768" s="43"/>
      <c r="AI768" s="43"/>
      <c r="AJ768" s="43"/>
      <c r="AK768" s="43"/>
      <c r="AL768" s="43"/>
      <c r="AM768" s="16" t="s">
        <v>623</v>
      </c>
      <c r="AN768" s="447"/>
      <c r="AO768" s="447"/>
    </row>
    <row r="769" spans="3:41" ht="29.1">
      <c r="C769" s="64" t="s">
        <v>619</v>
      </c>
      <c r="D769" s="65" t="s">
        <v>646</v>
      </c>
      <c r="E769" s="444" t="s">
        <v>621</v>
      </c>
      <c r="F769" s="64" t="s">
        <v>333</v>
      </c>
      <c r="G769" s="64" t="s">
        <v>333</v>
      </c>
      <c r="H769" s="64" t="s">
        <v>334</v>
      </c>
      <c r="I769" s="64" t="s">
        <v>362</v>
      </c>
      <c r="J769" s="64" t="s">
        <v>625</v>
      </c>
      <c r="K769" s="82" t="s">
        <v>456</v>
      </c>
      <c r="L769" s="43"/>
      <c r="M769" s="43"/>
      <c r="N769" s="43"/>
      <c r="O769" s="43"/>
      <c r="P769" s="43"/>
      <c r="Q769" s="43"/>
      <c r="R769" s="43"/>
      <c r="S769" s="43"/>
      <c r="T769" s="43"/>
      <c r="U769" s="43"/>
      <c r="V769" s="43"/>
      <c r="W769" s="43"/>
      <c r="X769" s="51"/>
      <c r="Y769" s="51"/>
      <c r="Z769" s="51"/>
      <c r="AA769" s="51"/>
      <c r="AB769" s="43"/>
      <c r="AC769" s="43"/>
      <c r="AD769" s="43"/>
      <c r="AE769" s="43"/>
      <c r="AF769" s="43"/>
      <c r="AG769" s="43"/>
      <c r="AH769" s="43"/>
      <c r="AI769" s="43"/>
      <c r="AJ769" s="43"/>
      <c r="AK769" s="43"/>
      <c r="AL769" s="43"/>
      <c r="AM769" s="16" t="s">
        <v>626</v>
      </c>
      <c r="AN769" s="447"/>
      <c r="AO769" s="447" t="s">
        <v>333</v>
      </c>
    </row>
    <row r="770" spans="3:41" ht="29.1">
      <c r="C770" s="64" t="s">
        <v>619</v>
      </c>
      <c r="D770" s="65" t="s">
        <v>646</v>
      </c>
      <c r="E770" s="444" t="s">
        <v>621</v>
      </c>
      <c r="F770" s="64" t="s">
        <v>333</v>
      </c>
      <c r="G770" s="64" t="s">
        <v>333</v>
      </c>
      <c r="H770" s="64" t="s">
        <v>334</v>
      </c>
      <c r="I770" s="64" t="s">
        <v>362</v>
      </c>
      <c r="J770" s="64" t="s">
        <v>625</v>
      </c>
      <c r="K770" s="82" t="s">
        <v>458</v>
      </c>
      <c r="L770" s="43"/>
      <c r="M770" s="43"/>
      <c r="N770" s="43"/>
      <c r="O770" s="43"/>
      <c r="P770" s="43"/>
      <c r="Q770" s="43"/>
      <c r="R770" s="43"/>
      <c r="S770" s="43"/>
      <c r="T770" s="43"/>
      <c r="U770" s="43"/>
      <c r="V770" s="43"/>
      <c r="W770" s="43"/>
      <c r="X770" s="51"/>
      <c r="Y770" s="51"/>
      <c r="Z770" s="51"/>
      <c r="AA770" s="51"/>
      <c r="AB770" s="43"/>
      <c r="AC770" s="43"/>
      <c r="AD770" s="43"/>
      <c r="AE770" s="43"/>
      <c r="AF770" s="43"/>
      <c r="AG770" s="43"/>
      <c r="AH770" s="43"/>
      <c r="AI770" s="43"/>
      <c r="AJ770" s="43"/>
      <c r="AK770" s="43"/>
      <c r="AL770" s="43"/>
      <c r="AM770" s="16" t="s">
        <v>626</v>
      </c>
      <c r="AN770" s="447"/>
      <c r="AO770" s="447" t="s">
        <v>333</v>
      </c>
    </row>
    <row r="771" spans="3:41" ht="29.1">
      <c r="C771" s="64" t="s">
        <v>619</v>
      </c>
      <c r="D771" s="65" t="s">
        <v>646</v>
      </c>
      <c r="E771" s="444" t="s">
        <v>621</v>
      </c>
      <c r="F771" s="64" t="s">
        <v>333</v>
      </c>
      <c r="G771" s="64" t="s">
        <v>333</v>
      </c>
      <c r="H771" s="64" t="s">
        <v>334</v>
      </c>
      <c r="I771" s="64" t="s">
        <v>362</v>
      </c>
      <c r="J771" s="64" t="s">
        <v>625</v>
      </c>
      <c r="K771" s="82" t="s">
        <v>459</v>
      </c>
      <c r="L771" s="43"/>
      <c r="M771" s="43"/>
      <c r="N771" s="43"/>
      <c r="O771" s="43"/>
      <c r="P771" s="43"/>
      <c r="Q771" s="43"/>
      <c r="R771" s="43"/>
      <c r="S771" s="43"/>
      <c r="T771" s="43"/>
      <c r="U771" s="43"/>
      <c r="V771" s="43"/>
      <c r="W771" s="43"/>
      <c r="X771" s="51"/>
      <c r="Y771" s="51"/>
      <c r="Z771" s="51"/>
      <c r="AA771" s="51"/>
      <c r="AB771" s="43"/>
      <c r="AC771" s="43"/>
      <c r="AD771" s="43"/>
      <c r="AE771" s="43"/>
      <c r="AF771" s="43"/>
      <c r="AG771" s="43"/>
      <c r="AH771" s="43"/>
      <c r="AI771" s="43"/>
      <c r="AJ771" s="43"/>
      <c r="AK771" s="43"/>
      <c r="AL771" s="43"/>
      <c r="AM771" s="16" t="s">
        <v>626</v>
      </c>
      <c r="AN771" s="447"/>
      <c r="AO771" s="447" t="s">
        <v>333</v>
      </c>
    </row>
    <row r="772" spans="3:41" ht="29.1">
      <c r="C772" s="64" t="s">
        <v>619</v>
      </c>
      <c r="D772" s="65" t="s">
        <v>646</v>
      </c>
      <c r="E772" s="444" t="s">
        <v>621</v>
      </c>
      <c r="F772" s="64" t="s">
        <v>333</v>
      </c>
      <c r="G772" s="64" t="s">
        <v>333</v>
      </c>
      <c r="H772" s="64" t="s">
        <v>334</v>
      </c>
      <c r="I772" s="64" t="s">
        <v>362</v>
      </c>
      <c r="J772" s="64" t="s">
        <v>625</v>
      </c>
      <c r="K772" s="82" t="s">
        <v>460</v>
      </c>
      <c r="L772" s="43"/>
      <c r="M772" s="43"/>
      <c r="N772" s="43"/>
      <c r="O772" s="43"/>
      <c r="P772" s="43"/>
      <c r="Q772" s="43"/>
      <c r="R772" s="43"/>
      <c r="S772" s="43"/>
      <c r="T772" s="43"/>
      <c r="U772" s="43"/>
      <c r="V772" s="43"/>
      <c r="W772" s="43"/>
      <c r="X772" s="51">
        <v>1427</v>
      </c>
      <c r="Y772" s="51"/>
      <c r="Z772" s="51"/>
      <c r="AA772" s="51"/>
      <c r="AB772" s="43"/>
      <c r="AC772" s="43"/>
      <c r="AD772" s="43"/>
      <c r="AE772" s="43"/>
      <c r="AF772" s="43"/>
      <c r="AG772" s="43"/>
      <c r="AH772" s="43"/>
      <c r="AI772" s="43"/>
      <c r="AJ772" s="43"/>
      <c r="AK772" s="43"/>
      <c r="AL772" s="43"/>
      <c r="AM772" s="16" t="s">
        <v>626</v>
      </c>
      <c r="AN772" s="447" t="s">
        <v>638</v>
      </c>
      <c r="AO772" s="447" t="s">
        <v>333</v>
      </c>
    </row>
    <row r="773" spans="3:41" ht="29.1">
      <c r="C773" s="64" t="s">
        <v>619</v>
      </c>
      <c r="D773" s="65" t="s">
        <v>647</v>
      </c>
      <c r="E773" s="444" t="s">
        <v>630</v>
      </c>
      <c r="F773" s="64" t="s">
        <v>333</v>
      </c>
      <c r="G773" s="64" t="s">
        <v>333</v>
      </c>
      <c r="H773" s="64" t="s">
        <v>334</v>
      </c>
      <c r="I773" s="64" t="s">
        <v>362</v>
      </c>
      <c r="J773" s="64" t="s">
        <v>625</v>
      </c>
      <c r="K773" s="82" t="s">
        <v>456</v>
      </c>
      <c r="L773" s="43"/>
      <c r="M773" s="43"/>
      <c r="N773" s="43"/>
      <c r="O773" s="43"/>
      <c r="P773" s="43"/>
      <c r="Q773" s="43"/>
      <c r="R773" s="43"/>
      <c r="S773" s="43"/>
      <c r="T773" s="43"/>
      <c r="U773" s="43"/>
      <c r="V773" s="43"/>
      <c r="W773" s="43"/>
      <c r="X773" s="51"/>
      <c r="Y773" s="51"/>
      <c r="Z773" s="51"/>
      <c r="AA773" s="51"/>
      <c r="AB773" s="43"/>
      <c r="AC773" s="43"/>
      <c r="AD773" s="43"/>
      <c r="AE773" s="43"/>
      <c r="AF773" s="43"/>
      <c r="AG773" s="43"/>
      <c r="AH773" s="43"/>
      <c r="AI773" s="43"/>
      <c r="AJ773" s="43"/>
      <c r="AK773" s="43"/>
      <c r="AL773" s="43"/>
      <c r="AM773" s="16" t="s">
        <v>631</v>
      </c>
      <c r="AN773" s="447"/>
      <c r="AO773" s="447" t="s">
        <v>333</v>
      </c>
    </row>
    <row r="774" spans="3:41" ht="29.1">
      <c r="C774" s="64" t="s">
        <v>619</v>
      </c>
      <c r="D774" s="65" t="s">
        <v>647</v>
      </c>
      <c r="E774" s="444" t="s">
        <v>630</v>
      </c>
      <c r="F774" s="64" t="s">
        <v>333</v>
      </c>
      <c r="G774" s="64" t="s">
        <v>333</v>
      </c>
      <c r="H774" s="64" t="s">
        <v>334</v>
      </c>
      <c r="I774" s="64" t="s">
        <v>362</v>
      </c>
      <c r="J774" s="64" t="s">
        <v>625</v>
      </c>
      <c r="K774" s="82" t="s">
        <v>458</v>
      </c>
      <c r="L774" s="43"/>
      <c r="M774" s="43"/>
      <c r="N774" s="43"/>
      <c r="O774" s="43"/>
      <c r="P774" s="43"/>
      <c r="Q774" s="43"/>
      <c r="R774" s="43"/>
      <c r="S774" s="43"/>
      <c r="T774" s="43"/>
      <c r="U774" s="43"/>
      <c r="V774" s="43"/>
      <c r="W774" s="43"/>
      <c r="X774" s="51"/>
      <c r="Y774" s="51"/>
      <c r="Z774" s="51"/>
      <c r="AA774" s="51"/>
      <c r="AB774" s="43"/>
      <c r="AC774" s="43"/>
      <c r="AD774" s="43"/>
      <c r="AE774" s="43"/>
      <c r="AF774" s="43"/>
      <c r="AG774" s="43"/>
      <c r="AH774" s="43"/>
      <c r="AI774" s="43"/>
      <c r="AJ774" s="43"/>
      <c r="AK774" s="43"/>
      <c r="AL774" s="43"/>
      <c r="AM774" s="16" t="s">
        <v>631</v>
      </c>
      <c r="AN774" s="447"/>
      <c r="AO774" s="447" t="s">
        <v>333</v>
      </c>
    </row>
    <row r="775" spans="3:41" ht="29.1">
      <c r="C775" s="64" t="s">
        <v>619</v>
      </c>
      <c r="D775" s="65" t="s">
        <v>647</v>
      </c>
      <c r="E775" s="444" t="s">
        <v>630</v>
      </c>
      <c r="F775" s="64" t="s">
        <v>333</v>
      </c>
      <c r="G775" s="64" t="s">
        <v>333</v>
      </c>
      <c r="H775" s="64" t="s">
        <v>334</v>
      </c>
      <c r="I775" s="64" t="s">
        <v>362</v>
      </c>
      <c r="J775" s="64" t="s">
        <v>625</v>
      </c>
      <c r="K775" s="82" t="s">
        <v>459</v>
      </c>
      <c r="L775" s="43"/>
      <c r="M775" s="43"/>
      <c r="N775" s="43"/>
      <c r="O775" s="43"/>
      <c r="P775" s="43"/>
      <c r="Q775" s="43"/>
      <c r="R775" s="43"/>
      <c r="S775" s="43"/>
      <c r="T775" s="43"/>
      <c r="U775" s="43"/>
      <c r="V775" s="43"/>
      <c r="W775" s="43"/>
      <c r="X775" s="51"/>
      <c r="Y775" s="51"/>
      <c r="Z775" s="51"/>
      <c r="AA775" s="51"/>
      <c r="AB775" s="43"/>
      <c r="AC775" s="43"/>
      <c r="AD775" s="43"/>
      <c r="AE775" s="43"/>
      <c r="AF775" s="43"/>
      <c r="AG775" s="43"/>
      <c r="AH775" s="43"/>
      <c r="AI775" s="43"/>
      <c r="AJ775" s="43"/>
      <c r="AK775" s="43"/>
      <c r="AL775" s="43"/>
      <c r="AM775" s="16" t="s">
        <v>631</v>
      </c>
      <c r="AN775" s="447"/>
      <c r="AO775" s="447" t="s">
        <v>333</v>
      </c>
    </row>
    <row r="776" spans="3:41" ht="29.1">
      <c r="C776" s="64" t="s">
        <v>619</v>
      </c>
      <c r="D776" s="65" t="s">
        <v>647</v>
      </c>
      <c r="E776" s="444" t="s">
        <v>630</v>
      </c>
      <c r="F776" s="64" t="s">
        <v>333</v>
      </c>
      <c r="G776" s="64" t="s">
        <v>333</v>
      </c>
      <c r="H776" s="64" t="s">
        <v>334</v>
      </c>
      <c r="I776" s="64" t="s">
        <v>362</v>
      </c>
      <c r="J776" s="64" t="s">
        <v>625</v>
      </c>
      <c r="K776" s="82" t="s">
        <v>460</v>
      </c>
      <c r="L776" s="43"/>
      <c r="M776" s="43"/>
      <c r="N776" s="43"/>
      <c r="O776" s="43"/>
      <c r="P776" s="43"/>
      <c r="Q776" s="43"/>
      <c r="R776" s="43"/>
      <c r="S776" s="43"/>
      <c r="T776" s="43"/>
      <c r="U776" s="43"/>
      <c r="V776" s="43"/>
      <c r="W776" s="43"/>
      <c r="X776" s="51"/>
      <c r="Y776" s="51"/>
      <c r="Z776" s="51"/>
      <c r="AA776" s="51"/>
      <c r="AB776" s="43"/>
      <c r="AC776" s="43"/>
      <c r="AD776" s="43"/>
      <c r="AE776" s="43"/>
      <c r="AF776" s="43"/>
      <c r="AG776" s="43"/>
      <c r="AH776" s="43"/>
      <c r="AI776" s="43"/>
      <c r="AJ776" s="43"/>
      <c r="AK776" s="43"/>
      <c r="AL776" s="43"/>
      <c r="AM776" s="16" t="s">
        <v>631</v>
      </c>
      <c r="AN776" s="447" t="s">
        <v>633</v>
      </c>
      <c r="AO776" s="447" t="s">
        <v>333</v>
      </c>
    </row>
    <row r="777" spans="3:41" ht="29.1">
      <c r="C777" s="64" t="s">
        <v>619</v>
      </c>
      <c r="D777" s="65" t="s">
        <v>648</v>
      </c>
      <c r="E777" s="444" t="s">
        <v>630</v>
      </c>
      <c r="F777" s="64" t="s">
        <v>333</v>
      </c>
      <c r="G777" s="64" t="s">
        <v>333</v>
      </c>
      <c r="H777" s="64" t="s">
        <v>334</v>
      </c>
      <c r="I777" s="64" t="s">
        <v>362</v>
      </c>
      <c r="J777" s="64" t="s">
        <v>622</v>
      </c>
      <c r="K777" s="82" t="s">
        <v>456</v>
      </c>
      <c r="L777" s="43"/>
      <c r="M777" s="43"/>
      <c r="N777" s="43"/>
      <c r="O777" s="43"/>
      <c r="P777" s="43"/>
      <c r="Q777" s="43"/>
      <c r="R777" s="43"/>
      <c r="S777" s="43"/>
      <c r="T777" s="43"/>
      <c r="U777" s="43"/>
      <c r="V777" s="43"/>
      <c r="W777" s="43"/>
      <c r="X777" s="51"/>
      <c r="Y777" s="51"/>
      <c r="Z777" s="51"/>
      <c r="AA777" s="51"/>
      <c r="AB777" s="43"/>
      <c r="AC777" s="43"/>
      <c r="AD777" s="43"/>
      <c r="AE777" s="43"/>
      <c r="AF777" s="43"/>
      <c r="AG777" s="43"/>
      <c r="AH777" s="43"/>
      <c r="AI777" s="43"/>
      <c r="AJ777" s="43"/>
      <c r="AK777" s="43"/>
      <c r="AL777" s="43"/>
      <c r="AM777" s="16" t="s">
        <v>635</v>
      </c>
      <c r="AN777" s="447"/>
      <c r="AO777" s="447" t="s">
        <v>333</v>
      </c>
    </row>
    <row r="778" spans="3:41" ht="29.1">
      <c r="C778" s="64" t="s">
        <v>619</v>
      </c>
      <c r="D778" s="65" t="s">
        <v>648</v>
      </c>
      <c r="E778" s="444" t="s">
        <v>630</v>
      </c>
      <c r="F778" s="64" t="s">
        <v>333</v>
      </c>
      <c r="G778" s="64" t="s">
        <v>333</v>
      </c>
      <c r="H778" s="64" t="s">
        <v>334</v>
      </c>
      <c r="I778" s="64" t="s">
        <v>362</v>
      </c>
      <c r="J778" s="64" t="s">
        <v>622</v>
      </c>
      <c r="K778" s="82" t="s">
        <v>458</v>
      </c>
      <c r="L778" s="43">
        <v>0</v>
      </c>
      <c r="M778" s="43">
        <v>0</v>
      </c>
      <c r="N778" s="43">
        <v>0</v>
      </c>
      <c r="O778" s="43">
        <v>0</v>
      </c>
      <c r="P778" s="43">
        <v>0</v>
      </c>
      <c r="Q778" s="43">
        <v>0</v>
      </c>
      <c r="R778" s="43">
        <v>0</v>
      </c>
      <c r="S778" s="43">
        <v>0</v>
      </c>
      <c r="T778" s="43">
        <v>0</v>
      </c>
      <c r="U778" s="43">
        <v>0</v>
      </c>
      <c r="V778" s="43">
        <v>0</v>
      </c>
      <c r="W778" s="43">
        <v>0</v>
      </c>
      <c r="X778" s="51">
        <v>0</v>
      </c>
      <c r="Y778" s="51"/>
      <c r="Z778" s="51"/>
      <c r="AA778" s="51"/>
      <c r="AB778" s="43"/>
      <c r="AC778" s="43"/>
      <c r="AD778" s="43"/>
      <c r="AE778" s="43"/>
      <c r="AF778" s="43"/>
      <c r="AG778" s="43"/>
      <c r="AH778" s="43"/>
      <c r="AI778" s="43"/>
      <c r="AJ778" s="43"/>
      <c r="AK778" s="43"/>
      <c r="AL778" s="43"/>
      <c r="AM778" s="16" t="s">
        <v>635</v>
      </c>
      <c r="AN778" s="447"/>
      <c r="AO778" s="447"/>
    </row>
    <row r="779" spans="3:41" ht="29.1">
      <c r="C779" s="64" t="s">
        <v>619</v>
      </c>
      <c r="D779" s="65" t="s">
        <v>648</v>
      </c>
      <c r="E779" s="444" t="s">
        <v>630</v>
      </c>
      <c r="F779" s="64" t="s">
        <v>333</v>
      </c>
      <c r="G779" s="64" t="s">
        <v>333</v>
      </c>
      <c r="H779" s="64" t="s">
        <v>334</v>
      </c>
      <c r="I779" s="64" t="s">
        <v>362</v>
      </c>
      <c r="J779" s="64" t="s">
        <v>622</v>
      </c>
      <c r="K779" s="82" t="s">
        <v>459</v>
      </c>
      <c r="L779" s="43"/>
      <c r="M779" s="43"/>
      <c r="N779" s="43"/>
      <c r="O779" s="43"/>
      <c r="P779" s="43"/>
      <c r="Q779" s="43"/>
      <c r="R779" s="43"/>
      <c r="S779" s="43"/>
      <c r="T779" s="43"/>
      <c r="U779" s="43"/>
      <c r="V779" s="43"/>
      <c r="W779" s="43"/>
      <c r="X779" s="51"/>
      <c r="Y779" s="51"/>
      <c r="Z779" s="51"/>
      <c r="AA779" s="51"/>
      <c r="AB779" s="43"/>
      <c r="AC779" s="43"/>
      <c r="AD779" s="43"/>
      <c r="AE779" s="43"/>
      <c r="AF779" s="43"/>
      <c r="AG779" s="43"/>
      <c r="AH779" s="43"/>
      <c r="AI779" s="43"/>
      <c r="AJ779" s="43"/>
      <c r="AK779" s="43"/>
      <c r="AL779" s="43"/>
      <c r="AM779" s="16" t="s">
        <v>635</v>
      </c>
      <c r="AN779" s="447"/>
      <c r="AO779" s="447" t="s">
        <v>333</v>
      </c>
    </row>
    <row r="780" spans="3:41" ht="29.1">
      <c r="C780" s="64" t="s">
        <v>619</v>
      </c>
      <c r="D780" s="65" t="s">
        <v>648</v>
      </c>
      <c r="E780" s="444" t="s">
        <v>630</v>
      </c>
      <c r="F780" s="64" t="s">
        <v>333</v>
      </c>
      <c r="G780" s="64" t="s">
        <v>333</v>
      </c>
      <c r="H780" s="64" t="s">
        <v>334</v>
      </c>
      <c r="I780" s="64" t="s">
        <v>362</v>
      </c>
      <c r="J780" s="64" t="s">
        <v>622</v>
      </c>
      <c r="K780" s="82" t="s">
        <v>460</v>
      </c>
      <c r="L780" s="43">
        <v>0</v>
      </c>
      <c r="M780" s="43">
        <v>0</v>
      </c>
      <c r="N780" s="43">
        <v>0</v>
      </c>
      <c r="O780" s="43">
        <v>0</v>
      </c>
      <c r="P780" s="43">
        <v>0</v>
      </c>
      <c r="Q780" s="43">
        <v>0</v>
      </c>
      <c r="R780" s="43">
        <v>0</v>
      </c>
      <c r="S780" s="43">
        <v>0</v>
      </c>
      <c r="T780" s="43">
        <v>0</v>
      </c>
      <c r="U780" s="43">
        <v>0</v>
      </c>
      <c r="V780" s="43">
        <v>0</v>
      </c>
      <c r="W780" s="43">
        <v>0</v>
      </c>
      <c r="X780" s="51">
        <v>0</v>
      </c>
      <c r="Y780" s="51"/>
      <c r="Z780" s="51"/>
      <c r="AA780" s="51"/>
      <c r="AB780" s="43"/>
      <c r="AC780" s="43"/>
      <c r="AD780" s="43"/>
      <c r="AE780" s="43"/>
      <c r="AF780" s="43"/>
      <c r="AG780" s="43"/>
      <c r="AH780" s="43"/>
      <c r="AI780" s="43"/>
      <c r="AJ780" s="43"/>
      <c r="AK780" s="43"/>
      <c r="AL780" s="43"/>
      <c r="AM780" s="16" t="s">
        <v>635</v>
      </c>
      <c r="AN780" s="447"/>
      <c r="AO780" s="447"/>
    </row>
    <row r="781" spans="3:41" ht="29.1">
      <c r="C781" s="64" t="s">
        <v>619</v>
      </c>
      <c r="D781" s="65" t="s">
        <v>649</v>
      </c>
      <c r="E781" s="444" t="s">
        <v>621</v>
      </c>
      <c r="F781" s="64" t="s">
        <v>333</v>
      </c>
      <c r="G781" s="64" t="s">
        <v>333</v>
      </c>
      <c r="H781" s="64" t="s">
        <v>339</v>
      </c>
      <c r="I781" s="64" t="s">
        <v>362</v>
      </c>
      <c r="J781" s="64" t="s">
        <v>622</v>
      </c>
      <c r="K781" s="82" t="s">
        <v>456</v>
      </c>
      <c r="L781" s="43"/>
      <c r="M781" s="43"/>
      <c r="N781" s="43"/>
      <c r="O781" s="43"/>
      <c r="P781" s="43"/>
      <c r="Q781" s="43"/>
      <c r="R781" s="43"/>
      <c r="S781" s="43"/>
      <c r="T781" s="43"/>
      <c r="U781" s="43"/>
      <c r="V781" s="43"/>
      <c r="W781" s="43"/>
      <c r="X781" s="51"/>
      <c r="Y781" s="51"/>
      <c r="Z781" s="51"/>
      <c r="AA781" s="51"/>
      <c r="AB781" s="43"/>
      <c r="AC781" s="43"/>
      <c r="AD781" s="43"/>
      <c r="AE781" s="43"/>
      <c r="AF781" s="43"/>
      <c r="AG781" s="43"/>
      <c r="AH781" s="43"/>
      <c r="AI781" s="43"/>
      <c r="AJ781" s="43"/>
      <c r="AK781" s="43"/>
      <c r="AL781" s="43"/>
      <c r="AM781" s="16" t="s">
        <v>623</v>
      </c>
      <c r="AN781" s="447"/>
      <c r="AO781" s="447" t="s">
        <v>333</v>
      </c>
    </row>
    <row r="782" spans="3:41" ht="29.1">
      <c r="C782" s="64" t="s">
        <v>619</v>
      </c>
      <c r="D782" s="65" t="s">
        <v>649</v>
      </c>
      <c r="E782" s="444" t="s">
        <v>621</v>
      </c>
      <c r="F782" s="64" t="s">
        <v>333</v>
      </c>
      <c r="G782" s="64" t="s">
        <v>333</v>
      </c>
      <c r="H782" s="64" t="s">
        <v>339</v>
      </c>
      <c r="I782" s="64" t="s">
        <v>362</v>
      </c>
      <c r="J782" s="64" t="s">
        <v>622</v>
      </c>
      <c r="K782" s="82" t="s">
        <v>458</v>
      </c>
      <c r="L782" s="43">
        <v>0</v>
      </c>
      <c r="M782" s="43">
        <v>3</v>
      </c>
      <c r="N782" s="43">
        <v>0</v>
      </c>
      <c r="O782" s="43">
        <v>3</v>
      </c>
      <c r="P782" s="43">
        <v>0</v>
      </c>
      <c r="Q782" s="43">
        <v>3</v>
      </c>
      <c r="R782" s="43">
        <v>0</v>
      </c>
      <c r="S782" s="43">
        <v>0</v>
      </c>
      <c r="T782" s="43">
        <v>0</v>
      </c>
      <c r="U782" s="43">
        <v>0</v>
      </c>
      <c r="V782" s="43">
        <v>3</v>
      </c>
      <c r="W782" s="43">
        <v>0</v>
      </c>
      <c r="X782" s="51">
        <v>0</v>
      </c>
      <c r="Y782" s="51"/>
      <c r="Z782" s="51"/>
      <c r="AA782" s="51"/>
      <c r="AB782" s="43"/>
      <c r="AC782" s="43"/>
      <c r="AD782" s="43"/>
      <c r="AE782" s="43"/>
      <c r="AF782" s="43"/>
      <c r="AG782" s="43"/>
      <c r="AH782" s="43"/>
      <c r="AI782" s="43"/>
      <c r="AJ782" s="43"/>
      <c r="AK782" s="43"/>
      <c r="AL782" s="43"/>
      <c r="AM782" s="16" t="s">
        <v>623</v>
      </c>
      <c r="AN782" s="447"/>
      <c r="AO782" s="447"/>
    </row>
    <row r="783" spans="3:41" ht="29.1">
      <c r="C783" s="64" t="s">
        <v>619</v>
      </c>
      <c r="D783" s="65" t="s">
        <v>649</v>
      </c>
      <c r="E783" s="444" t="s">
        <v>621</v>
      </c>
      <c r="F783" s="64" t="s">
        <v>333</v>
      </c>
      <c r="G783" s="64" t="s">
        <v>333</v>
      </c>
      <c r="H783" s="64" t="s">
        <v>339</v>
      </c>
      <c r="I783" s="64" t="s">
        <v>362</v>
      </c>
      <c r="J783" s="64" t="s">
        <v>622</v>
      </c>
      <c r="K783" s="82" t="s">
        <v>459</v>
      </c>
      <c r="L783" s="43"/>
      <c r="M783" s="43"/>
      <c r="N783" s="43"/>
      <c r="O783" s="43"/>
      <c r="P783" s="43"/>
      <c r="Q783" s="43"/>
      <c r="R783" s="43"/>
      <c r="S783" s="43"/>
      <c r="T783" s="43"/>
      <c r="U783" s="43"/>
      <c r="V783" s="43"/>
      <c r="W783" s="43"/>
      <c r="X783" s="51"/>
      <c r="Y783" s="51"/>
      <c r="Z783" s="51"/>
      <c r="AA783" s="51"/>
      <c r="AB783" s="43"/>
      <c r="AC783" s="43"/>
      <c r="AD783" s="43"/>
      <c r="AE783" s="43"/>
      <c r="AF783" s="43"/>
      <c r="AG783" s="43"/>
      <c r="AH783" s="43"/>
      <c r="AI783" s="43"/>
      <c r="AJ783" s="43"/>
      <c r="AK783" s="43"/>
      <c r="AL783" s="43"/>
      <c r="AM783" s="16" t="s">
        <v>623</v>
      </c>
      <c r="AN783" s="447"/>
      <c r="AO783" s="447" t="s">
        <v>333</v>
      </c>
    </row>
    <row r="784" spans="3:41" ht="29.1">
      <c r="C784" s="64" t="s">
        <v>619</v>
      </c>
      <c r="D784" s="65" t="s">
        <v>649</v>
      </c>
      <c r="E784" s="444" t="s">
        <v>621</v>
      </c>
      <c r="F784" s="64" t="s">
        <v>333</v>
      </c>
      <c r="G784" s="64" t="s">
        <v>333</v>
      </c>
      <c r="H784" s="64" t="s">
        <v>339</v>
      </c>
      <c r="I784" s="64" t="s">
        <v>362</v>
      </c>
      <c r="J784" s="64" t="s">
        <v>622</v>
      </c>
      <c r="K784" s="82" t="s">
        <v>460</v>
      </c>
      <c r="L784" s="43">
        <v>373</v>
      </c>
      <c r="M784" s="43">
        <v>261</v>
      </c>
      <c r="N784" s="43">
        <v>939</v>
      </c>
      <c r="O784" s="43">
        <v>79</v>
      </c>
      <c r="P784" s="43">
        <v>237</v>
      </c>
      <c r="Q784" s="43">
        <v>98</v>
      </c>
      <c r="R784" s="43">
        <v>965</v>
      </c>
      <c r="S784" s="43">
        <v>189</v>
      </c>
      <c r="T784" s="43">
        <v>172</v>
      </c>
      <c r="U784" s="43">
        <v>56</v>
      </c>
      <c r="V784" s="43">
        <v>1030</v>
      </c>
      <c r="W784" s="43">
        <v>137</v>
      </c>
      <c r="X784" s="51">
        <v>40</v>
      </c>
      <c r="Y784" s="51"/>
      <c r="Z784" s="51"/>
      <c r="AA784" s="51"/>
      <c r="AB784" s="43"/>
      <c r="AC784" s="43"/>
      <c r="AD784" s="43"/>
      <c r="AE784" s="43"/>
      <c r="AF784" s="43"/>
      <c r="AG784" s="43"/>
      <c r="AH784" s="43"/>
      <c r="AI784" s="43"/>
      <c r="AJ784" s="43"/>
      <c r="AK784" s="43"/>
      <c r="AL784" s="43"/>
      <c r="AM784" s="16" t="s">
        <v>623</v>
      </c>
      <c r="AN784" s="447"/>
      <c r="AO784" s="447"/>
    </row>
    <row r="785" spans="3:41" ht="29.1">
      <c r="C785" s="64" t="s">
        <v>619</v>
      </c>
      <c r="D785" s="65" t="s">
        <v>650</v>
      </c>
      <c r="E785" s="444" t="s">
        <v>621</v>
      </c>
      <c r="F785" s="64" t="s">
        <v>333</v>
      </c>
      <c r="G785" s="64" t="s">
        <v>333</v>
      </c>
      <c r="H785" s="64" t="s">
        <v>339</v>
      </c>
      <c r="I785" s="64" t="s">
        <v>362</v>
      </c>
      <c r="J785" s="64" t="s">
        <v>625</v>
      </c>
      <c r="K785" s="82" t="s">
        <v>456</v>
      </c>
      <c r="L785" s="43"/>
      <c r="M785" s="43"/>
      <c r="N785" s="43"/>
      <c r="O785" s="43"/>
      <c r="P785" s="43"/>
      <c r="Q785" s="43"/>
      <c r="R785" s="43"/>
      <c r="S785" s="43"/>
      <c r="T785" s="43"/>
      <c r="U785" s="43"/>
      <c r="V785" s="43"/>
      <c r="W785" s="43"/>
      <c r="X785" s="51"/>
      <c r="Y785" s="51"/>
      <c r="Z785" s="51"/>
      <c r="AA785" s="51"/>
      <c r="AB785" s="43"/>
      <c r="AC785" s="43"/>
      <c r="AD785" s="43"/>
      <c r="AE785" s="43"/>
      <c r="AF785" s="43"/>
      <c r="AG785" s="43"/>
      <c r="AH785" s="43"/>
      <c r="AI785" s="43"/>
      <c r="AJ785" s="43"/>
      <c r="AK785" s="43"/>
      <c r="AL785" s="43"/>
      <c r="AM785" s="16" t="s">
        <v>626</v>
      </c>
      <c r="AN785" s="447"/>
      <c r="AO785" s="447" t="s">
        <v>333</v>
      </c>
    </row>
    <row r="786" spans="3:41" ht="29.1">
      <c r="C786" s="64" t="s">
        <v>619</v>
      </c>
      <c r="D786" s="65" t="s">
        <v>650</v>
      </c>
      <c r="E786" s="444" t="s">
        <v>621</v>
      </c>
      <c r="F786" s="64" t="s">
        <v>333</v>
      </c>
      <c r="G786" s="64" t="s">
        <v>333</v>
      </c>
      <c r="H786" s="64" t="s">
        <v>339</v>
      </c>
      <c r="I786" s="64" t="s">
        <v>362</v>
      </c>
      <c r="J786" s="64" t="s">
        <v>625</v>
      </c>
      <c r="K786" s="82" t="s">
        <v>458</v>
      </c>
      <c r="L786" s="43"/>
      <c r="M786" s="43"/>
      <c r="N786" s="43"/>
      <c r="O786" s="43"/>
      <c r="P786" s="43"/>
      <c r="Q786" s="43"/>
      <c r="R786" s="43"/>
      <c r="S786" s="43"/>
      <c r="T786" s="43"/>
      <c r="U786" s="43"/>
      <c r="V786" s="43"/>
      <c r="W786" s="43"/>
      <c r="X786" s="51"/>
      <c r="Y786" s="51"/>
      <c r="Z786" s="51"/>
      <c r="AA786" s="51"/>
      <c r="AB786" s="43"/>
      <c r="AC786" s="43"/>
      <c r="AD786" s="43"/>
      <c r="AE786" s="43"/>
      <c r="AF786" s="43"/>
      <c r="AG786" s="43"/>
      <c r="AH786" s="43"/>
      <c r="AI786" s="43"/>
      <c r="AJ786" s="43"/>
      <c r="AK786" s="43"/>
      <c r="AL786" s="43"/>
      <c r="AM786" s="16" t="s">
        <v>626</v>
      </c>
      <c r="AN786" s="447"/>
      <c r="AO786" s="447" t="s">
        <v>333</v>
      </c>
    </row>
    <row r="787" spans="3:41" ht="29.1">
      <c r="C787" s="64" t="s">
        <v>619</v>
      </c>
      <c r="D787" s="65" t="s">
        <v>650</v>
      </c>
      <c r="E787" s="444" t="s">
        <v>621</v>
      </c>
      <c r="F787" s="64" t="s">
        <v>333</v>
      </c>
      <c r="G787" s="64" t="s">
        <v>333</v>
      </c>
      <c r="H787" s="64" t="s">
        <v>339</v>
      </c>
      <c r="I787" s="64" t="s">
        <v>362</v>
      </c>
      <c r="J787" s="64" t="s">
        <v>625</v>
      </c>
      <c r="K787" s="82" t="s">
        <v>459</v>
      </c>
      <c r="L787" s="43"/>
      <c r="M787" s="43"/>
      <c r="N787" s="43"/>
      <c r="O787" s="43"/>
      <c r="P787" s="43"/>
      <c r="Q787" s="43"/>
      <c r="R787" s="43"/>
      <c r="S787" s="43"/>
      <c r="T787" s="43"/>
      <c r="U787" s="43"/>
      <c r="V787" s="43"/>
      <c r="W787" s="43"/>
      <c r="X787" s="51"/>
      <c r="Y787" s="51"/>
      <c r="Z787" s="51"/>
      <c r="AA787" s="51"/>
      <c r="AB787" s="43"/>
      <c r="AC787" s="43"/>
      <c r="AD787" s="43"/>
      <c r="AE787" s="43"/>
      <c r="AF787" s="43"/>
      <c r="AG787" s="43"/>
      <c r="AH787" s="43"/>
      <c r="AI787" s="43"/>
      <c r="AJ787" s="43"/>
      <c r="AK787" s="43"/>
      <c r="AL787" s="43"/>
      <c r="AM787" s="16" t="s">
        <v>626</v>
      </c>
      <c r="AN787" s="447"/>
      <c r="AO787" s="447" t="s">
        <v>333</v>
      </c>
    </row>
    <row r="788" spans="3:41" ht="29.1">
      <c r="C788" s="64" t="s">
        <v>619</v>
      </c>
      <c r="D788" s="65" t="s">
        <v>650</v>
      </c>
      <c r="E788" s="444" t="s">
        <v>621</v>
      </c>
      <c r="F788" s="64" t="s">
        <v>333</v>
      </c>
      <c r="G788" s="64" t="s">
        <v>333</v>
      </c>
      <c r="H788" s="64" t="s">
        <v>339</v>
      </c>
      <c r="I788" s="64" t="s">
        <v>362</v>
      </c>
      <c r="J788" s="64" t="s">
        <v>625</v>
      </c>
      <c r="K788" s="82" t="s">
        <v>460</v>
      </c>
      <c r="L788" s="43"/>
      <c r="M788" s="43"/>
      <c r="N788" s="43"/>
      <c r="O788" s="43"/>
      <c r="P788" s="43"/>
      <c r="Q788" s="43"/>
      <c r="R788" s="43"/>
      <c r="S788" s="43"/>
      <c r="T788" s="43"/>
      <c r="U788" s="43"/>
      <c r="V788" s="43"/>
      <c r="W788" s="43"/>
      <c r="X788" s="51">
        <v>603</v>
      </c>
      <c r="Y788" s="51"/>
      <c r="Z788" s="51"/>
      <c r="AA788" s="51"/>
      <c r="AB788" s="43"/>
      <c r="AC788" s="43"/>
      <c r="AD788" s="43"/>
      <c r="AE788" s="43"/>
      <c r="AF788" s="43"/>
      <c r="AG788" s="43"/>
      <c r="AH788" s="43"/>
      <c r="AI788" s="43"/>
      <c r="AJ788" s="43"/>
      <c r="AK788" s="43"/>
      <c r="AL788" s="43"/>
      <c r="AM788" s="16" t="s">
        <v>626</v>
      </c>
      <c r="AN788" s="447" t="s">
        <v>638</v>
      </c>
      <c r="AO788" s="447" t="s">
        <v>333</v>
      </c>
    </row>
    <row r="789" spans="3:41" ht="29.1">
      <c r="C789" s="64" t="s">
        <v>619</v>
      </c>
      <c r="D789" s="65" t="s">
        <v>651</v>
      </c>
      <c r="E789" s="444" t="s">
        <v>630</v>
      </c>
      <c r="F789" s="64" t="s">
        <v>333</v>
      </c>
      <c r="G789" s="64" t="s">
        <v>333</v>
      </c>
      <c r="H789" s="64" t="s">
        <v>339</v>
      </c>
      <c r="I789" s="64" t="s">
        <v>362</v>
      </c>
      <c r="J789" s="64" t="s">
        <v>625</v>
      </c>
      <c r="K789" s="82" t="s">
        <v>456</v>
      </c>
      <c r="L789" s="43"/>
      <c r="M789" s="43"/>
      <c r="N789" s="43"/>
      <c r="O789" s="43"/>
      <c r="P789" s="43"/>
      <c r="Q789" s="43"/>
      <c r="R789" s="43"/>
      <c r="S789" s="43"/>
      <c r="T789" s="43"/>
      <c r="U789" s="43"/>
      <c r="V789" s="43"/>
      <c r="W789" s="43"/>
      <c r="X789" s="51"/>
      <c r="Y789" s="51"/>
      <c r="Z789" s="51"/>
      <c r="AA789" s="51"/>
      <c r="AB789" s="43"/>
      <c r="AC789" s="43"/>
      <c r="AD789" s="43"/>
      <c r="AE789" s="43"/>
      <c r="AF789" s="43"/>
      <c r="AG789" s="43"/>
      <c r="AH789" s="43"/>
      <c r="AI789" s="43"/>
      <c r="AJ789" s="43"/>
      <c r="AK789" s="43"/>
      <c r="AL789" s="43"/>
      <c r="AM789" s="16" t="s">
        <v>631</v>
      </c>
      <c r="AN789" s="447"/>
      <c r="AO789" s="447" t="s">
        <v>333</v>
      </c>
    </row>
    <row r="790" spans="3:41" ht="29.1">
      <c r="C790" s="64" t="s">
        <v>619</v>
      </c>
      <c r="D790" s="65" t="s">
        <v>651</v>
      </c>
      <c r="E790" s="444" t="s">
        <v>630</v>
      </c>
      <c r="F790" s="64" t="s">
        <v>333</v>
      </c>
      <c r="G790" s="64" t="s">
        <v>333</v>
      </c>
      <c r="H790" s="64" t="s">
        <v>339</v>
      </c>
      <c r="I790" s="64" t="s">
        <v>362</v>
      </c>
      <c r="J790" s="64" t="s">
        <v>625</v>
      </c>
      <c r="K790" s="82" t="s">
        <v>458</v>
      </c>
      <c r="L790" s="43"/>
      <c r="M790" s="43"/>
      <c r="N790" s="43"/>
      <c r="O790" s="43"/>
      <c r="P790" s="43"/>
      <c r="Q790" s="43"/>
      <c r="R790" s="43"/>
      <c r="S790" s="43"/>
      <c r="T790" s="43"/>
      <c r="U790" s="43"/>
      <c r="V790" s="43"/>
      <c r="W790" s="43"/>
      <c r="X790" s="51"/>
      <c r="Y790" s="51"/>
      <c r="Z790" s="51"/>
      <c r="AA790" s="51"/>
      <c r="AB790" s="43"/>
      <c r="AC790" s="43"/>
      <c r="AD790" s="43"/>
      <c r="AE790" s="43"/>
      <c r="AF790" s="43"/>
      <c r="AG790" s="43"/>
      <c r="AH790" s="43"/>
      <c r="AI790" s="43"/>
      <c r="AJ790" s="43"/>
      <c r="AK790" s="43"/>
      <c r="AL790" s="43"/>
      <c r="AM790" s="16" t="s">
        <v>631</v>
      </c>
      <c r="AN790" s="447"/>
      <c r="AO790" s="447" t="s">
        <v>333</v>
      </c>
    </row>
    <row r="791" spans="3:41" ht="29.1">
      <c r="C791" s="64" t="s">
        <v>619</v>
      </c>
      <c r="D791" s="65" t="s">
        <v>651</v>
      </c>
      <c r="E791" s="444" t="s">
        <v>630</v>
      </c>
      <c r="F791" s="64" t="s">
        <v>333</v>
      </c>
      <c r="G791" s="64" t="s">
        <v>333</v>
      </c>
      <c r="H791" s="64" t="s">
        <v>339</v>
      </c>
      <c r="I791" s="64" t="s">
        <v>362</v>
      </c>
      <c r="J791" s="64" t="s">
        <v>625</v>
      </c>
      <c r="K791" s="82" t="s">
        <v>459</v>
      </c>
      <c r="L791" s="43"/>
      <c r="M791" s="43"/>
      <c r="N791" s="43"/>
      <c r="O791" s="43"/>
      <c r="P791" s="43"/>
      <c r="Q791" s="43"/>
      <c r="R791" s="43"/>
      <c r="S791" s="43"/>
      <c r="T791" s="43"/>
      <c r="U791" s="43"/>
      <c r="V791" s="43"/>
      <c r="W791" s="43"/>
      <c r="X791" s="51"/>
      <c r="Y791" s="51"/>
      <c r="Z791" s="51"/>
      <c r="AA791" s="51"/>
      <c r="AB791" s="43"/>
      <c r="AC791" s="43"/>
      <c r="AD791" s="43"/>
      <c r="AE791" s="43"/>
      <c r="AF791" s="43"/>
      <c r="AG791" s="43"/>
      <c r="AH791" s="43"/>
      <c r="AI791" s="43"/>
      <c r="AJ791" s="43"/>
      <c r="AK791" s="43"/>
      <c r="AL791" s="43"/>
      <c r="AM791" s="16" t="s">
        <v>631</v>
      </c>
      <c r="AN791" s="447"/>
      <c r="AO791" s="447" t="s">
        <v>333</v>
      </c>
    </row>
    <row r="792" spans="3:41" ht="29.1">
      <c r="C792" s="64" t="s">
        <v>619</v>
      </c>
      <c r="D792" s="65" t="s">
        <v>651</v>
      </c>
      <c r="E792" s="444" t="s">
        <v>630</v>
      </c>
      <c r="F792" s="64" t="s">
        <v>333</v>
      </c>
      <c r="G792" s="64" t="s">
        <v>333</v>
      </c>
      <c r="H792" s="64" t="s">
        <v>339</v>
      </c>
      <c r="I792" s="64" t="s">
        <v>362</v>
      </c>
      <c r="J792" s="64" t="s">
        <v>625</v>
      </c>
      <c r="K792" s="82" t="s">
        <v>460</v>
      </c>
      <c r="L792" s="43"/>
      <c r="M792" s="43"/>
      <c r="N792" s="43"/>
      <c r="O792" s="43"/>
      <c r="P792" s="43"/>
      <c r="Q792" s="43"/>
      <c r="R792" s="43"/>
      <c r="S792" s="43"/>
      <c r="T792" s="43"/>
      <c r="U792" s="43"/>
      <c r="V792" s="43"/>
      <c r="W792" s="43"/>
      <c r="X792" s="51"/>
      <c r="Y792" s="51"/>
      <c r="Z792" s="51"/>
      <c r="AA792" s="51"/>
      <c r="AB792" s="43"/>
      <c r="AC792" s="43"/>
      <c r="AD792" s="43"/>
      <c r="AE792" s="43"/>
      <c r="AF792" s="43"/>
      <c r="AG792" s="43"/>
      <c r="AH792" s="43"/>
      <c r="AI792" s="43"/>
      <c r="AJ792" s="43"/>
      <c r="AK792" s="43"/>
      <c r="AL792" s="43"/>
      <c r="AM792" s="16" t="s">
        <v>631</v>
      </c>
      <c r="AN792" s="447" t="s">
        <v>633</v>
      </c>
      <c r="AO792" s="447" t="s">
        <v>333</v>
      </c>
    </row>
    <row r="793" spans="3:41" ht="29.1">
      <c r="C793" s="64" t="s">
        <v>619</v>
      </c>
      <c r="D793" s="65" t="s">
        <v>652</v>
      </c>
      <c r="E793" s="444" t="s">
        <v>630</v>
      </c>
      <c r="F793" s="64" t="s">
        <v>333</v>
      </c>
      <c r="G793" s="64" t="s">
        <v>333</v>
      </c>
      <c r="H793" s="64" t="s">
        <v>339</v>
      </c>
      <c r="I793" s="64" t="s">
        <v>362</v>
      </c>
      <c r="J793" s="64" t="s">
        <v>622</v>
      </c>
      <c r="K793" s="82" t="s">
        <v>456</v>
      </c>
      <c r="L793" s="43"/>
      <c r="M793" s="43"/>
      <c r="N793" s="43"/>
      <c r="O793" s="43"/>
      <c r="P793" s="43"/>
      <c r="Q793" s="43"/>
      <c r="R793" s="43"/>
      <c r="S793" s="43"/>
      <c r="T793" s="43"/>
      <c r="U793" s="43"/>
      <c r="V793" s="43"/>
      <c r="W793" s="43"/>
      <c r="X793" s="51"/>
      <c r="Y793" s="51"/>
      <c r="Z793" s="51"/>
      <c r="AA793" s="51"/>
      <c r="AB793" s="43"/>
      <c r="AC793" s="43"/>
      <c r="AD793" s="43"/>
      <c r="AE793" s="43"/>
      <c r="AF793" s="43"/>
      <c r="AG793" s="43"/>
      <c r="AH793" s="43"/>
      <c r="AI793" s="43"/>
      <c r="AJ793" s="43"/>
      <c r="AK793" s="43"/>
      <c r="AL793" s="43"/>
      <c r="AM793" s="16" t="s">
        <v>635</v>
      </c>
      <c r="AN793" s="447"/>
      <c r="AO793" s="447" t="s">
        <v>333</v>
      </c>
    </row>
    <row r="794" spans="3:41" ht="29.1">
      <c r="C794" s="64" t="s">
        <v>619</v>
      </c>
      <c r="D794" s="65" t="s">
        <v>652</v>
      </c>
      <c r="E794" s="444" t="s">
        <v>630</v>
      </c>
      <c r="F794" s="64" t="s">
        <v>333</v>
      </c>
      <c r="G794" s="64" t="s">
        <v>333</v>
      </c>
      <c r="H794" s="64" t="s">
        <v>339</v>
      </c>
      <c r="I794" s="64" t="s">
        <v>362</v>
      </c>
      <c r="J794" s="64" t="s">
        <v>622</v>
      </c>
      <c r="K794" s="82" t="s">
        <v>458</v>
      </c>
      <c r="L794" s="43">
        <v>0</v>
      </c>
      <c r="M794" s="43">
        <v>0</v>
      </c>
      <c r="N794" s="43">
        <v>0</v>
      </c>
      <c r="O794" s="43">
        <v>0</v>
      </c>
      <c r="P794" s="43">
        <v>0</v>
      </c>
      <c r="Q794" s="43">
        <v>0</v>
      </c>
      <c r="R794" s="43">
        <v>0</v>
      </c>
      <c r="S794" s="43">
        <v>0</v>
      </c>
      <c r="T794" s="43">
        <v>0</v>
      </c>
      <c r="U794" s="43">
        <v>0</v>
      </c>
      <c r="V794" s="43">
        <v>0</v>
      </c>
      <c r="W794" s="43">
        <v>0</v>
      </c>
      <c r="X794" s="51">
        <v>0</v>
      </c>
      <c r="Y794" s="51"/>
      <c r="Z794" s="51"/>
      <c r="AA794" s="51"/>
      <c r="AB794" s="43"/>
      <c r="AC794" s="43"/>
      <c r="AD794" s="43"/>
      <c r="AE794" s="43"/>
      <c r="AF794" s="43"/>
      <c r="AG794" s="43"/>
      <c r="AH794" s="43"/>
      <c r="AI794" s="43"/>
      <c r="AJ794" s="43"/>
      <c r="AK794" s="43"/>
      <c r="AL794" s="43"/>
      <c r="AM794" s="16" t="s">
        <v>635</v>
      </c>
      <c r="AN794" s="447"/>
      <c r="AO794" s="447"/>
    </row>
    <row r="795" spans="3:41" ht="29.1">
      <c r="C795" s="64" t="s">
        <v>619</v>
      </c>
      <c r="D795" s="65" t="s">
        <v>652</v>
      </c>
      <c r="E795" s="444" t="s">
        <v>630</v>
      </c>
      <c r="F795" s="64" t="s">
        <v>333</v>
      </c>
      <c r="G795" s="64" t="s">
        <v>333</v>
      </c>
      <c r="H795" s="64" t="s">
        <v>339</v>
      </c>
      <c r="I795" s="64" t="s">
        <v>362</v>
      </c>
      <c r="J795" s="64" t="s">
        <v>622</v>
      </c>
      <c r="K795" s="82" t="s">
        <v>459</v>
      </c>
      <c r="L795" s="43"/>
      <c r="M795" s="43"/>
      <c r="N795" s="43"/>
      <c r="O795" s="43"/>
      <c r="P795" s="43"/>
      <c r="Q795" s="43"/>
      <c r="R795" s="43"/>
      <c r="S795" s="43"/>
      <c r="T795" s="43"/>
      <c r="U795" s="43"/>
      <c r="V795" s="43"/>
      <c r="W795" s="43"/>
      <c r="X795" s="51"/>
      <c r="Y795" s="51"/>
      <c r="Z795" s="51"/>
      <c r="AA795" s="51"/>
      <c r="AB795" s="43"/>
      <c r="AC795" s="43"/>
      <c r="AD795" s="43"/>
      <c r="AE795" s="43"/>
      <c r="AF795" s="43"/>
      <c r="AG795" s="43"/>
      <c r="AH795" s="43"/>
      <c r="AI795" s="43"/>
      <c r="AJ795" s="43"/>
      <c r="AK795" s="43"/>
      <c r="AL795" s="43"/>
      <c r="AM795" s="16" t="s">
        <v>635</v>
      </c>
      <c r="AN795" s="447"/>
      <c r="AO795" s="447" t="s">
        <v>333</v>
      </c>
    </row>
    <row r="796" spans="3:41" ht="29.1">
      <c r="C796" s="64" t="s">
        <v>619</v>
      </c>
      <c r="D796" s="65" t="s">
        <v>652</v>
      </c>
      <c r="E796" s="444" t="s">
        <v>630</v>
      </c>
      <c r="F796" s="64" t="s">
        <v>333</v>
      </c>
      <c r="G796" s="64" t="s">
        <v>333</v>
      </c>
      <c r="H796" s="64" t="s">
        <v>339</v>
      </c>
      <c r="I796" s="64" t="s">
        <v>362</v>
      </c>
      <c r="J796" s="64" t="s">
        <v>622</v>
      </c>
      <c r="K796" s="82" t="s">
        <v>460</v>
      </c>
      <c r="L796" s="43">
        <v>1</v>
      </c>
      <c r="M796" s="43">
        <v>1</v>
      </c>
      <c r="N796" s="43">
        <v>1</v>
      </c>
      <c r="O796" s="43">
        <v>0</v>
      </c>
      <c r="P796" s="43">
        <v>0</v>
      </c>
      <c r="Q796" s="43">
        <v>3</v>
      </c>
      <c r="R796" s="43">
        <v>0</v>
      </c>
      <c r="S796" s="43">
        <v>0</v>
      </c>
      <c r="T796" s="43">
        <v>0</v>
      </c>
      <c r="U796" s="43">
        <v>0</v>
      </c>
      <c r="V796" s="43">
        <v>0</v>
      </c>
      <c r="W796" s="43">
        <v>0</v>
      </c>
      <c r="X796" s="51">
        <v>0</v>
      </c>
      <c r="Y796" s="51"/>
      <c r="Z796" s="51"/>
      <c r="AA796" s="51"/>
      <c r="AB796" s="43"/>
      <c r="AC796" s="43"/>
      <c r="AD796" s="43"/>
      <c r="AE796" s="43"/>
      <c r="AF796" s="43"/>
      <c r="AG796" s="43"/>
      <c r="AH796" s="43"/>
      <c r="AI796" s="43"/>
      <c r="AJ796" s="43"/>
      <c r="AK796" s="43"/>
      <c r="AL796" s="43"/>
      <c r="AM796" s="16" t="s">
        <v>635</v>
      </c>
      <c r="AN796" s="447"/>
      <c r="AO796" s="447"/>
    </row>
    <row r="797" spans="3:41" ht="29.1">
      <c r="C797" s="64" t="s">
        <v>619</v>
      </c>
      <c r="D797" s="65" t="s">
        <v>653</v>
      </c>
      <c r="E797" s="444" t="s">
        <v>621</v>
      </c>
      <c r="F797" s="64" t="s">
        <v>333</v>
      </c>
      <c r="G797" s="64" t="s">
        <v>333</v>
      </c>
      <c r="H797" s="64" t="s">
        <v>500</v>
      </c>
      <c r="I797" s="64" t="s">
        <v>362</v>
      </c>
      <c r="J797" s="64" t="s">
        <v>622</v>
      </c>
      <c r="K797" s="82" t="s">
        <v>456</v>
      </c>
      <c r="L797" s="43"/>
      <c r="M797" s="43"/>
      <c r="N797" s="43"/>
      <c r="O797" s="43"/>
      <c r="P797" s="43"/>
      <c r="Q797" s="43"/>
      <c r="R797" s="43"/>
      <c r="S797" s="43"/>
      <c r="T797" s="43"/>
      <c r="U797" s="43"/>
      <c r="V797" s="43"/>
      <c r="W797" s="43"/>
      <c r="X797" s="51"/>
      <c r="Y797" s="51"/>
      <c r="Z797" s="51"/>
      <c r="AA797" s="51"/>
      <c r="AB797" s="43"/>
      <c r="AC797" s="43"/>
      <c r="AD797" s="43"/>
      <c r="AE797" s="43"/>
      <c r="AF797" s="43"/>
      <c r="AG797" s="43"/>
      <c r="AH797" s="43"/>
      <c r="AI797" s="43"/>
      <c r="AJ797" s="43"/>
      <c r="AK797" s="43"/>
      <c r="AL797" s="43"/>
      <c r="AM797" s="16" t="s">
        <v>623</v>
      </c>
      <c r="AN797" s="447"/>
      <c r="AO797" s="447" t="s">
        <v>333</v>
      </c>
    </row>
    <row r="798" spans="3:41" ht="29.1">
      <c r="C798" s="64" t="s">
        <v>619</v>
      </c>
      <c r="D798" s="65" t="s">
        <v>653</v>
      </c>
      <c r="E798" s="444" t="s">
        <v>621</v>
      </c>
      <c r="F798" s="64" t="s">
        <v>333</v>
      </c>
      <c r="G798" s="64" t="s">
        <v>333</v>
      </c>
      <c r="H798" s="64" t="s">
        <v>500</v>
      </c>
      <c r="I798" s="64" t="s">
        <v>362</v>
      </c>
      <c r="J798" s="64" t="s">
        <v>622</v>
      </c>
      <c r="K798" s="82" t="s">
        <v>458</v>
      </c>
      <c r="L798" s="43">
        <v>0</v>
      </c>
      <c r="M798" s="43">
        <v>54</v>
      </c>
      <c r="N798" s="43">
        <v>0</v>
      </c>
      <c r="O798" s="43">
        <v>10</v>
      </c>
      <c r="P798" s="43">
        <v>0</v>
      </c>
      <c r="Q798" s="43">
        <v>2</v>
      </c>
      <c r="R798" s="43">
        <v>0</v>
      </c>
      <c r="S798" s="43">
        <v>0</v>
      </c>
      <c r="T798" s="43">
        <v>0</v>
      </c>
      <c r="U798" s="43">
        <v>0</v>
      </c>
      <c r="V798" s="43">
        <v>58</v>
      </c>
      <c r="W798" s="43">
        <v>0</v>
      </c>
      <c r="X798" s="51">
        <v>0</v>
      </c>
      <c r="Y798" s="51"/>
      <c r="Z798" s="51"/>
      <c r="AA798" s="51"/>
      <c r="AB798" s="43"/>
      <c r="AC798" s="43"/>
      <c r="AD798" s="43"/>
      <c r="AE798" s="43"/>
      <c r="AF798" s="43"/>
      <c r="AG798" s="43"/>
      <c r="AH798" s="43"/>
      <c r="AI798" s="43"/>
      <c r="AJ798" s="43"/>
      <c r="AK798" s="43"/>
      <c r="AL798" s="43"/>
      <c r="AM798" s="16" t="s">
        <v>623</v>
      </c>
      <c r="AN798" s="447"/>
      <c r="AO798" s="447"/>
    </row>
    <row r="799" spans="3:41" ht="29.1">
      <c r="C799" s="64" t="s">
        <v>619</v>
      </c>
      <c r="D799" s="65" t="s">
        <v>653</v>
      </c>
      <c r="E799" s="444" t="s">
        <v>621</v>
      </c>
      <c r="F799" s="64" t="s">
        <v>333</v>
      </c>
      <c r="G799" s="64" t="s">
        <v>333</v>
      </c>
      <c r="H799" s="64" t="s">
        <v>500</v>
      </c>
      <c r="I799" s="64" t="s">
        <v>362</v>
      </c>
      <c r="J799" s="64" t="s">
        <v>622</v>
      </c>
      <c r="K799" s="82" t="s">
        <v>459</v>
      </c>
      <c r="L799" s="43"/>
      <c r="M799" s="43"/>
      <c r="N799" s="43"/>
      <c r="O799" s="43"/>
      <c r="P799" s="43"/>
      <c r="Q799" s="43"/>
      <c r="R799" s="43"/>
      <c r="S799" s="43"/>
      <c r="T799" s="43"/>
      <c r="U799" s="43"/>
      <c r="V799" s="43"/>
      <c r="W799" s="43"/>
      <c r="X799" s="51"/>
      <c r="Y799" s="51"/>
      <c r="Z799" s="51"/>
      <c r="AA799" s="51"/>
      <c r="AB799" s="43"/>
      <c r="AC799" s="43"/>
      <c r="AD799" s="43"/>
      <c r="AE799" s="43"/>
      <c r="AF799" s="43"/>
      <c r="AG799" s="43"/>
      <c r="AH799" s="43"/>
      <c r="AI799" s="43"/>
      <c r="AJ799" s="43"/>
      <c r="AK799" s="43"/>
      <c r="AL799" s="43"/>
      <c r="AM799" s="16" t="s">
        <v>623</v>
      </c>
      <c r="AN799" s="447"/>
      <c r="AO799" s="447" t="s">
        <v>333</v>
      </c>
    </row>
    <row r="800" spans="3:41" ht="29.1">
      <c r="C800" s="64" t="s">
        <v>619</v>
      </c>
      <c r="D800" s="65" t="s">
        <v>653</v>
      </c>
      <c r="E800" s="444" t="s">
        <v>621</v>
      </c>
      <c r="F800" s="64" t="s">
        <v>333</v>
      </c>
      <c r="G800" s="64" t="s">
        <v>333</v>
      </c>
      <c r="H800" s="64" t="s">
        <v>500</v>
      </c>
      <c r="I800" s="64" t="s">
        <v>362</v>
      </c>
      <c r="J800" s="64" t="s">
        <v>622</v>
      </c>
      <c r="K800" s="82" t="s">
        <v>460</v>
      </c>
      <c r="L800" s="43">
        <v>1924</v>
      </c>
      <c r="M800" s="43">
        <v>3227</v>
      </c>
      <c r="N800" s="43">
        <v>7582</v>
      </c>
      <c r="O800" s="43">
        <v>2091</v>
      </c>
      <c r="P800" s="43">
        <v>1909</v>
      </c>
      <c r="Q800" s="43">
        <v>2810</v>
      </c>
      <c r="R800" s="43">
        <v>7971</v>
      </c>
      <c r="S800" s="43">
        <v>2090</v>
      </c>
      <c r="T800" s="43">
        <v>2225</v>
      </c>
      <c r="U800" s="43">
        <v>2972</v>
      </c>
      <c r="V800" s="43">
        <v>6382</v>
      </c>
      <c r="W800" s="43">
        <v>3493</v>
      </c>
      <c r="X800" s="51">
        <v>157</v>
      </c>
      <c r="Y800" s="51"/>
      <c r="Z800" s="51"/>
      <c r="AA800" s="51"/>
      <c r="AB800" s="43"/>
      <c r="AC800" s="43"/>
      <c r="AD800" s="43"/>
      <c r="AE800" s="43"/>
      <c r="AF800" s="43"/>
      <c r="AG800" s="43"/>
      <c r="AH800" s="43"/>
      <c r="AI800" s="43"/>
      <c r="AJ800" s="43"/>
      <c r="AK800" s="43"/>
      <c r="AL800" s="43"/>
      <c r="AM800" s="16" t="s">
        <v>623</v>
      </c>
      <c r="AN800" s="447"/>
      <c r="AO800" s="447"/>
    </row>
    <row r="801" spans="1:41" ht="29.1">
      <c r="C801" s="64" t="s">
        <v>619</v>
      </c>
      <c r="D801" s="65" t="s">
        <v>654</v>
      </c>
      <c r="E801" s="444" t="s">
        <v>621</v>
      </c>
      <c r="F801" s="64" t="s">
        <v>333</v>
      </c>
      <c r="G801" s="64" t="s">
        <v>333</v>
      </c>
      <c r="H801" s="64" t="s">
        <v>500</v>
      </c>
      <c r="I801" s="64" t="s">
        <v>362</v>
      </c>
      <c r="J801" s="64" t="s">
        <v>625</v>
      </c>
      <c r="K801" s="82" t="s">
        <v>456</v>
      </c>
      <c r="L801" s="43"/>
      <c r="M801" s="43"/>
      <c r="N801" s="43"/>
      <c r="O801" s="43"/>
      <c r="P801" s="43"/>
      <c r="Q801" s="43"/>
      <c r="R801" s="43"/>
      <c r="S801" s="43"/>
      <c r="T801" s="43"/>
      <c r="U801" s="43"/>
      <c r="V801" s="43"/>
      <c r="W801" s="43"/>
      <c r="X801" s="51"/>
      <c r="Y801" s="51"/>
      <c r="Z801" s="51"/>
      <c r="AA801" s="51"/>
      <c r="AB801" s="43"/>
      <c r="AC801" s="43"/>
      <c r="AD801" s="43"/>
      <c r="AE801" s="43"/>
      <c r="AF801" s="43"/>
      <c r="AG801" s="43"/>
      <c r="AH801" s="43"/>
      <c r="AI801" s="43"/>
      <c r="AJ801" s="43"/>
      <c r="AK801" s="43"/>
      <c r="AL801" s="43"/>
      <c r="AM801" s="16" t="s">
        <v>626</v>
      </c>
      <c r="AN801" s="447"/>
      <c r="AO801" s="447" t="s">
        <v>333</v>
      </c>
    </row>
    <row r="802" spans="1:41" ht="29.1">
      <c r="C802" s="64" t="s">
        <v>619</v>
      </c>
      <c r="D802" s="65" t="s">
        <v>654</v>
      </c>
      <c r="E802" s="444" t="s">
        <v>621</v>
      </c>
      <c r="F802" s="64" t="s">
        <v>333</v>
      </c>
      <c r="G802" s="64" t="s">
        <v>333</v>
      </c>
      <c r="H802" s="64" t="s">
        <v>500</v>
      </c>
      <c r="I802" s="64" t="s">
        <v>362</v>
      </c>
      <c r="J802" s="64" t="s">
        <v>625</v>
      </c>
      <c r="K802" s="82" t="s">
        <v>458</v>
      </c>
      <c r="L802" s="43"/>
      <c r="M802" s="43"/>
      <c r="N802" s="43"/>
      <c r="O802" s="43"/>
      <c r="P802" s="43"/>
      <c r="Q802" s="43"/>
      <c r="R802" s="43"/>
      <c r="S802" s="43"/>
      <c r="T802" s="43"/>
      <c r="U802" s="43"/>
      <c r="V802" s="43"/>
      <c r="W802" s="43"/>
      <c r="X802" s="51"/>
      <c r="Y802" s="51"/>
      <c r="Z802" s="51"/>
      <c r="AA802" s="51"/>
      <c r="AB802" s="43"/>
      <c r="AC802" s="43"/>
      <c r="AD802" s="43"/>
      <c r="AE802" s="43"/>
      <c r="AF802" s="43"/>
      <c r="AG802" s="43"/>
      <c r="AH802" s="43"/>
      <c r="AI802" s="43"/>
      <c r="AJ802" s="43"/>
      <c r="AK802" s="43"/>
      <c r="AL802" s="43"/>
      <c r="AM802" s="16" t="s">
        <v>626</v>
      </c>
      <c r="AN802" s="447"/>
      <c r="AO802" s="447" t="s">
        <v>333</v>
      </c>
    </row>
    <row r="803" spans="1:41" ht="29.1">
      <c r="C803" s="64" t="s">
        <v>619</v>
      </c>
      <c r="D803" s="65" t="s">
        <v>654</v>
      </c>
      <c r="E803" s="444" t="s">
        <v>621</v>
      </c>
      <c r="F803" s="64" t="s">
        <v>333</v>
      </c>
      <c r="G803" s="64" t="s">
        <v>333</v>
      </c>
      <c r="H803" s="64" t="s">
        <v>500</v>
      </c>
      <c r="I803" s="64" t="s">
        <v>362</v>
      </c>
      <c r="J803" s="64" t="s">
        <v>625</v>
      </c>
      <c r="K803" s="82" t="s">
        <v>459</v>
      </c>
      <c r="L803" s="43"/>
      <c r="M803" s="43"/>
      <c r="N803" s="43"/>
      <c r="O803" s="43"/>
      <c r="P803" s="43"/>
      <c r="Q803" s="43"/>
      <c r="R803" s="43"/>
      <c r="S803" s="43"/>
      <c r="T803" s="43"/>
      <c r="U803" s="43"/>
      <c r="V803" s="43"/>
      <c r="W803" s="43"/>
      <c r="X803" s="51"/>
      <c r="Y803" s="51"/>
      <c r="Z803" s="51"/>
      <c r="AA803" s="51"/>
      <c r="AB803" s="43"/>
      <c r="AC803" s="43"/>
      <c r="AD803" s="43"/>
      <c r="AE803" s="43"/>
      <c r="AF803" s="43"/>
      <c r="AG803" s="43"/>
      <c r="AH803" s="43"/>
      <c r="AI803" s="43"/>
      <c r="AJ803" s="43"/>
      <c r="AK803" s="43"/>
      <c r="AL803" s="43"/>
      <c r="AM803" s="16" t="s">
        <v>626</v>
      </c>
      <c r="AN803" s="447"/>
      <c r="AO803" s="447" t="s">
        <v>333</v>
      </c>
    </row>
    <row r="804" spans="1:41" ht="29.1">
      <c r="C804" s="64" t="s">
        <v>619</v>
      </c>
      <c r="D804" s="65" t="s">
        <v>654</v>
      </c>
      <c r="E804" s="444" t="s">
        <v>621</v>
      </c>
      <c r="F804" s="64" t="s">
        <v>333</v>
      </c>
      <c r="G804" s="64" t="s">
        <v>333</v>
      </c>
      <c r="H804" s="64" t="s">
        <v>500</v>
      </c>
      <c r="I804" s="64" t="s">
        <v>362</v>
      </c>
      <c r="J804" s="64" t="s">
        <v>625</v>
      </c>
      <c r="K804" s="82" t="s">
        <v>460</v>
      </c>
      <c r="L804" s="43"/>
      <c r="M804" s="43"/>
      <c r="N804" s="43"/>
      <c r="O804" s="43"/>
      <c r="P804" s="43"/>
      <c r="Q804" s="43"/>
      <c r="R804" s="43"/>
      <c r="S804" s="43"/>
      <c r="T804" s="43"/>
      <c r="U804" s="43"/>
      <c r="V804" s="43"/>
      <c r="W804" s="43"/>
      <c r="X804" s="51">
        <v>0</v>
      </c>
      <c r="Y804" s="51"/>
      <c r="Z804" s="51"/>
      <c r="AA804" s="51"/>
      <c r="AB804" s="43"/>
      <c r="AC804" s="43"/>
      <c r="AD804" s="43"/>
      <c r="AE804" s="43"/>
      <c r="AF804" s="43"/>
      <c r="AG804" s="43"/>
      <c r="AH804" s="43"/>
      <c r="AI804" s="43"/>
      <c r="AJ804" s="43"/>
      <c r="AK804" s="43"/>
      <c r="AL804" s="43"/>
      <c r="AM804" s="16" t="s">
        <v>626</v>
      </c>
      <c r="AN804" s="447" t="s">
        <v>638</v>
      </c>
      <c r="AO804" s="447" t="s">
        <v>333</v>
      </c>
    </row>
    <row r="805" spans="1:41" ht="29.1">
      <c r="C805" s="64" t="s">
        <v>619</v>
      </c>
      <c r="D805" s="65" t="s">
        <v>655</v>
      </c>
      <c r="E805" s="444" t="s">
        <v>630</v>
      </c>
      <c r="F805" s="64" t="s">
        <v>333</v>
      </c>
      <c r="G805" s="64" t="s">
        <v>333</v>
      </c>
      <c r="H805" s="64" t="s">
        <v>500</v>
      </c>
      <c r="I805" s="64" t="s">
        <v>362</v>
      </c>
      <c r="J805" s="64" t="s">
        <v>625</v>
      </c>
      <c r="K805" s="82" t="s">
        <v>456</v>
      </c>
      <c r="L805" s="43"/>
      <c r="M805" s="43"/>
      <c r="N805" s="43"/>
      <c r="O805" s="43"/>
      <c r="P805" s="43"/>
      <c r="Q805" s="43"/>
      <c r="R805" s="43"/>
      <c r="S805" s="43"/>
      <c r="T805" s="43"/>
      <c r="U805" s="43"/>
      <c r="V805" s="43"/>
      <c r="W805" s="43"/>
      <c r="X805" s="51"/>
      <c r="Y805" s="51"/>
      <c r="Z805" s="51"/>
      <c r="AA805" s="51"/>
      <c r="AB805" s="43"/>
      <c r="AC805" s="43"/>
      <c r="AD805" s="43"/>
      <c r="AE805" s="43"/>
      <c r="AF805" s="43"/>
      <c r="AG805" s="43"/>
      <c r="AH805" s="43"/>
      <c r="AI805" s="43"/>
      <c r="AJ805" s="43"/>
      <c r="AK805" s="43"/>
      <c r="AL805" s="43"/>
      <c r="AM805" s="16" t="s">
        <v>631</v>
      </c>
      <c r="AN805" s="447"/>
      <c r="AO805" s="447" t="s">
        <v>333</v>
      </c>
    </row>
    <row r="806" spans="1:41" ht="29.1">
      <c r="C806" s="64" t="s">
        <v>619</v>
      </c>
      <c r="D806" s="65" t="s">
        <v>655</v>
      </c>
      <c r="E806" s="444" t="s">
        <v>630</v>
      </c>
      <c r="F806" s="64" t="s">
        <v>333</v>
      </c>
      <c r="G806" s="64" t="s">
        <v>333</v>
      </c>
      <c r="H806" s="64" t="s">
        <v>500</v>
      </c>
      <c r="I806" s="64" t="s">
        <v>362</v>
      </c>
      <c r="J806" s="64" t="s">
        <v>625</v>
      </c>
      <c r="K806" s="82" t="s">
        <v>458</v>
      </c>
      <c r="L806" s="43"/>
      <c r="M806" s="43"/>
      <c r="N806" s="43"/>
      <c r="O806" s="43"/>
      <c r="P806" s="43"/>
      <c r="Q806" s="43"/>
      <c r="R806" s="43"/>
      <c r="S806" s="43"/>
      <c r="T806" s="43"/>
      <c r="U806" s="43"/>
      <c r="V806" s="43"/>
      <c r="W806" s="43"/>
      <c r="X806" s="51"/>
      <c r="Y806" s="51"/>
      <c r="Z806" s="51"/>
      <c r="AA806" s="51"/>
      <c r="AB806" s="43"/>
      <c r="AC806" s="43"/>
      <c r="AD806" s="43"/>
      <c r="AE806" s="43"/>
      <c r="AF806" s="43"/>
      <c r="AG806" s="43"/>
      <c r="AH806" s="43"/>
      <c r="AI806" s="43"/>
      <c r="AJ806" s="43"/>
      <c r="AK806" s="43"/>
      <c r="AL806" s="43"/>
      <c r="AM806" s="16" t="s">
        <v>631</v>
      </c>
      <c r="AN806" s="447"/>
      <c r="AO806" s="447" t="s">
        <v>333</v>
      </c>
    </row>
    <row r="807" spans="1:41" ht="29.1">
      <c r="C807" s="64" t="s">
        <v>619</v>
      </c>
      <c r="D807" s="65" t="s">
        <v>655</v>
      </c>
      <c r="E807" s="444" t="s">
        <v>630</v>
      </c>
      <c r="F807" s="64" t="s">
        <v>333</v>
      </c>
      <c r="G807" s="64" t="s">
        <v>333</v>
      </c>
      <c r="H807" s="64" t="s">
        <v>500</v>
      </c>
      <c r="I807" s="64" t="s">
        <v>362</v>
      </c>
      <c r="J807" s="64" t="s">
        <v>625</v>
      </c>
      <c r="K807" s="82" t="s">
        <v>459</v>
      </c>
      <c r="L807" s="43"/>
      <c r="M807" s="43"/>
      <c r="N807" s="43"/>
      <c r="O807" s="43"/>
      <c r="P807" s="43"/>
      <c r="Q807" s="43"/>
      <c r="R807" s="43"/>
      <c r="S807" s="43"/>
      <c r="T807" s="43"/>
      <c r="U807" s="43"/>
      <c r="V807" s="43"/>
      <c r="W807" s="43"/>
      <c r="X807" s="51"/>
      <c r="Y807" s="51"/>
      <c r="Z807" s="51"/>
      <c r="AA807" s="51"/>
      <c r="AB807" s="43"/>
      <c r="AC807" s="43"/>
      <c r="AD807" s="43"/>
      <c r="AE807" s="43"/>
      <c r="AF807" s="43"/>
      <c r="AG807" s="43"/>
      <c r="AH807" s="43"/>
      <c r="AI807" s="43"/>
      <c r="AJ807" s="43"/>
      <c r="AK807" s="43"/>
      <c r="AL807" s="43"/>
      <c r="AM807" s="16" t="s">
        <v>631</v>
      </c>
      <c r="AN807" s="447"/>
      <c r="AO807" s="447" t="s">
        <v>333</v>
      </c>
    </row>
    <row r="808" spans="1:41" ht="29.1">
      <c r="C808" s="64" t="s">
        <v>619</v>
      </c>
      <c r="D808" s="65" t="s">
        <v>655</v>
      </c>
      <c r="E808" s="444" t="s">
        <v>630</v>
      </c>
      <c r="F808" s="64" t="s">
        <v>333</v>
      </c>
      <c r="G808" s="64" t="s">
        <v>333</v>
      </c>
      <c r="H808" s="64" t="s">
        <v>500</v>
      </c>
      <c r="I808" s="64" t="s">
        <v>362</v>
      </c>
      <c r="J808" s="64" t="s">
        <v>625</v>
      </c>
      <c r="K808" s="82" t="s">
        <v>460</v>
      </c>
      <c r="L808" s="43"/>
      <c r="M808" s="43"/>
      <c r="N808" s="43"/>
      <c r="O808" s="43"/>
      <c r="P808" s="43"/>
      <c r="Q808" s="43"/>
      <c r="R808" s="43"/>
      <c r="S808" s="43"/>
      <c r="T808" s="43"/>
      <c r="U808" s="43"/>
      <c r="V808" s="43"/>
      <c r="W808" s="43"/>
      <c r="X808" s="51"/>
      <c r="Y808" s="51"/>
      <c r="Z808" s="51"/>
      <c r="AA808" s="51"/>
      <c r="AB808" s="43"/>
      <c r="AC808" s="43"/>
      <c r="AD808" s="43"/>
      <c r="AE808" s="43"/>
      <c r="AF808" s="43"/>
      <c r="AG808" s="43"/>
      <c r="AH808" s="43"/>
      <c r="AI808" s="43"/>
      <c r="AJ808" s="43"/>
      <c r="AK808" s="43"/>
      <c r="AL808" s="43"/>
      <c r="AM808" s="16" t="s">
        <v>631</v>
      </c>
      <c r="AN808" s="447" t="s">
        <v>633</v>
      </c>
      <c r="AO808" s="447" t="s">
        <v>333</v>
      </c>
    </row>
    <row r="809" spans="1:41" ht="29.1">
      <c r="C809" s="64" t="s">
        <v>619</v>
      </c>
      <c r="D809" s="65" t="s">
        <v>656</v>
      </c>
      <c r="E809" s="444" t="s">
        <v>630</v>
      </c>
      <c r="F809" s="64" t="s">
        <v>333</v>
      </c>
      <c r="G809" s="64" t="s">
        <v>333</v>
      </c>
      <c r="H809" s="64" t="s">
        <v>500</v>
      </c>
      <c r="I809" s="64" t="s">
        <v>362</v>
      </c>
      <c r="J809" s="64" t="s">
        <v>622</v>
      </c>
      <c r="K809" s="82" t="s">
        <v>456</v>
      </c>
      <c r="L809" s="43"/>
      <c r="M809" s="43"/>
      <c r="N809" s="43"/>
      <c r="O809" s="43"/>
      <c r="P809" s="43"/>
      <c r="Q809" s="43"/>
      <c r="R809" s="43"/>
      <c r="S809" s="43"/>
      <c r="T809" s="43"/>
      <c r="U809" s="43"/>
      <c r="V809" s="43"/>
      <c r="W809" s="43"/>
      <c r="X809" s="51"/>
      <c r="Y809" s="51"/>
      <c r="Z809" s="51"/>
      <c r="AA809" s="51"/>
      <c r="AB809" s="43"/>
      <c r="AC809" s="43"/>
      <c r="AD809" s="43"/>
      <c r="AE809" s="43"/>
      <c r="AF809" s="43"/>
      <c r="AG809" s="43"/>
      <c r="AH809" s="43"/>
      <c r="AI809" s="43"/>
      <c r="AJ809" s="43"/>
      <c r="AK809" s="43"/>
      <c r="AL809" s="43"/>
      <c r="AM809" s="16" t="s">
        <v>635</v>
      </c>
      <c r="AN809" s="447"/>
      <c r="AO809" s="447" t="s">
        <v>333</v>
      </c>
    </row>
    <row r="810" spans="1:41" ht="29.1">
      <c r="C810" s="64" t="s">
        <v>619</v>
      </c>
      <c r="D810" s="65" t="s">
        <v>656</v>
      </c>
      <c r="E810" s="444" t="s">
        <v>630</v>
      </c>
      <c r="F810" s="64" t="s">
        <v>333</v>
      </c>
      <c r="G810" s="64" t="s">
        <v>333</v>
      </c>
      <c r="H810" s="64" t="s">
        <v>500</v>
      </c>
      <c r="I810" s="64" t="s">
        <v>362</v>
      </c>
      <c r="J810" s="64" t="s">
        <v>622</v>
      </c>
      <c r="K810" s="82" t="s">
        <v>458</v>
      </c>
      <c r="L810" s="43">
        <v>0</v>
      </c>
      <c r="M810" s="43">
        <v>0</v>
      </c>
      <c r="N810" s="43">
        <v>0</v>
      </c>
      <c r="O810" s="43">
        <v>0</v>
      </c>
      <c r="P810" s="43">
        <v>0</v>
      </c>
      <c r="Q810" s="43">
        <v>0</v>
      </c>
      <c r="R810" s="43">
        <v>0</v>
      </c>
      <c r="S810" s="43">
        <v>0</v>
      </c>
      <c r="T810" s="43">
        <v>0</v>
      </c>
      <c r="U810" s="43">
        <v>0</v>
      </c>
      <c r="V810" s="43">
        <v>0</v>
      </c>
      <c r="W810" s="43">
        <v>0</v>
      </c>
      <c r="X810" s="51">
        <v>0</v>
      </c>
      <c r="Y810" s="51"/>
      <c r="Z810" s="51"/>
      <c r="AA810" s="51"/>
      <c r="AB810" s="43"/>
      <c r="AC810" s="43"/>
      <c r="AD810" s="43"/>
      <c r="AE810" s="43"/>
      <c r="AF810" s="43"/>
      <c r="AG810" s="43"/>
      <c r="AH810" s="43"/>
      <c r="AI810" s="43"/>
      <c r="AJ810" s="43"/>
      <c r="AK810" s="43"/>
      <c r="AL810" s="43"/>
      <c r="AM810" s="16" t="s">
        <v>635</v>
      </c>
      <c r="AN810" s="447"/>
      <c r="AO810" s="447"/>
    </row>
    <row r="811" spans="1:41" ht="29.1">
      <c r="C811" s="64" t="s">
        <v>619</v>
      </c>
      <c r="D811" s="65" t="s">
        <v>656</v>
      </c>
      <c r="E811" s="444" t="s">
        <v>630</v>
      </c>
      <c r="F811" s="64" t="s">
        <v>333</v>
      </c>
      <c r="G811" s="64" t="s">
        <v>333</v>
      </c>
      <c r="H811" s="64" t="s">
        <v>500</v>
      </c>
      <c r="I811" s="64" t="s">
        <v>362</v>
      </c>
      <c r="J811" s="64" t="s">
        <v>622</v>
      </c>
      <c r="K811" s="82" t="s">
        <v>459</v>
      </c>
      <c r="L811" s="43"/>
      <c r="M811" s="43"/>
      <c r="N811" s="43"/>
      <c r="O811" s="43"/>
      <c r="P811" s="43"/>
      <c r="Q811" s="43"/>
      <c r="R811" s="43"/>
      <c r="S811" s="43"/>
      <c r="T811" s="43"/>
      <c r="U811" s="43"/>
      <c r="V811" s="43"/>
      <c r="W811" s="43"/>
      <c r="X811" s="51"/>
      <c r="Y811" s="51"/>
      <c r="Z811" s="51"/>
      <c r="AA811" s="51"/>
      <c r="AB811" s="43"/>
      <c r="AC811" s="43"/>
      <c r="AD811" s="43"/>
      <c r="AE811" s="43"/>
      <c r="AF811" s="43"/>
      <c r="AG811" s="43"/>
      <c r="AH811" s="43"/>
      <c r="AI811" s="43"/>
      <c r="AJ811" s="43"/>
      <c r="AK811" s="43"/>
      <c r="AL811" s="43"/>
      <c r="AM811" s="16" t="s">
        <v>635</v>
      </c>
      <c r="AN811" s="447"/>
      <c r="AO811" s="447" t="s">
        <v>333</v>
      </c>
    </row>
    <row r="812" spans="1:41" ht="29.1">
      <c r="C812" s="64" t="s">
        <v>619</v>
      </c>
      <c r="D812" s="65" t="s">
        <v>656</v>
      </c>
      <c r="E812" s="444" t="s">
        <v>630</v>
      </c>
      <c r="F812" s="64" t="s">
        <v>333</v>
      </c>
      <c r="G812" s="64" t="s">
        <v>333</v>
      </c>
      <c r="H812" s="64" t="s">
        <v>500</v>
      </c>
      <c r="I812" s="64" t="s">
        <v>362</v>
      </c>
      <c r="J812" s="64" t="s">
        <v>622</v>
      </c>
      <c r="K812" s="82" t="s">
        <v>460</v>
      </c>
      <c r="L812" s="43">
        <v>7</v>
      </c>
      <c r="M812" s="43">
        <v>2</v>
      </c>
      <c r="N812" s="43">
        <v>1</v>
      </c>
      <c r="O812" s="43">
        <v>3</v>
      </c>
      <c r="P812" s="43">
        <v>2</v>
      </c>
      <c r="Q812" s="43">
        <v>0</v>
      </c>
      <c r="R812" s="43">
        <v>2</v>
      </c>
      <c r="S812" s="43">
        <v>0</v>
      </c>
      <c r="T812" s="43">
        <v>3</v>
      </c>
      <c r="U812" s="43">
        <v>1</v>
      </c>
      <c r="V812" s="43">
        <v>0</v>
      </c>
      <c r="W812" s="43">
        <v>0</v>
      </c>
      <c r="X812" s="51">
        <v>0</v>
      </c>
      <c r="Y812" s="51"/>
      <c r="Z812" s="51"/>
      <c r="AA812" s="51"/>
      <c r="AB812" s="43"/>
      <c r="AC812" s="43"/>
      <c r="AD812" s="43"/>
      <c r="AE812" s="43"/>
      <c r="AF812" s="43"/>
      <c r="AG812" s="43"/>
      <c r="AH812" s="43"/>
      <c r="AI812" s="43"/>
      <c r="AJ812" s="43"/>
      <c r="AK812" s="43"/>
      <c r="AL812" s="43"/>
      <c r="AM812" s="16" t="s">
        <v>635</v>
      </c>
      <c r="AN812" s="447"/>
      <c r="AO812" s="447"/>
    </row>
    <row r="813" spans="1:41" ht="29.1">
      <c r="A813" s="8" t="s">
        <v>328</v>
      </c>
      <c r="C813" s="64" t="s">
        <v>657</v>
      </c>
      <c r="D813" s="65" t="s">
        <v>658</v>
      </c>
      <c r="E813" s="444" t="s">
        <v>659</v>
      </c>
      <c r="F813" s="64" t="s">
        <v>333</v>
      </c>
      <c r="G813" s="82" t="s">
        <v>333</v>
      </c>
      <c r="H813" s="64" t="s">
        <v>333</v>
      </c>
      <c r="I813" s="64" t="s">
        <v>333</v>
      </c>
      <c r="J813" s="64" t="s">
        <v>333</v>
      </c>
      <c r="K813" s="82" t="s">
        <v>333</v>
      </c>
      <c r="L813" s="43"/>
      <c r="M813" s="43"/>
      <c r="N813" s="43"/>
      <c r="O813" s="43"/>
      <c r="P813" s="43"/>
      <c r="Q813" s="43"/>
      <c r="R813" s="43"/>
      <c r="S813" s="43"/>
      <c r="T813" s="43"/>
      <c r="U813" s="43"/>
      <c r="V813" s="43"/>
      <c r="W813" s="43"/>
      <c r="X813" s="51"/>
      <c r="Y813" s="51"/>
      <c r="Z813" s="51"/>
      <c r="AA813" s="51"/>
      <c r="AB813" s="43"/>
      <c r="AC813" s="43"/>
      <c r="AD813" s="43"/>
      <c r="AE813" s="43"/>
      <c r="AF813" s="43"/>
      <c r="AG813" s="43"/>
      <c r="AH813" s="43"/>
      <c r="AI813" s="43"/>
      <c r="AJ813" s="43"/>
      <c r="AK813" s="43"/>
      <c r="AL813" s="43"/>
      <c r="AM813" s="9" t="s">
        <v>660</v>
      </c>
      <c r="AN813" s="447" t="s">
        <v>661</v>
      </c>
      <c r="AO813" s="447" t="s">
        <v>333</v>
      </c>
    </row>
    <row r="814" spans="1:41">
      <c r="AN814" s="1"/>
      <c r="AO814" s="1"/>
    </row>
    <row r="815" spans="1:41">
      <c r="AN815" s="1"/>
      <c r="AO815" s="1"/>
    </row>
    <row r="816" spans="1:41">
      <c r="AN816" s="1"/>
      <c r="AO816" s="1"/>
    </row>
    <row r="817" spans="40:41">
      <c r="AN817" s="1"/>
      <c r="AO817" s="1"/>
    </row>
  </sheetData>
  <autoFilter ref="A9:AO813" xr:uid="{1143FC7C-596E-4F35-AEC1-9CA205D943F5}"/>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AE50"/>
  <sheetViews>
    <sheetView zoomScale="90" zoomScaleNormal="90" zoomScalePageLayoutView="85" workbookViewId="0">
      <pane ySplit="9" topLeftCell="D35" activePane="bottomLeft" state="frozen"/>
      <selection pane="bottomLeft" activeCell="A32" sqref="A32"/>
    </sheetView>
  </sheetViews>
  <sheetFormatPr defaultColWidth="9.140625" defaultRowHeight="15" customHeight="1" outlineLevelCol="1"/>
  <cols>
    <col min="1" max="1" width="9.140625" style="8" customWidth="1"/>
    <col min="2" max="2" width="5.42578125" style="8" customWidth="1"/>
    <col min="3" max="3" width="4" style="8" customWidth="1"/>
    <col min="4" max="4" width="24.42578125" style="1" customWidth="1"/>
    <col min="5" max="5" width="9.140625" style="1" customWidth="1"/>
    <col min="6" max="6" width="56" style="8" customWidth="1"/>
    <col min="7" max="8" width="9.140625" style="8" customWidth="1"/>
    <col min="9" max="9" width="14" style="8" customWidth="1"/>
    <col min="10" max="13" width="9.140625" style="60" customWidth="1" outlineLevel="1"/>
    <col min="14" max="14" width="9.140625" style="60" customWidth="1"/>
    <col min="15" max="16" width="9.140625" style="60" hidden="1" customWidth="1"/>
    <col min="17" max="17" width="9.28515625" style="60" hidden="1" customWidth="1"/>
    <col min="18" max="25" width="9.28515625" style="60" hidden="1" customWidth="1" outlineLevel="1"/>
    <col min="26" max="28" width="9.140625" style="60" customWidth="1" outlineLevel="1"/>
    <col min="29" max="29" width="13.42578125" style="1" customWidth="1"/>
    <col min="30" max="30" width="29.7109375" style="8" customWidth="1"/>
    <col min="31" max="31" width="14.140625" style="8" customWidth="1"/>
    <col min="32" max="16384" width="9.140625" style="8"/>
  </cols>
  <sheetData>
    <row r="3" spans="4:31" ht="14.45"/>
    <row r="4" spans="4:31" ht="14.45">
      <c r="D4" s="11" t="s">
        <v>306</v>
      </c>
      <c r="E4" s="189"/>
      <c r="F4" s="14" t="str">
        <f>IF('Cover Sheet Tables 1-12'!$D$8 = "", "",'Cover Sheet Tables 1-12'!$D$8)</f>
        <v>SDG&amp;E</v>
      </c>
    </row>
    <row r="5" spans="4:31" ht="14.45">
      <c r="D5" s="12" t="s">
        <v>308</v>
      </c>
      <c r="E5" s="157"/>
      <c r="F5" s="10">
        <v>3</v>
      </c>
    </row>
    <row r="6" spans="4:31" ht="14.45">
      <c r="D6" s="13" t="s">
        <v>12</v>
      </c>
      <c r="E6" s="190"/>
      <c r="F6" s="15">
        <v>45047</v>
      </c>
    </row>
    <row r="7" spans="4:31" ht="14.45">
      <c r="J7" s="363" t="s">
        <v>662</v>
      </c>
      <c r="K7" s="364"/>
      <c r="L7" s="364"/>
      <c r="M7" s="364"/>
      <c r="N7" s="364"/>
      <c r="O7" s="364"/>
      <c r="P7" s="364"/>
      <c r="Q7" s="379"/>
      <c r="R7" s="379" t="s">
        <v>313</v>
      </c>
      <c r="S7" s="364"/>
      <c r="T7" s="364"/>
      <c r="U7" s="364"/>
      <c r="V7" s="364"/>
      <c r="W7" s="364"/>
      <c r="X7" s="364"/>
      <c r="Y7" s="364"/>
      <c r="Z7" s="380" t="s">
        <v>314</v>
      </c>
      <c r="AA7" s="376"/>
      <c r="AB7" s="376"/>
    </row>
    <row r="8" spans="4:31" ht="18" customHeight="1">
      <c r="D8" s="3" t="s">
        <v>663</v>
      </c>
      <c r="E8" s="3"/>
      <c r="F8" s="2"/>
      <c r="G8" s="2"/>
      <c r="H8" s="2"/>
      <c r="I8" s="2"/>
      <c r="J8" s="381">
        <v>1</v>
      </c>
      <c r="K8" s="381">
        <v>2</v>
      </c>
      <c r="L8" s="381">
        <v>3</v>
      </c>
      <c r="M8" s="381">
        <v>4</v>
      </c>
      <c r="N8" s="381">
        <v>1</v>
      </c>
      <c r="O8" s="381">
        <v>2</v>
      </c>
      <c r="P8" s="381">
        <v>3</v>
      </c>
      <c r="Q8" s="381">
        <v>4</v>
      </c>
      <c r="R8" s="381">
        <v>1</v>
      </c>
      <c r="S8" s="381">
        <v>2</v>
      </c>
      <c r="T8" s="381">
        <v>3</v>
      </c>
      <c r="U8" s="381">
        <v>4</v>
      </c>
      <c r="V8" s="381">
        <v>1</v>
      </c>
      <c r="W8" s="381">
        <v>2</v>
      </c>
      <c r="X8" s="381">
        <v>3</v>
      </c>
      <c r="Y8" s="381">
        <v>4</v>
      </c>
      <c r="Z8" s="376"/>
      <c r="AA8" s="382"/>
      <c r="AB8" s="382"/>
      <c r="AC8" s="7"/>
      <c r="AD8" s="2"/>
    </row>
    <row r="9" spans="4:31" ht="14.45">
      <c r="D9" s="5" t="s">
        <v>664</v>
      </c>
      <c r="E9" s="5" t="s">
        <v>317</v>
      </c>
      <c r="F9" s="6" t="s">
        <v>665</v>
      </c>
      <c r="G9" s="6" t="s">
        <v>666</v>
      </c>
      <c r="H9" s="6" t="s">
        <v>667</v>
      </c>
      <c r="I9" s="6" t="s">
        <v>668</v>
      </c>
      <c r="J9" s="366">
        <v>2022</v>
      </c>
      <c r="K9" s="366">
        <v>2022</v>
      </c>
      <c r="L9" s="366">
        <v>2022</v>
      </c>
      <c r="M9" s="366">
        <v>2022</v>
      </c>
      <c r="N9" s="366">
        <v>2023</v>
      </c>
      <c r="O9" s="366">
        <v>2023</v>
      </c>
      <c r="P9" s="366">
        <v>2023</v>
      </c>
      <c r="Q9" s="366">
        <v>2023</v>
      </c>
      <c r="R9" s="366">
        <v>2024</v>
      </c>
      <c r="S9" s="366">
        <v>2024</v>
      </c>
      <c r="T9" s="366">
        <v>2024</v>
      </c>
      <c r="U9" s="366">
        <v>2024</v>
      </c>
      <c r="V9" s="366">
        <v>2025</v>
      </c>
      <c r="W9" s="366">
        <v>2025</v>
      </c>
      <c r="X9" s="366">
        <v>2025</v>
      </c>
      <c r="Y9" s="366">
        <v>2025</v>
      </c>
      <c r="Z9" s="378">
        <v>2023</v>
      </c>
      <c r="AA9" s="378">
        <v>2024</v>
      </c>
      <c r="AB9" s="378">
        <v>2025</v>
      </c>
      <c r="AC9" s="5" t="s">
        <v>325</v>
      </c>
      <c r="AD9" s="6" t="s">
        <v>326</v>
      </c>
      <c r="AE9" s="6" t="s">
        <v>327</v>
      </c>
    </row>
    <row r="10" spans="4:31" ht="27.6" customHeight="1">
      <c r="D10" s="191" t="s">
        <v>669</v>
      </c>
      <c r="E10" s="191" t="s">
        <v>330</v>
      </c>
      <c r="F10" s="192" t="s">
        <v>670</v>
      </c>
      <c r="G10" s="191" t="s">
        <v>467</v>
      </c>
      <c r="H10" s="193" t="s">
        <v>671</v>
      </c>
      <c r="I10" s="192" t="s">
        <v>1</v>
      </c>
      <c r="J10" s="383">
        <v>1</v>
      </c>
      <c r="K10" s="383">
        <v>30</v>
      </c>
      <c r="L10" s="383">
        <v>87</v>
      </c>
      <c r="M10" s="383">
        <v>33</v>
      </c>
      <c r="N10" s="383">
        <v>0</v>
      </c>
      <c r="O10" s="383"/>
      <c r="P10" s="383"/>
      <c r="Q10" s="383"/>
      <c r="R10" s="383"/>
      <c r="S10" s="383"/>
      <c r="T10" s="383"/>
      <c r="U10" s="383"/>
      <c r="V10" s="383"/>
      <c r="W10" s="383"/>
      <c r="X10" s="383"/>
      <c r="Y10" s="383"/>
      <c r="Z10" s="383"/>
      <c r="AA10" s="383"/>
      <c r="AB10" s="383"/>
      <c r="AC10" s="47" t="s">
        <v>672</v>
      </c>
      <c r="AD10" s="41"/>
      <c r="AE10" s="41"/>
    </row>
    <row r="11" spans="4:31" ht="19.149999999999999" customHeight="1">
      <c r="D11" s="194" t="s">
        <v>467</v>
      </c>
      <c r="E11" s="194" t="s">
        <v>341</v>
      </c>
      <c r="F11" s="195" t="s">
        <v>673</v>
      </c>
      <c r="G11" s="194" t="s">
        <v>467</v>
      </c>
      <c r="H11" s="194" t="s">
        <v>674</v>
      </c>
      <c r="I11" s="195" t="s">
        <v>1</v>
      </c>
      <c r="J11" s="373">
        <v>0</v>
      </c>
      <c r="K11" s="373">
        <v>0</v>
      </c>
      <c r="L11" s="373">
        <v>0</v>
      </c>
      <c r="M11" s="373">
        <v>1</v>
      </c>
      <c r="N11" s="373">
        <v>0</v>
      </c>
      <c r="O11" s="373"/>
      <c r="P11" s="373"/>
      <c r="Q11" s="373"/>
      <c r="R11" s="373"/>
      <c r="S11" s="373"/>
      <c r="T11" s="373"/>
      <c r="U11" s="373"/>
      <c r="V11" s="373"/>
      <c r="W11" s="373"/>
      <c r="X11" s="373"/>
      <c r="Y11" s="373"/>
      <c r="Z11" s="373"/>
      <c r="AA11" s="373"/>
      <c r="AB11" s="373"/>
      <c r="AC11" s="48" t="s">
        <v>672</v>
      </c>
      <c r="AD11" s="42"/>
      <c r="AE11" s="44"/>
    </row>
    <row r="12" spans="4:31" ht="14.45">
      <c r="D12" s="194" t="s">
        <v>675</v>
      </c>
      <c r="E12" s="194" t="s">
        <v>676</v>
      </c>
      <c r="F12" s="195" t="s">
        <v>677</v>
      </c>
      <c r="G12" s="194" t="s">
        <v>467</v>
      </c>
      <c r="H12" s="194" t="s">
        <v>467</v>
      </c>
      <c r="I12" s="195" t="s">
        <v>1</v>
      </c>
      <c r="J12" s="373">
        <v>0</v>
      </c>
      <c r="K12" s="373">
        <v>0</v>
      </c>
      <c r="L12" s="373">
        <v>0</v>
      </c>
      <c r="M12" s="373">
        <v>1</v>
      </c>
      <c r="N12" s="373">
        <v>0</v>
      </c>
      <c r="O12" s="373"/>
      <c r="P12" s="373"/>
      <c r="Q12" s="373"/>
      <c r="R12" s="373"/>
      <c r="S12" s="373"/>
      <c r="T12" s="373"/>
      <c r="U12" s="373"/>
      <c r="V12" s="373"/>
      <c r="W12" s="373"/>
      <c r="X12" s="373"/>
      <c r="Y12" s="373"/>
      <c r="Z12" s="373"/>
      <c r="AA12" s="373"/>
      <c r="AB12" s="373"/>
      <c r="AC12" s="48" t="s">
        <v>678</v>
      </c>
      <c r="AD12" s="42"/>
      <c r="AE12" s="44"/>
    </row>
    <row r="13" spans="4:31" ht="14.45">
      <c r="D13" s="194" t="s">
        <v>467</v>
      </c>
      <c r="E13" s="194" t="s">
        <v>679</v>
      </c>
      <c r="F13" s="195" t="s">
        <v>680</v>
      </c>
      <c r="G13" s="194" t="s">
        <v>467</v>
      </c>
      <c r="H13" s="194" t="s">
        <v>467</v>
      </c>
      <c r="I13" s="195" t="s">
        <v>1</v>
      </c>
      <c r="J13" s="373">
        <v>0</v>
      </c>
      <c r="K13" s="373">
        <v>0</v>
      </c>
      <c r="L13" s="373">
        <v>0</v>
      </c>
      <c r="M13" s="373">
        <v>0</v>
      </c>
      <c r="N13" s="373">
        <v>0</v>
      </c>
      <c r="O13" s="373"/>
      <c r="P13" s="373"/>
      <c r="Q13" s="373"/>
      <c r="R13" s="373"/>
      <c r="S13" s="373"/>
      <c r="T13" s="373"/>
      <c r="U13" s="373"/>
      <c r="V13" s="373"/>
      <c r="W13" s="373"/>
      <c r="X13" s="373"/>
      <c r="Y13" s="373"/>
      <c r="Z13" s="373"/>
      <c r="AA13" s="373"/>
      <c r="AB13" s="373"/>
      <c r="AC13" s="48" t="s">
        <v>678</v>
      </c>
      <c r="AD13" s="42"/>
      <c r="AE13" s="44"/>
    </row>
    <row r="14" spans="4:31" ht="14.45">
      <c r="D14" s="194" t="s">
        <v>467</v>
      </c>
      <c r="E14" s="194" t="s">
        <v>681</v>
      </c>
      <c r="F14" s="195" t="s">
        <v>682</v>
      </c>
      <c r="G14" s="194" t="s">
        <v>467</v>
      </c>
      <c r="H14" s="194" t="s">
        <v>467</v>
      </c>
      <c r="I14" s="195" t="s">
        <v>1</v>
      </c>
      <c r="J14" s="373">
        <v>0</v>
      </c>
      <c r="K14" s="373">
        <v>0</v>
      </c>
      <c r="L14" s="373">
        <v>0</v>
      </c>
      <c r="M14" s="373">
        <v>0</v>
      </c>
      <c r="N14" s="373">
        <v>0</v>
      </c>
      <c r="O14" s="373"/>
      <c r="P14" s="373"/>
      <c r="Q14" s="373"/>
      <c r="R14" s="373"/>
      <c r="S14" s="373"/>
      <c r="T14" s="373"/>
      <c r="U14" s="373"/>
      <c r="V14" s="373"/>
      <c r="W14" s="373"/>
      <c r="X14" s="373"/>
      <c r="Y14" s="373"/>
      <c r="Z14" s="373"/>
      <c r="AA14" s="373"/>
      <c r="AB14" s="373"/>
      <c r="AC14" s="48" t="s">
        <v>678</v>
      </c>
      <c r="AD14" s="42"/>
      <c r="AE14" s="44"/>
    </row>
    <row r="15" spans="4:31" ht="14.45">
      <c r="D15" s="194" t="s">
        <v>467</v>
      </c>
      <c r="E15" s="194" t="s">
        <v>683</v>
      </c>
      <c r="F15" s="195" t="s">
        <v>684</v>
      </c>
      <c r="G15" s="194" t="s">
        <v>467</v>
      </c>
      <c r="H15" s="194" t="s">
        <v>467</v>
      </c>
      <c r="I15" s="195" t="s">
        <v>1</v>
      </c>
      <c r="J15" s="373">
        <v>0</v>
      </c>
      <c r="K15" s="373">
        <v>0</v>
      </c>
      <c r="L15" s="373">
        <v>0</v>
      </c>
      <c r="M15" s="373">
        <v>0</v>
      </c>
      <c r="N15" s="373">
        <v>0</v>
      </c>
      <c r="O15" s="373"/>
      <c r="P15" s="373"/>
      <c r="Q15" s="373"/>
      <c r="R15" s="373"/>
      <c r="S15" s="373"/>
      <c r="T15" s="373"/>
      <c r="U15" s="373"/>
      <c r="V15" s="373"/>
      <c r="W15" s="373"/>
      <c r="X15" s="373"/>
      <c r="Y15" s="373"/>
      <c r="Z15" s="373"/>
      <c r="AA15" s="373"/>
      <c r="AB15" s="373"/>
      <c r="AC15" s="48" t="s">
        <v>678</v>
      </c>
      <c r="AD15" s="42"/>
      <c r="AE15" s="44"/>
    </row>
    <row r="16" spans="4:31" ht="14.45">
      <c r="D16" s="194" t="s">
        <v>467</v>
      </c>
      <c r="E16" s="194" t="s">
        <v>685</v>
      </c>
      <c r="F16" s="195" t="s">
        <v>686</v>
      </c>
      <c r="G16" s="194" t="s">
        <v>467</v>
      </c>
      <c r="H16" s="194" t="s">
        <v>467</v>
      </c>
      <c r="I16" s="195" t="s">
        <v>1</v>
      </c>
      <c r="J16" s="373">
        <v>0</v>
      </c>
      <c r="K16" s="373">
        <v>0</v>
      </c>
      <c r="L16" s="373">
        <v>2</v>
      </c>
      <c r="M16" s="373">
        <v>0</v>
      </c>
      <c r="N16" s="373">
        <v>0</v>
      </c>
      <c r="O16" s="373"/>
      <c r="P16" s="373"/>
      <c r="Q16" s="373"/>
      <c r="R16" s="373"/>
      <c r="S16" s="373"/>
      <c r="T16" s="373"/>
      <c r="U16" s="373"/>
      <c r="V16" s="373"/>
      <c r="W16" s="373"/>
      <c r="X16" s="373"/>
      <c r="Y16" s="373"/>
      <c r="Z16" s="373"/>
      <c r="AA16" s="373"/>
      <c r="AB16" s="373"/>
      <c r="AC16" s="48" t="s">
        <v>678</v>
      </c>
      <c r="AD16" s="42"/>
      <c r="AE16" s="44"/>
    </row>
    <row r="17" spans="4:31" ht="14.45">
      <c r="D17" s="194" t="s">
        <v>467</v>
      </c>
      <c r="E17" s="194" t="s">
        <v>687</v>
      </c>
      <c r="F17" s="195" t="s">
        <v>688</v>
      </c>
      <c r="G17" s="194" t="s">
        <v>467</v>
      </c>
      <c r="H17" s="194" t="s">
        <v>467</v>
      </c>
      <c r="I17" s="195" t="s">
        <v>1</v>
      </c>
      <c r="J17" s="373">
        <v>0</v>
      </c>
      <c r="K17" s="373">
        <v>0</v>
      </c>
      <c r="L17" s="373">
        <v>0</v>
      </c>
      <c r="M17" s="373">
        <v>0</v>
      </c>
      <c r="N17" s="373">
        <v>0</v>
      </c>
      <c r="O17" s="373"/>
      <c r="P17" s="373"/>
      <c r="Q17" s="373"/>
      <c r="R17" s="373"/>
      <c r="S17" s="373"/>
      <c r="T17" s="373"/>
      <c r="U17" s="373"/>
      <c r="V17" s="373"/>
      <c r="W17" s="373"/>
      <c r="X17" s="373"/>
      <c r="Y17" s="373"/>
      <c r="Z17" s="373"/>
      <c r="AA17" s="373"/>
      <c r="AB17" s="373"/>
      <c r="AC17" s="48" t="s">
        <v>678</v>
      </c>
      <c r="AD17" s="42"/>
      <c r="AE17" s="44"/>
    </row>
    <row r="18" spans="4:31" ht="14.45">
      <c r="D18" s="194" t="s">
        <v>467</v>
      </c>
      <c r="E18" s="194" t="s">
        <v>689</v>
      </c>
      <c r="F18" s="195" t="s">
        <v>690</v>
      </c>
      <c r="G18" s="194" t="s">
        <v>467</v>
      </c>
      <c r="H18" s="194" t="s">
        <v>467</v>
      </c>
      <c r="I18" s="195" t="s">
        <v>1</v>
      </c>
      <c r="J18" s="373">
        <v>0</v>
      </c>
      <c r="K18" s="373">
        <v>0</v>
      </c>
      <c r="L18" s="373">
        <v>0</v>
      </c>
      <c r="M18" s="373">
        <v>0</v>
      </c>
      <c r="N18" s="373">
        <v>0</v>
      </c>
      <c r="O18" s="373"/>
      <c r="P18" s="373"/>
      <c r="Q18" s="373"/>
      <c r="R18" s="373"/>
      <c r="S18" s="373"/>
      <c r="T18" s="373"/>
      <c r="U18" s="373"/>
      <c r="V18" s="373"/>
      <c r="W18" s="373"/>
      <c r="X18" s="373"/>
      <c r="Y18" s="373"/>
      <c r="Z18" s="373"/>
      <c r="AA18" s="373"/>
      <c r="AB18" s="373"/>
      <c r="AC18" s="48" t="s">
        <v>678</v>
      </c>
      <c r="AD18" s="42"/>
      <c r="AE18" s="44"/>
    </row>
    <row r="19" spans="4:31" ht="14.45">
      <c r="D19" s="194" t="s">
        <v>467</v>
      </c>
      <c r="E19" s="194" t="s">
        <v>691</v>
      </c>
      <c r="F19" s="195" t="s">
        <v>692</v>
      </c>
      <c r="G19" s="194" t="s">
        <v>467</v>
      </c>
      <c r="H19" s="194" t="s">
        <v>467</v>
      </c>
      <c r="I19" s="195" t="s">
        <v>1</v>
      </c>
      <c r="J19" s="373">
        <v>0</v>
      </c>
      <c r="K19" s="373">
        <v>0</v>
      </c>
      <c r="L19" s="373">
        <v>0</v>
      </c>
      <c r="M19" s="373">
        <v>0</v>
      </c>
      <c r="N19" s="373">
        <v>0</v>
      </c>
      <c r="O19" s="373"/>
      <c r="P19" s="373"/>
      <c r="Q19" s="373"/>
      <c r="R19" s="373"/>
      <c r="S19" s="373"/>
      <c r="T19" s="373"/>
      <c r="U19" s="373"/>
      <c r="V19" s="373"/>
      <c r="W19" s="373"/>
      <c r="X19" s="373"/>
      <c r="Y19" s="373"/>
      <c r="Z19" s="373"/>
      <c r="AA19" s="373"/>
      <c r="AB19" s="373"/>
      <c r="AC19" s="48" t="s">
        <v>678</v>
      </c>
      <c r="AD19" s="42"/>
      <c r="AE19" s="44"/>
    </row>
    <row r="20" spans="4:31" ht="29.1">
      <c r="D20" s="48"/>
      <c r="E20" s="48" t="s">
        <v>693</v>
      </c>
      <c r="F20" s="48" t="s">
        <v>694</v>
      </c>
      <c r="G20" s="48"/>
      <c r="H20" s="48"/>
      <c r="I20" s="48" t="s">
        <v>1</v>
      </c>
      <c r="J20" s="373">
        <v>0</v>
      </c>
      <c r="K20" s="385">
        <v>0</v>
      </c>
      <c r="L20" s="385">
        <v>0</v>
      </c>
      <c r="M20" s="385">
        <v>0</v>
      </c>
      <c r="N20" s="373">
        <v>0</v>
      </c>
      <c r="O20" s="373"/>
      <c r="P20" s="373"/>
      <c r="Q20" s="373"/>
      <c r="R20" s="373"/>
      <c r="S20" s="373"/>
      <c r="T20" s="373"/>
      <c r="U20" s="373"/>
      <c r="V20" s="373"/>
      <c r="W20" s="373"/>
      <c r="X20" s="373"/>
      <c r="Y20" s="373"/>
      <c r="Z20" s="373">
        <v>0.02</v>
      </c>
      <c r="AA20" s="373">
        <v>0.02</v>
      </c>
      <c r="AB20" s="373">
        <v>0.02</v>
      </c>
      <c r="AC20" s="144" t="s">
        <v>695</v>
      </c>
      <c r="AD20" s="145"/>
    </row>
    <row r="21" spans="4:31" ht="14.45">
      <c r="D21" s="194"/>
      <c r="E21" s="194" t="s">
        <v>696</v>
      </c>
      <c r="F21" s="195" t="s">
        <v>697</v>
      </c>
      <c r="G21" s="194"/>
      <c r="H21" s="194"/>
      <c r="I21" s="195" t="s">
        <v>1</v>
      </c>
      <c r="J21" s="373">
        <v>0</v>
      </c>
      <c r="K21" s="373">
        <v>0</v>
      </c>
      <c r="L21" s="373">
        <v>1</v>
      </c>
      <c r="M21" s="373">
        <v>1</v>
      </c>
      <c r="N21" s="373">
        <v>0</v>
      </c>
      <c r="O21" s="373"/>
      <c r="P21" s="373"/>
      <c r="Q21" s="373"/>
      <c r="R21" s="373"/>
      <c r="S21" s="373"/>
      <c r="T21" s="373"/>
      <c r="U21" s="373"/>
      <c r="V21" s="373"/>
      <c r="W21" s="373"/>
      <c r="X21" s="373"/>
      <c r="Y21" s="373"/>
      <c r="Z21" s="373"/>
      <c r="AA21" s="373"/>
      <c r="AB21" s="373"/>
      <c r="AC21" s="48" t="s">
        <v>678</v>
      </c>
      <c r="AD21" s="42" t="s">
        <v>698</v>
      </c>
      <c r="AE21" s="44"/>
    </row>
    <row r="22" spans="4:31" ht="21" customHeight="1">
      <c r="D22" s="194" t="s">
        <v>699</v>
      </c>
      <c r="E22" s="194" t="s">
        <v>700</v>
      </c>
      <c r="F22" s="195" t="s">
        <v>701</v>
      </c>
      <c r="G22" s="194" t="s">
        <v>467</v>
      </c>
      <c r="H22" s="194" t="s">
        <v>467</v>
      </c>
      <c r="I22" s="195" t="s">
        <v>1</v>
      </c>
      <c r="J22" s="373">
        <v>1</v>
      </c>
      <c r="K22" s="373">
        <v>1</v>
      </c>
      <c r="L22" s="373">
        <v>5</v>
      </c>
      <c r="M22" s="373">
        <v>3</v>
      </c>
      <c r="N22" s="373">
        <v>0</v>
      </c>
      <c r="O22" s="373"/>
      <c r="P22" s="373"/>
      <c r="Q22" s="373"/>
      <c r="R22" s="373"/>
      <c r="S22" s="373"/>
      <c r="T22" s="373"/>
      <c r="U22" s="373"/>
      <c r="V22" s="373"/>
      <c r="W22" s="373"/>
      <c r="X22" s="373"/>
      <c r="Y22" s="373"/>
      <c r="Z22" s="373"/>
      <c r="AA22" s="373"/>
      <c r="AB22" s="373"/>
      <c r="AC22" s="48" t="s">
        <v>702</v>
      </c>
      <c r="AD22" s="42"/>
      <c r="AE22" s="44"/>
    </row>
    <row r="23" spans="4:31" ht="14.45">
      <c r="D23" s="194" t="s">
        <v>467</v>
      </c>
      <c r="E23" s="194" t="s">
        <v>703</v>
      </c>
      <c r="F23" s="195" t="s">
        <v>704</v>
      </c>
      <c r="G23" s="194" t="s">
        <v>467</v>
      </c>
      <c r="H23" s="194" t="s">
        <v>467</v>
      </c>
      <c r="I23" s="195" t="s">
        <v>1</v>
      </c>
      <c r="J23" s="373">
        <v>0</v>
      </c>
      <c r="K23" s="373">
        <v>0</v>
      </c>
      <c r="L23" s="373">
        <v>0</v>
      </c>
      <c r="M23" s="373">
        <v>0</v>
      </c>
      <c r="N23" s="373">
        <v>0</v>
      </c>
      <c r="O23" s="373"/>
      <c r="P23" s="373"/>
      <c r="Q23" s="373"/>
      <c r="R23" s="373"/>
      <c r="S23" s="373"/>
      <c r="T23" s="373"/>
      <c r="U23" s="373"/>
      <c r="V23" s="373"/>
      <c r="W23" s="373"/>
      <c r="X23" s="373"/>
      <c r="Y23" s="373"/>
      <c r="Z23" s="373"/>
      <c r="AA23" s="373"/>
      <c r="AB23" s="373"/>
      <c r="AC23" s="48" t="s">
        <v>702</v>
      </c>
      <c r="AD23" s="42"/>
      <c r="AE23" s="44"/>
    </row>
    <row r="24" spans="4:31" ht="14.45">
      <c r="D24" s="194" t="s">
        <v>467</v>
      </c>
      <c r="E24" s="194" t="s">
        <v>705</v>
      </c>
      <c r="F24" s="195" t="s">
        <v>706</v>
      </c>
      <c r="G24" s="194" t="s">
        <v>467</v>
      </c>
      <c r="H24" s="194" t="s">
        <v>467</v>
      </c>
      <c r="I24" s="195" t="s">
        <v>1</v>
      </c>
      <c r="J24" s="373">
        <v>2</v>
      </c>
      <c r="K24" s="373">
        <v>21</v>
      </c>
      <c r="L24" s="373">
        <v>82</v>
      </c>
      <c r="M24" s="373">
        <v>21</v>
      </c>
      <c r="N24" s="373">
        <v>0</v>
      </c>
      <c r="O24" s="373"/>
      <c r="P24" s="373"/>
      <c r="Q24" s="373"/>
      <c r="R24" s="373"/>
      <c r="S24" s="373"/>
      <c r="T24" s="373"/>
      <c r="U24" s="373"/>
      <c r="V24" s="373"/>
      <c r="W24" s="373"/>
      <c r="X24" s="373"/>
      <c r="Y24" s="373"/>
      <c r="Z24" s="373"/>
      <c r="AA24" s="373"/>
      <c r="AB24" s="373"/>
      <c r="AC24" s="48" t="s">
        <v>702</v>
      </c>
      <c r="AD24" s="42"/>
      <c r="AE24" s="44"/>
    </row>
    <row r="25" spans="4:31" ht="14.45">
      <c r="D25" s="194" t="s">
        <v>467</v>
      </c>
      <c r="E25" s="194" t="s">
        <v>707</v>
      </c>
      <c r="F25" s="195" t="s">
        <v>708</v>
      </c>
      <c r="G25" s="194" t="s">
        <v>467</v>
      </c>
      <c r="H25" s="194" t="s">
        <v>467</v>
      </c>
      <c r="I25" s="195" t="s">
        <v>1</v>
      </c>
      <c r="J25" s="373">
        <v>0</v>
      </c>
      <c r="K25" s="373">
        <v>0</v>
      </c>
      <c r="L25" s="373">
        <v>0</v>
      </c>
      <c r="M25" s="373">
        <v>0</v>
      </c>
      <c r="N25" s="373">
        <v>0</v>
      </c>
      <c r="O25" s="373"/>
      <c r="P25" s="373"/>
      <c r="Q25" s="373"/>
      <c r="R25" s="373"/>
      <c r="S25" s="373"/>
      <c r="T25" s="373"/>
      <c r="U25" s="373"/>
      <c r="V25" s="373"/>
      <c r="W25" s="373"/>
      <c r="X25" s="373"/>
      <c r="Y25" s="373"/>
      <c r="Z25" s="373"/>
      <c r="AA25" s="373"/>
      <c r="AB25" s="373"/>
      <c r="AC25" s="48" t="s">
        <v>702</v>
      </c>
      <c r="AD25" s="42"/>
      <c r="AE25" s="44"/>
    </row>
    <row r="26" spans="4:31" ht="14.45">
      <c r="D26" s="194" t="s">
        <v>467</v>
      </c>
      <c r="E26" s="194" t="s">
        <v>709</v>
      </c>
      <c r="F26" s="195" t="s">
        <v>710</v>
      </c>
      <c r="G26" s="194" t="s">
        <v>467</v>
      </c>
      <c r="H26" s="194" t="s">
        <v>467</v>
      </c>
      <c r="I26" s="195" t="s">
        <v>1</v>
      </c>
      <c r="J26" s="373">
        <v>1</v>
      </c>
      <c r="K26" s="373">
        <v>0</v>
      </c>
      <c r="L26" s="373">
        <v>6</v>
      </c>
      <c r="M26" s="373">
        <v>3</v>
      </c>
      <c r="N26" s="373">
        <v>0</v>
      </c>
      <c r="O26" s="373"/>
      <c r="P26" s="373"/>
      <c r="Q26" s="373"/>
      <c r="R26" s="373"/>
      <c r="S26" s="373"/>
      <c r="T26" s="373"/>
      <c r="U26" s="373"/>
      <c r="V26" s="373"/>
      <c r="W26" s="373"/>
      <c r="X26" s="373"/>
      <c r="Y26" s="373"/>
      <c r="Z26" s="373"/>
      <c r="AA26" s="373"/>
      <c r="AB26" s="373"/>
      <c r="AC26" s="48" t="s">
        <v>702</v>
      </c>
      <c r="AD26" s="42"/>
      <c r="AE26" s="44"/>
    </row>
    <row r="27" spans="4:31" ht="14.45">
      <c r="D27" s="194" t="s">
        <v>467</v>
      </c>
      <c r="E27" s="194" t="s">
        <v>711</v>
      </c>
      <c r="F27" s="195" t="s">
        <v>712</v>
      </c>
      <c r="G27" s="194" t="s">
        <v>467</v>
      </c>
      <c r="H27" s="194" t="s">
        <v>467</v>
      </c>
      <c r="I27" s="195" t="s">
        <v>1</v>
      </c>
      <c r="J27" s="373">
        <v>0</v>
      </c>
      <c r="K27" s="373">
        <v>0</v>
      </c>
      <c r="L27" s="373">
        <v>0</v>
      </c>
      <c r="M27" s="373">
        <v>0</v>
      </c>
      <c r="N27" s="373">
        <v>0</v>
      </c>
      <c r="O27" s="373"/>
      <c r="P27" s="373"/>
      <c r="Q27" s="373"/>
      <c r="R27" s="373"/>
      <c r="S27" s="373"/>
      <c r="T27" s="373"/>
      <c r="U27" s="373"/>
      <c r="V27" s="373"/>
      <c r="W27" s="373"/>
      <c r="X27" s="373"/>
      <c r="Y27" s="373"/>
      <c r="Z27" s="373"/>
      <c r="AA27" s="373"/>
      <c r="AB27" s="373"/>
      <c r="AC27" s="48" t="s">
        <v>702</v>
      </c>
      <c r="AD27" s="42"/>
      <c r="AE27" s="44"/>
    </row>
    <row r="28" spans="4:31" ht="14.45">
      <c r="D28" s="194" t="s">
        <v>467</v>
      </c>
      <c r="E28" s="194" t="s">
        <v>713</v>
      </c>
      <c r="F28" s="195" t="s">
        <v>714</v>
      </c>
      <c r="G28" s="194" t="s">
        <v>467</v>
      </c>
      <c r="H28" s="194" t="s">
        <v>467</v>
      </c>
      <c r="I28" s="195" t="s">
        <v>1</v>
      </c>
      <c r="J28" s="373">
        <v>0</v>
      </c>
      <c r="K28" s="373">
        <v>3</v>
      </c>
      <c r="L28" s="373">
        <v>8</v>
      </c>
      <c r="M28" s="373">
        <v>3</v>
      </c>
      <c r="N28" s="373">
        <v>0</v>
      </c>
      <c r="O28" s="373"/>
      <c r="P28" s="373"/>
      <c r="Q28" s="373"/>
      <c r="R28" s="373"/>
      <c r="S28" s="373"/>
      <c r="T28" s="373"/>
      <c r="U28" s="373"/>
      <c r="V28" s="373"/>
      <c r="W28" s="373"/>
      <c r="X28" s="373"/>
      <c r="Y28" s="373"/>
      <c r="Z28" s="373"/>
      <c r="AA28" s="373"/>
      <c r="AB28" s="373"/>
      <c r="AC28" s="48" t="s">
        <v>702</v>
      </c>
      <c r="AD28" s="42"/>
      <c r="AE28" s="44"/>
    </row>
    <row r="29" spans="4:31" ht="14.45">
      <c r="D29" s="194" t="s">
        <v>467</v>
      </c>
      <c r="E29" s="194" t="s">
        <v>715</v>
      </c>
      <c r="F29" s="195" t="s">
        <v>716</v>
      </c>
      <c r="G29" s="194" t="s">
        <v>467</v>
      </c>
      <c r="H29" s="194" t="s">
        <v>467</v>
      </c>
      <c r="I29" s="195" t="s">
        <v>1</v>
      </c>
      <c r="J29" s="373">
        <v>0</v>
      </c>
      <c r="K29" s="373">
        <v>0</v>
      </c>
      <c r="L29" s="373">
        <v>0</v>
      </c>
      <c r="M29" s="373">
        <v>0</v>
      </c>
      <c r="N29" s="373">
        <v>0</v>
      </c>
      <c r="O29" s="373"/>
      <c r="P29" s="373"/>
      <c r="Q29" s="373"/>
      <c r="R29" s="373"/>
      <c r="S29" s="373"/>
      <c r="T29" s="373"/>
      <c r="U29" s="373"/>
      <c r="V29" s="373"/>
      <c r="W29" s="373"/>
      <c r="X29" s="373"/>
      <c r="Y29" s="373"/>
      <c r="Z29" s="373"/>
      <c r="AA29" s="373"/>
      <c r="AB29" s="373"/>
      <c r="AC29" s="48" t="s">
        <v>702</v>
      </c>
      <c r="AD29" s="42"/>
      <c r="AE29" s="44"/>
    </row>
    <row r="30" spans="4:31" ht="24.75" customHeight="1">
      <c r="D30" s="48"/>
      <c r="E30" s="48" t="s">
        <v>717</v>
      </c>
      <c r="F30" s="42" t="s">
        <v>718</v>
      </c>
      <c r="G30" s="48"/>
      <c r="H30" s="48"/>
      <c r="I30" s="48" t="s">
        <v>1</v>
      </c>
      <c r="J30" s="373">
        <v>5</v>
      </c>
      <c r="K30" s="373">
        <v>0.83</v>
      </c>
      <c r="L30" s="373">
        <v>1.01</v>
      </c>
      <c r="M30" s="373">
        <v>0.55000000000000004</v>
      </c>
      <c r="N30" s="373">
        <v>0</v>
      </c>
      <c r="O30" s="373"/>
      <c r="P30" s="373"/>
      <c r="Q30" s="373"/>
      <c r="R30" s="373"/>
      <c r="S30" s="373"/>
      <c r="T30" s="373"/>
      <c r="U30" s="373"/>
      <c r="V30" s="373"/>
      <c r="W30" s="373"/>
      <c r="X30" s="373"/>
      <c r="Y30" s="373"/>
      <c r="Z30" s="373"/>
      <c r="AA30" s="373"/>
      <c r="AB30" s="373"/>
      <c r="AC30" s="48" t="s">
        <v>719</v>
      </c>
      <c r="AD30" s="42"/>
      <c r="AE30" s="44"/>
    </row>
    <row r="31" spans="4:31" ht="28.5" customHeight="1">
      <c r="D31" s="48" t="s">
        <v>720</v>
      </c>
      <c r="E31" s="48" t="s">
        <v>721</v>
      </c>
      <c r="F31" s="42" t="s">
        <v>722</v>
      </c>
      <c r="G31" s="48"/>
      <c r="H31" s="48"/>
      <c r="I31" s="48" t="s">
        <v>1</v>
      </c>
      <c r="J31" s="373">
        <v>66</v>
      </c>
      <c r="K31" s="373">
        <v>133</v>
      </c>
      <c r="L31" s="373">
        <v>99</v>
      </c>
      <c r="M31" s="373">
        <v>73</v>
      </c>
      <c r="N31" s="373">
        <f>36+30+56</f>
        <v>122</v>
      </c>
      <c r="O31" s="373"/>
      <c r="P31" s="373"/>
      <c r="Q31" s="373"/>
      <c r="R31" s="373"/>
      <c r="S31" s="373"/>
      <c r="T31" s="373"/>
      <c r="U31" s="373"/>
      <c r="V31" s="373"/>
      <c r="W31" s="373"/>
      <c r="X31" s="373"/>
      <c r="Y31" s="373"/>
      <c r="Z31" s="373"/>
      <c r="AA31" s="373"/>
      <c r="AB31" s="373"/>
      <c r="AC31" s="48" t="s">
        <v>723</v>
      </c>
      <c r="AD31" s="42"/>
      <c r="AE31" s="44"/>
    </row>
    <row r="32" spans="4:31" ht="26.25" customHeight="1">
      <c r="D32" s="48"/>
      <c r="E32" s="48" t="s">
        <v>724</v>
      </c>
      <c r="F32" s="460" t="s">
        <v>725</v>
      </c>
      <c r="G32" s="48"/>
      <c r="H32" s="48"/>
      <c r="I32" s="48" t="s">
        <v>1</v>
      </c>
      <c r="J32" s="384">
        <v>5651</v>
      </c>
      <c r="K32" s="384">
        <v>5569</v>
      </c>
      <c r="L32" s="384">
        <v>5318</v>
      </c>
      <c r="M32" s="384">
        <v>3817</v>
      </c>
      <c r="N32" s="373">
        <v>4591</v>
      </c>
      <c r="O32" s="373"/>
      <c r="P32" s="373"/>
      <c r="Q32" s="373"/>
      <c r="R32" s="373"/>
      <c r="S32" s="373"/>
      <c r="T32" s="373"/>
      <c r="U32" s="373"/>
      <c r="V32" s="373"/>
      <c r="W32" s="373"/>
      <c r="X32" s="373"/>
      <c r="Y32" s="373"/>
      <c r="Z32" s="373"/>
      <c r="AA32" s="373"/>
      <c r="AB32" s="373"/>
      <c r="AC32" s="48" t="s">
        <v>726</v>
      </c>
      <c r="AD32" s="42"/>
      <c r="AE32" s="44"/>
    </row>
    <row r="33" spans="4:31" ht="21.75" customHeight="1">
      <c r="D33" s="48" t="s">
        <v>727</v>
      </c>
      <c r="E33" s="48" t="s">
        <v>728</v>
      </c>
      <c r="F33" s="48" t="s">
        <v>729</v>
      </c>
      <c r="G33" s="48"/>
      <c r="H33" s="48"/>
      <c r="I33" s="48" t="s">
        <v>1</v>
      </c>
      <c r="J33" s="373">
        <v>0</v>
      </c>
      <c r="K33" s="373">
        <v>0</v>
      </c>
      <c r="L33" s="373">
        <v>0</v>
      </c>
      <c r="M33" s="373">
        <v>0</v>
      </c>
      <c r="N33" s="373">
        <v>0</v>
      </c>
      <c r="O33" s="373"/>
      <c r="P33" s="373"/>
      <c r="Q33" s="373"/>
      <c r="R33" s="373"/>
      <c r="S33" s="373"/>
      <c r="T33" s="373"/>
      <c r="U33" s="373"/>
      <c r="V33" s="373"/>
      <c r="W33" s="373"/>
      <c r="X33" s="373"/>
      <c r="Y33" s="373"/>
      <c r="Z33" s="385">
        <v>42.23099799872044</v>
      </c>
      <c r="AA33" s="385">
        <v>42.23099799872044</v>
      </c>
      <c r="AB33" s="385">
        <v>42.23099799872044</v>
      </c>
      <c r="AC33" s="45" t="s">
        <v>730</v>
      </c>
      <c r="AD33" s="42"/>
      <c r="AE33" s="44"/>
    </row>
    <row r="34" spans="4:31" ht="21.75" customHeight="1">
      <c r="D34" s="48"/>
      <c r="E34" s="48" t="s">
        <v>731</v>
      </c>
      <c r="F34" s="48" t="s">
        <v>732</v>
      </c>
      <c r="G34" s="48"/>
      <c r="H34" s="48"/>
      <c r="I34" s="48" t="s">
        <v>1</v>
      </c>
      <c r="J34" s="373">
        <v>0</v>
      </c>
      <c r="K34" s="373">
        <v>0</v>
      </c>
      <c r="L34" s="373">
        <v>0</v>
      </c>
      <c r="M34" s="373">
        <v>0</v>
      </c>
      <c r="N34" s="373">
        <v>0</v>
      </c>
      <c r="O34" s="373"/>
      <c r="P34" s="373"/>
      <c r="Q34" s="373"/>
      <c r="R34" s="373"/>
      <c r="S34" s="373"/>
      <c r="T34" s="373"/>
      <c r="U34" s="373"/>
      <c r="V34" s="373"/>
      <c r="W34" s="373"/>
      <c r="X34" s="373"/>
      <c r="Y34" s="373"/>
      <c r="Z34" s="385">
        <v>15.669999999999998</v>
      </c>
      <c r="AA34" s="385">
        <v>15.669999999999998</v>
      </c>
      <c r="AB34" s="385">
        <v>15.669999999999998</v>
      </c>
      <c r="AC34" s="45" t="s">
        <v>733</v>
      </c>
      <c r="AD34" s="49"/>
    </row>
    <row r="35" spans="4:31" ht="16.5" customHeight="1">
      <c r="D35" s="48" t="s">
        <v>734</v>
      </c>
      <c r="E35" s="48" t="s">
        <v>409</v>
      </c>
      <c r="F35" s="48" t="s">
        <v>735</v>
      </c>
      <c r="G35" s="48"/>
      <c r="H35" s="48"/>
      <c r="I35" s="48" t="s">
        <v>0</v>
      </c>
      <c r="J35" s="419">
        <f>100*0.9755</f>
        <v>97.55</v>
      </c>
      <c r="K35" s="419">
        <f>100* 0.9856</f>
        <v>98.56</v>
      </c>
      <c r="L35" s="419">
        <f xml:space="preserve"> 100* 0.9747</f>
        <v>97.47</v>
      </c>
      <c r="M35" s="419">
        <f>100*0.9669</f>
        <v>96.69</v>
      </c>
      <c r="N35" s="419">
        <v>98.16</v>
      </c>
      <c r="O35" s="401"/>
      <c r="P35" s="401"/>
      <c r="Q35" s="401"/>
      <c r="R35" s="401"/>
      <c r="S35" s="401"/>
      <c r="T35" s="401"/>
      <c r="U35" s="401"/>
      <c r="V35" s="401"/>
      <c r="W35" s="401"/>
      <c r="X35" s="401"/>
      <c r="Y35" s="401"/>
      <c r="Z35" s="419">
        <f>100*0.9751</f>
        <v>97.509999999999991</v>
      </c>
      <c r="AA35" s="419">
        <f>100*0.9751</f>
        <v>97.509999999999991</v>
      </c>
      <c r="AB35" s="419">
        <f>100*0.9751</f>
        <v>97.509999999999991</v>
      </c>
      <c r="AC35" s="45" t="s">
        <v>730</v>
      </c>
      <c r="AD35" s="46"/>
    </row>
    <row r="36" spans="4:31" ht="14.45">
      <c r="D36" s="48"/>
      <c r="E36" s="48" t="s">
        <v>413</v>
      </c>
      <c r="F36" s="48" t="s">
        <v>736</v>
      </c>
      <c r="G36" s="48"/>
      <c r="H36" s="48"/>
      <c r="I36" s="48" t="s">
        <v>0</v>
      </c>
      <c r="J36" s="419">
        <f>100*0.981</f>
        <v>98.1</v>
      </c>
      <c r="K36" s="419">
        <f>100*0.968</f>
        <v>96.8</v>
      </c>
      <c r="L36" s="419">
        <f>100*0.922</f>
        <v>92.2</v>
      </c>
      <c r="M36" s="419">
        <f>100*0.991</f>
        <v>99.1</v>
      </c>
      <c r="N36" s="419">
        <v>95.9</v>
      </c>
      <c r="O36" s="401"/>
      <c r="P36" s="401"/>
      <c r="Q36" s="401"/>
      <c r="R36" s="401"/>
      <c r="S36" s="401"/>
      <c r="T36" s="401"/>
      <c r="U36" s="401"/>
      <c r="V36" s="401"/>
      <c r="W36" s="401"/>
      <c r="X36" s="401"/>
      <c r="Y36" s="401"/>
      <c r="Z36" s="419">
        <f>100*0.9745</f>
        <v>97.45</v>
      </c>
      <c r="AA36" s="419">
        <f>100*0.9745</f>
        <v>97.45</v>
      </c>
      <c r="AB36" s="419">
        <f>100*0.9745</f>
        <v>97.45</v>
      </c>
      <c r="AC36" s="45" t="s">
        <v>730</v>
      </c>
      <c r="AD36" s="46"/>
    </row>
    <row r="37" spans="4:31" ht="14.45">
      <c r="D37" s="48"/>
      <c r="E37" s="48" t="s">
        <v>737</v>
      </c>
      <c r="F37" s="48" t="s">
        <v>738</v>
      </c>
      <c r="G37" s="48"/>
      <c r="H37" s="48"/>
      <c r="I37" s="48" t="s">
        <v>1</v>
      </c>
      <c r="J37" s="419">
        <f>100*0.956</f>
        <v>95.6</v>
      </c>
      <c r="K37" s="419">
        <f>100*0.967</f>
        <v>96.7</v>
      </c>
      <c r="L37" s="419">
        <f>100*0.891</f>
        <v>89.1</v>
      </c>
      <c r="M37" s="419">
        <f>100*0.989</f>
        <v>98.9</v>
      </c>
      <c r="N37" s="419">
        <v>97.2</v>
      </c>
      <c r="O37" s="401"/>
      <c r="P37" s="401"/>
      <c r="Q37" s="401"/>
      <c r="R37" s="401"/>
      <c r="S37" s="401"/>
      <c r="T37" s="401"/>
      <c r="U37" s="401"/>
      <c r="V37" s="401"/>
      <c r="W37" s="401"/>
      <c r="X37" s="401"/>
      <c r="Y37" s="401"/>
      <c r="Z37" s="419">
        <f>100*0.9615</f>
        <v>96.15</v>
      </c>
      <c r="AA37" s="419">
        <f>100*0.9615</f>
        <v>96.15</v>
      </c>
      <c r="AB37" s="419">
        <f>100*0.9615</f>
        <v>96.15</v>
      </c>
      <c r="AC37" s="45" t="s">
        <v>730</v>
      </c>
      <c r="AD37" s="46"/>
    </row>
    <row r="38" spans="4:31" ht="14.45">
      <c r="D38" s="48"/>
      <c r="E38" s="48" t="s">
        <v>739</v>
      </c>
      <c r="F38" s="48" t="s">
        <v>740</v>
      </c>
      <c r="G38" s="48"/>
      <c r="H38" s="48"/>
      <c r="I38" s="48" t="s">
        <v>1</v>
      </c>
      <c r="J38" s="419">
        <f>100*0.747</f>
        <v>74.7</v>
      </c>
      <c r="K38" s="419">
        <f>100*0.551</f>
        <v>55.1</v>
      </c>
      <c r="L38" s="419">
        <f>100*0.636</f>
        <v>63.6</v>
      </c>
      <c r="M38" s="419">
        <f>100*0.94</f>
        <v>94</v>
      </c>
      <c r="N38" s="419">
        <v>96.7</v>
      </c>
      <c r="O38" s="401"/>
      <c r="P38" s="401"/>
      <c r="Q38" s="401"/>
      <c r="R38" s="401"/>
      <c r="S38" s="401"/>
      <c r="T38" s="401"/>
      <c r="U38" s="401"/>
      <c r="V38" s="401"/>
      <c r="W38" s="401"/>
      <c r="X38" s="401"/>
      <c r="Y38" s="401"/>
      <c r="Z38" s="419">
        <f>100*0.93</f>
        <v>93</v>
      </c>
      <c r="AA38" s="419">
        <f>100*0.93</f>
        <v>93</v>
      </c>
      <c r="AB38" s="419">
        <f>100*0.93</f>
        <v>93</v>
      </c>
      <c r="AC38" s="45" t="s">
        <v>730</v>
      </c>
      <c r="AD38" s="46"/>
    </row>
    <row r="39" spans="4:31" ht="14.45">
      <c r="D39" s="48"/>
      <c r="E39" s="48" t="s">
        <v>741</v>
      </c>
      <c r="F39" s="48" t="s">
        <v>742</v>
      </c>
      <c r="G39" s="48"/>
      <c r="H39" s="48"/>
      <c r="I39" s="48" t="s">
        <v>1</v>
      </c>
      <c r="J39" s="419">
        <f>100*0.961</f>
        <v>96.1</v>
      </c>
      <c r="K39" s="419">
        <f>100*0.967</f>
        <v>96.7</v>
      </c>
      <c r="L39" s="419">
        <f>100*0.897</f>
        <v>89.7</v>
      </c>
      <c r="M39" s="419">
        <f>100*0.94</f>
        <v>94</v>
      </c>
      <c r="N39" s="419">
        <v>96.7</v>
      </c>
      <c r="O39" s="401"/>
      <c r="P39" s="401"/>
      <c r="Q39" s="401"/>
      <c r="R39" s="401"/>
      <c r="S39" s="401"/>
      <c r="T39" s="401"/>
      <c r="U39" s="401"/>
      <c r="V39" s="401"/>
      <c r="W39" s="401"/>
      <c r="X39" s="401"/>
      <c r="Y39" s="401"/>
      <c r="Z39" s="419">
        <f>100*0.9505</f>
        <v>95.05</v>
      </c>
      <c r="AA39" s="419">
        <f>100*0.9505</f>
        <v>95.05</v>
      </c>
      <c r="AB39" s="419">
        <f>100*0.9505</f>
        <v>95.05</v>
      </c>
      <c r="AC39" s="45" t="s">
        <v>730</v>
      </c>
      <c r="AD39" s="46"/>
    </row>
    <row r="40" spans="4:31" ht="14.45">
      <c r="D40" s="420"/>
      <c r="E40" s="420" t="s">
        <v>743</v>
      </c>
      <c r="F40" s="420" t="s">
        <v>744</v>
      </c>
      <c r="G40" s="420"/>
      <c r="H40" s="420"/>
      <c r="I40" s="420" t="s">
        <v>1</v>
      </c>
      <c r="J40" s="419">
        <f>100*0.922</f>
        <v>92.2</v>
      </c>
      <c r="K40" s="419">
        <f>100*0.962</f>
        <v>96.2</v>
      </c>
      <c r="L40" s="419">
        <f>100*0.924</f>
        <v>92.4</v>
      </c>
      <c r="M40" s="419">
        <f>100*0.984</f>
        <v>98.4</v>
      </c>
      <c r="N40" s="419">
        <v>97.8</v>
      </c>
      <c r="O40" s="401"/>
      <c r="P40" s="401"/>
      <c r="Q40" s="401"/>
      <c r="R40" s="401"/>
      <c r="S40" s="401"/>
      <c r="T40" s="401"/>
      <c r="U40" s="401"/>
      <c r="V40" s="401"/>
      <c r="W40" s="401"/>
      <c r="X40" s="401"/>
      <c r="Y40" s="401"/>
      <c r="Z40" s="419">
        <f>100*0.943</f>
        <v>94.3</v>
      </c>
      <c r="AA40" s="419">
        <f>100*0.943</f>
        <v>94.3</v>
      </c>
      <c r="AB40" s="419">
        <f>100*0.943</f>
        <v>94.3</v>
      </c>
      <c r="AC40" s="45" t="s">
        <v>730</v>
      </c>
      <c r="AD40" s="46"/>
    </row>
    <row r="41" spans="4:31" ht="14.45">
      <c r="D41" s="45" t="s">
        <v>745</v>
      </c>
      <c r="E41" s="45" t="s">
        <v>746</v>
      </c>
      <c r="F41" s="46" t="s">
        <v>747</v>
      </c>
      <c r="G41" s="46"/>
      <c r="H41" s="46"/>
      <c r="I41" s="46" t="s">
        <v>1</v>
      </c>
      <c r="J41" s="373"/>
      <c r="K41" s="373"/>
      <c r="L41" s="373"/>
      <c r="M41" s="373"/>
      <c r="N41" s="373"/>
      <c r="O41" s="373"/>
      <c r="P41" s="373"/>
      <c r="Q41" s="373"/>
      <c r="R41" s="373"/>
      <c r="S41" s="373"/>
      <c r="T41" s="373"/>
      <c r="U41" s="373"/>
      <c r="V41" s="373"/>
      <c r="W41" s="373"/>
      <c r="X41" s="373"/>
      <c r="Y41" s="373"/>
      <c r="Z41" s="385">
        <v>90</v>
      </c>
      <c r="AA41" s="385">
        <v>90</v>
      </c>
      <c r="AB41" s="385">
        <v>90</v>
      </c>
      <c r="AC41" s="45" t="s">
        <v>730</v>
      </c>
      <c r="AD41" s="46" t="s">
        <v>748</v>
      </c>
      <c r="AE41" s="8" t="s">
        <v>333</v>
      </c>
    </row>
    <row r="42" spans="4:31" ht="14.45">
      <c r="D42" s="45"/>
      <c r="E42" s="45" t="s">
        <v>749</v>
      </c>
      <c r="F42" s="46" t="s">
        <v>750</v>
      </c>
      <c r="G42" s="46"/>
      <c r="H42" s="46"/>
      <c r="I42" s="46" t="s">
        <v>1</v>
      </c>
      <c r="J42" s="373"/>
      <c r="K42" s="373"/>
      <c r="L42" s="373"/>
      <c r="M42" s="373"/>
      <c r="N42" s="373"/>
      <c r="O42" s="373"/>
      <c r="P42" s="373"/>
      <c r="Q42" s="373"/>
      <c r="R42" s="373"/>
      <c r="S42" s="373"/>
      <c r="T42" s="373"/>
      <c r="U42" s="373"/>
      <c r="V42" s="373"/>
      <c r="W42" s="373"/>
      <c r="X42" s="373"/>
      <c r="Y42" s="373"/>
      <c r="Z42" s="385">
        <v>95</v>
      </c>
      <c r="AA42" s="385">
        <v>95</v>
      </c>
      <c r="AB42" s="385">
        <v>100</v>
      </c>
      <c r="AC42" s="45" t="s">
        <v>730</v>
      </c>
      <c r="AD42" s="46" t="s">
        <v>748</v>
      </c>
      <c r="AE42" s="8" t="s">
        <v>333</v>
      </c>
    </row>
    <row r="43" spans="4:31" ht="18.75" customHeight="1">
      <c r="D43" s="144" t="s">
        <v>751</v>
      </c>
      <c r="E43" s="45" t="s">
        <v>752</v>
      </c>
      <c r="F43" s="46" t="s">
        <v>753</v>
      </c>
      <c r="G43" s="46"/>
      <c r="H43" s="46"/>
      <c r="I43" s="46" t="s">
        <v>1</v>
      </c>
      <c r="J43" s="373"/>
      <c r="K43" s="373"/>
      <c r="L43" s="373"/>
      <c r="M43" s="373"/>
      <c r="N43" s="373"/>
      <c r="O43" s="373"/>
      <c r="P43" s="373"/>
      <c r="Q43" s="373"/>
      <c r="R43" s="373"/>
      <c r="S43" s="373"/>
      <c r="T43" s="373"/>
      <c r="U43" s="373"/>
      <c r="V43" s="373"/>
      <c r="W43" s="373"/>
      <c r="X43" s="373"/>
      <c r="Y43" s="373"/>
      <c r="Z43" s="385">
        <v>80</v>
      </c>
      <c r="AA43" s="385">
        <v>80</v>
      </c>
      <c r="AB43" s="385">
        <v>80</v>
      </c>
      <c r="AC43" s="45" t="s">
        <v>730</v>
      </c>
      <c r="AD43" s="46" t="s">
        <v>748</v>
      </c>
      <c r="AE43" s="8" t="s">
        <v>333</v>
      </c>
    </row>
    <row r="44" spans="4:31" ht="14.45">
      <c r="D44" s="45"/>
      <c r="E44" s="45" t="s">
        <v>754</v>
      </c>
      <c r="F44" s="421" t="s">
        <v>755</v>
      </c>
      <c r="G44" s="46"/>
      <c r="H44" s="46"/>
      <c r="I44" s="46" t="s">
        <v>1</v>
      </c>
      <c r="J44" s="373"/>
      <c r="K44" s="373"/>
      <c r="L44" s="373"/>
      <c r="M44" s="373"/>
      <c r="N44" s="373"/>
      <c r="O44" s="373"/>
      <c r="P44" s="373"/>
      <c r="Q44" s="373"/>
      <c r="R44" s="373"/>
      <c r="S44" s="373"/>
      <c r="T44" s="373"/>
      <c r="U44" s="373"/>
      <c r="V44" s="373"/>
      <c r="W44" s="373"/>
      <c r="X44" s="373"/>
      <c r="Y44" s="373"/>
      <c r="Z44" s="385">
        <v>80</v>
      </c>
      <c r="AA44" s="385">
        <v>80</v>
      </c>
      <c r="AB44" s="385">
        <v>80</v>
      </c>
      <c r="AC44" s="45" t="s">
        <v>730</v>
      </c>
      <c r="AD44" s="46" t="s">
        <v>748</v>
      </c>
      <c r="AE44" s="8" t="s">
        <v>333</v>
      </c>
    </row>
    <row r="45" spans="4:31" ht="14.45">
      <c r="D45" s="45"/>
      <c r="E45" s="45" t="s">
        <v>756</v>
      </c>
      <c r="F45" s="46" t="s">
        <v>757</v>
      </c>
      <c r="G45" s="46"/>
      <c r="H45" s="46"/>
      <c r="I45" s="46" t="s">
        <v>1</v>
      </c>
      <c r="J45" s="373"/>
      <c r="K45" s="373"/>
      <c r="L45" s="373"/>
      <c r="M45" s="373"/>
      <c r="N45" s="373"/>
      <c r="O45" s="373"/>
      <c r="P45" s="373"/>
      <c r="Q45" s="373"/>
      <c r="R45" s="373"/>
      <c r="S45" s="373"/>
      <c r="T45" s="373"/>
      <c r="U45" s="373"/>
      <c r="V45" s="373"/>
      <c r="W45" s="373"/>
      <c r="X45" s="373"/>
      <c r="Y45" s="373"/>
      <c r="Z45" s="385">
        <v>80</v>
      </c>
      <c r="AA45" s="385">
        <v>80</v>
      </c>
      <c r="AB45" s="385">
        <v>80</v>
      </c>
      <c r="AC45" s="45" t="s">
        <v>730</v>
      </c>
      <c r="AD45" s="46" t="s">
        <v>748</v>
      </c>
      <c r="AE45" s="8" t="s">
        <v>333</v>
      </c>
    </row>
    <row r="46" spans="4:31" ht="14.45">
      <c r="D46" s="45"/>
      <c r="E46" s="45" t="s">
        <v>758</v>
      </c>
      <c r="F46" s="46" t="s">
        <v>759</v>
      </c>
      <c r="G46" s="46"/>
      <c r="H46" s="46"/>
      <c r="I46" s="46" t="s">
        <v>1</v>
      </c>
      <c r="J46" s="373"/>
      <c r="K46" s="373"/>
      <c r="L46" s="373"/>
      <c r="M46" s="373"/>
      <c r="N46" s="373"/>
      <c r="O46" s="373"/>
      <c r="P46" s="373"/>
      <c r="Q46" s="373"/>
      <c r="R46" s="373"/>
      <c r="S46" s="373"/>
      <c r="T46" s="373"/>
      <c r="U46" s="373"/>
      <c r="V46" s="373"/>
      <c r="W46" s="373"/>
      <c r="X46" s="373"/>
      <c r="Y46" s="373"/>
      <c r="Z46" s="385">
        <v>100</v>
      </c>
      <c r="AA46" s="385">
        <v>100</v>
      </c>
      <c r="AB46" s="385">
        <v>100</v>
      </c>
      <c r="AC46" s="45" t="s">
        <v>730</v>
      </c>
      <c r="AD46" s="46" t="s">
        <v>748</v>
      </c>
      <c r="AE46" s="8" t="s">
        <v>333</v>
      </c>
    </row>
    <row r="47" spans="4:31" ht="14.45">
      <c r="D47" s="45"/>
      <c r="E47" s="45"/>
      <c r="F47" s="46"/>
      <c r="G47" s="46"/>
      <c r="H47" s="46"/>
      <c r="I47" s="46"/>
      <c r="J47" s="386"/>
      <c r="K47" s="386"/>
      <c r="L47" s="386"/>
      <c r="M47" s="386"/>
      <c r="N47" s="386"/>
      <c r="O47" s="386"/>
      <c r="P47" s="386"/>
      <c r="Q47" s="386"/>
      <c r="R47" s="386"/>
      <c r="S47" s="386"/>
      <c r="T47" s="386"/>
      <c r="U47" s="386"/>
      <c r="V47" s="386"/>
      <c r="W47" s="386"/>
      <c r="X47" s="386"/>
      <c r="Y47" s="386"/>
      <c r="Z47" s="386"/>
      <c r="AA47" s="386"/>
      <c r="AB47" s="386"/>
      <c r="AC47" s="45"/>
      <c r="AD47" s="46"/>
    </row>
    <row r="48" spans="4:31" ht="14.45">
      <c r="D48" s="45"/>
      <c r="E48" s="45"/>
      <c r="F48" s="46"/>
      <c r="G48" s="46"/>
      <c r="H48" s="46"/>
      <c r="I48" s="46"/>
      <c r="J48" s="386"/>
      <c r="K48" s="386"/>
      <c r="L48" s="386"/>
      <c r="M48" s="386"/>
      <c r="N48" s="386"/>
      <c r="O48" s="386"/>
      <c r="P48" s="386"/>
      <c r="Q48" s="386"/>
      <c r="R48" s="386"/>
      <c r="S48" s="386"/>
      <c r="T48" s="386"/>
      <c r="U48" s="386"/>
      <c r="V48" s="386"/>
      <c r="W48" s="386"/>
      <c r="X48" s="386"/>
      <c r="Y48" s="386"/>
      <c r="Z48" s="386"/>
      <c r="AA48" s="386"/>
      <c r="AB48" s="386"/>
      <c r="AC48" s="45"/>
      <c r="AD48" s="46"/>
    </row>
    <row r="49" spans="4:30" ht="14.45">
      <c r="D49" s="45"/>
      <c r="E49" s="45"/>
      <c r="F49" s="46"/>
      <c r="G49" s="46"/>
      <c r="H49" s="46"/>
      <c r="I49" s="46"/>
      <c r="J49" s="386"/>
      <c r="K49" s="386"/>
      <c r="L49" s="386"/>
      <c r="M49" s="386"/>
      <c r="N49" s="386"/>
      <c r="O49" s="386"/>
      <c r="P49" s="386"/>
      <c r="Q49" s="386"/>
      <c r="R49" s="386"/>
      <c r="S49" s="386"/>
      <c r="T49" s="386"/>
      <c r="U49" s="386"/>
      <c r="V49" s="386"/>
      <c r="W49" s="386"/>
      <c r="X49" s="386"/>
      <c r="Y49" s="386"/>
      <c r="Z49" s="386"/>
      <c r="AA49" s="386"/>
      <c r="AB49" s="386"/>
      <c r="AC49" s="45"/>
      <c r="AD49" s="46"/>
    </row>
    <row r="50" spans="4:30" ht="14.45">
      <c r="D50" s="45"/>
      <c r="E50" s="45"/>
      <c r="F50" s="46"/>
      <c r="G50" s="46"/>
      <c r="H50" s="46"/>
      <c r="I50" s="46"/>
      <c r="J50" s="386"/>
      <c r="K50" s="386"/>
      <c r="L50" s="386"/>
      <c r="M50" s="386"/>
      <c r="N50" s="386"/>
      <c r="O50" s="386"/>
      <c r="P50" s="386"/>
      <c r="Q50" s="386"/>
      <c r="R50" s="386"/>
      <c r="S50" s="386"/>
      <c r="T50" s="386"/>
      <c r="U50" s="386"/>
      <c r="V50" s="386"/>
      <c r="W50" s="386"/>
      <c r="X50" s="386"/>
      <c r="Y50" s="386"/>
      <c r="Z50" s="386"/>
      <c r="AA50" s="386"/>
      <c r="AB50" s="386"/>
      <c r="AC50" s="45"/>
      <c r="AD50" s="46"/>
    </row>
  </sheetData>
  <autoFilter ref="A9:AE9" xr:uid="{839859CB-9BAE-4311-8812-3284B81D997F}"/>
  <phoneticPr fontId="8" type="noConversion"/>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1-12'!#REF!</xm:f>
          </x14:formula1>
          <xm:sqref>AE10:AE19 AE21:AE33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X72"/>
  <sheetViews>
    <sheetView topLeftCell="C12" zoomScaleNormal="100" zoomScalePageLayoutView="85" workbookViewId="0">
      <selection activeCell="E22" sqref="E22"/>
    </sheetView>
  </sheetViews>
  <sheetFormatPr defaultColWidth="9.28515625" defaultRowHeight="14.45" outlineLevelCol="1"/>
  <cols>
    <col min="1" max="2" width="5.5703125" style="8" customWidth="1"/>
    <col min="3" max="3" width="25.140625" style="1" customWidth="1"/>
    <col min="4" max="4" width="9.28515625" style="8" customWidth="1"/>
    <col min="5" max="5" width="73.85546875" style="8" customWidth="1"/>
    <col min="6" max="9" width="9.28515625" style="8" customWidth="1" outlineLevel="1"/>
    <col min="10" max="13" width="9.28515625" style="8" customWidth="1"/>
    <col min="14" max="21" width="9.28515625" style="8" customWidth="1" outlineLevel="1"/>
    <col min="22" max="22" width="66.28515625" style="1" customWidth="1"/>
    <col min="23" max="23" width="52.28515625" style="8" customWidth="1"/>
    <col min="24" max="24" width="14.5703125" style="8" bestFit="1" customWidth="1"/>
    <col min="25" max="16384" width="9.28515625" style="8"/>
  </cols>
  <sheetData>
    <row r="3" spans="3:24" ht="15" thickBot="1"/>
    <row r="4" spans="3:24">
      <c r="C4" s="11" t="s">
        <v>306</v>
      </c>
      <c r="D4" s="14" t="str">
        <f>IF('Cover Sheet Tables 1-12'!$D$8 = "", "",'Cover Sheet Tables 1-12'!$D$8)</f>
        <v>SDG&amp;E</v>
      </c>
    </row>
    <row r="5" spans="3:24">
      <c r="C5" s="12" t="s">
        <v>308</v>
      </c>
      <c r="D5" s="10">
        <v>4</v>
      </c>
    </row>
    <row r="6" spans="3:24" ht="15" thickBot="1">
      <c r="C6" s="13" t="s">
        <v>12</v>
      </c>
      <c r="D6" s="15">
        <v>45047</v>
      </c>
    </row>
    <row r="7" spans="3:24">
      <c r="N7" s="29" t="s">
        <v>313</v>
      </c>
    </row>
    <row r="8" spans="3:24" ht="18" customHeight="1">
      <c r="C8" s="3" t="s">
        <v>760</v>
      </c>
      <c r="D8" s="2"/>
      <c r="E8" s="2"/>
      <c r="F8" s="4">
        <v>1</v>
      </c>
      <c r="G8" s="4">
        <v>2</v>
      </c>
      <c r="H8" s="4">
        <v>3</v>
      </c>
      <c r="I8" s="4">
        <v>4</v>
      </c>
      <c r="J8" s="4">
        <v>1</v>
      </c>
      <c r="K8" s="4">
        <v>2</v>
      </c>
      <c r="L8" s="4">
        <v>3</v>
      </c>
      <c r="M8" s="4">
        <v>4</v>
      </c>
      <c r="N8" s="4">
        <v>1</v>
      </c>
      <c r="O8" s="4">
        <v>2</v>
      </c>
      <c r="P8" s="4">
        <v>3</v>
      </c>
      <c r="Q8" s="4">
        <v>4</v>
      </c>
      <c r="R8" s="4">
        <v>1</v>
      </c>
      <c r="S8" s="4">
        <v>2</v>
      </c>
      <c r="T8" s="4">
        <v>3</v>
      </c>
      <c r="U8" s="4">
        <v>4</v>
      </c>
      <c r="V8" s="7"/>
      <c r="W8" s="2"/>
    </row>
    <row r="9" spans="3:24">
      <c r="C9" s="5" t="s">
        <v>316</v>
      </c>
      <c r="D9" s="6" t="s">
        <v>317</v>
      </c>
      <c r="E9" s="6" t="s">
        <v>318</v>
      </c>
      <c r="F9" s="6">
        <v>2022</v>
      </c>
      <c r="G9" s="6">
        <v>2022</v>
      </c>
      <c r="H9" s="6">
        <v>2022</v>
      </c>
      <c r="I9" s="6">
        <v>2022</v>
      </c>
      <c r="J9" s="6">
        <v>2023</v>
      </c>
      <c r="K9" s="6">
        <v>2023</v>
      </c>
      <c r="L9" s="6">
        <v>2023</v>
      </c>
      <c r="M9" s="6">
        <v>2023</v>
      </c>
      <c r="N9" s="6">
        <v>2024</v>
      </c>
      <c r="O9" s="6">
        <v>2024</v>
      </c>
      <c r="P9" s="6">
        <v>2024</v>
      </c>
      <c r="Q9" s="6">
        <v>2024</v>
      </c>
      <c r="R9" s="6">
        <v>2025</v>
      </c>
      <c r="S9" s="6">
        <v>2025</v>
      </c>
      <c r="T9" s="6">
        <v>2025</v>
      </c>
      <c r="U9" s="6">
        <v>2025</v>
      </c>
      <c r="V9" s="5" t="s">
        <v>325</v>
      </c>
      <c r="W9" s="6" t="s">
        <v>326</v>
      </c>
      <c r="X9" s="6" t="s">
        <v>327</v>
      </c>
    </row>
    <row r="10" spans="3:24" ht="30.75" customHeight="1">
      <c r="C10" s="93" t="s">
        <v>761</v>
      </c>
      <c r="D10" s="92" t="s">
        <v>330</v>
      </c>
      <c r="E10" s="82" t="s">
        <v>762</v>
      </c>
      <c r="F10" s="113">
        <v>0</v>
      </c>
      <c r="G10" s="113">
        <v>0</v>
      </c>
      <c r="H10" s="113">
        <v>0</v>
      </c>
      <c r="I10" s="188">
        <v>148.1</v>
      </c>
      <c r="J10" s="40">
        <v>0</v>
      </c>
      <c r="K10" s="40"/>
      <c r="L10" s="40"/>
      <c r="M10" s="43"/>
      <c r="N10" s="113"/>
      <c r="O10" s="113"/>
      <c r="P10" s="113"/>
      <c r="Q10" s="113"/>
      <c r="R10" s="113"/>
      <c r="S10" s="113"/>
      <c r="T10" s="113"/>
      <c r="U10" s="113"/>
      <c r="V10" s="17" t="s">
        <v>763</v>
      </c>
      <c r="W10" s="42"/>
      <c r="X10" s="44"/>
    </row>
    <row r="11" spans="3:24">
      <c r="C11" s="17"/>
      <c r="D11" s="83" t="s">
        <v>341</v>
      </c>
      <c r="E11" s="82" t="s">
        <v>764</v>
      </c>
      <c r="F11" s="113">
        <v>0</v>
      </c>
      <c r="G11" s="113">
        <v>0</v>
      </c>
      <c r="H11" s="113">
        <v>0</v>
      </c>
      <c r="I11" s="188">
        <v>0</v>
      </c>
      <c r="J11" s="40">
        <v>0</v>
      </c>
      <c r="K11" s="40"/>
      <c r="L11" s="40"/>
      <c r="M11" s="43"/>
      <c r="N11" s="113"/>
      <c r="O11" s="113"/>
      <c r="P11" s="113"/>
      <c r="Q11" s="113"/>
      <c r="R11" s="113"/>
      <c r="S11" s="113"/>
      <c r="T11" s="113"/>
      <c r="U11" s="113"/>
      <c r="V11" s="9" t="s">
        <v>765</v>
      </c>
      <c r="W11" s="42"/>
      <c r="X11" s="44"/>
    </row>
    <row r="12" spans="3:24">
      <c r="C12" s="94"/>
      <c r="D12" s="83" t="s">
        <v>343</v>
      </c>
      <c r="E12" s="82" t="s">
        <v>766</v>
      </c>
      <c r="F12" s="113">
        <v>0</v>
      </c>
      <c r="G12" s="113">
        <v>0</v>
      </c>
      <c r="H12" s="113">
        <v>0</v>
      </c>
      <c r="I12" s="188">
        <v>163.57</v>
      </c>
      <c r="J12" s="40">
        <v>0</v>
      </c>
      <c r="K12" s="40"/>
      <c r="L12" s="40"/>
      <c r="M12" s="43"/>
      <c r="N12" s="113"/>
      <c r="O12" s="113"/>
      <c r="P12" s="113"/>
      <c r="Q12" s="113"/>
      <c r="R12" s="113"/>
      <c r="S12" s="113"/>
      <c r="T12" s="113"/>
      <c r="U12" s="113"/>
      <c r="V12" s="9" t="s">
        <v>765</v>
      </c>
      <c r="W12" s="42"/>
      <c r="X12" s="44"/>
    </row>
    <row r="13" spans="3:24" ht="29.25" customHeight="1">
      <c r="C13" s="95" t="s">
        <v>767</v>
      </c>
      <c r="D13" s="83" t="s">
        <v>676</v>
      </c>
      <c r="E13" s="82" t="s">
        <v>768</v>
      </c>
      <c r="F13" s="174">
        <v>3365</v>
      </c>
      <c r="G13" s="174">
        <v>519</v>
      </c>
      <c r="H13" s="174">
        <v>1437</v>
      </c>
      <c r="I13" s="174">
        <v>2477</v>
      </c>
      <c r="J13" s="40">
        <v>3464</v>
      </c>
      <c r="K13" s="40"/>
      <c r="L13" s="40"/>
      <c r="M13" s="43"/>
      <c r="N13" s="113"/>
      <c r="O13" s="113"/>
      <c r="P13" s="113"/>
      <c r="Q13" s="113"/>
      <c r="R13" s="113"/>
      <c r="S13" s="113"/>
      <c r="T13" s="113"/>
      <c r="U13" s="113"/>
      <c r="V13" s="9" t="s">
        <v>769</v>
      </c>
      <c r="W13" s="42"/>
      <c r="X13" s="44"/>
    </row>
    <row r="14" spans="3:24">
      <c r="C14" s="17"/>
      <c r="D14" s="83" t="s">
        <v>679</v>
      </c>
      <c r="E14" s="82" t="s">
        <v>770</v>
      </c>
      <c r="F14" s="174">
        <v>3619</v>
      </c>
      <c r="G14" s="174">
        <v>880</v>
      </c>
      <c r="H14" s="174">
        <v>1535</v>
      </c>
      <c r="I14" s="174">
        <v>2547</v>
      </c>
      <c r="J14" s="40">
        <v>2832</v>
      </c>
      <c r="K14" s="40"/>
      <c r="L14" s="40"/>
      <c r="M14" s="43"/>
      <c r="N14" s="113"/>
      <c r="O14" s="113"/>
      <c r="P14" s="113"/>
      <c r="Q14" s="113"/>
      <c r="R14" s="113"/>
      <c r="S14" s="113"/>
      <c r="T14" s="113"/>
      <c r="U14" s="113"/>
      <c r="V14" s="9" t="s">
        <v>771</v>
      </c>
      <c r="W14" s="42"/>
      <c r="X14" s="44"/>
    </row>
    <row r="15" spans="3:24">
      <c r="C15" s="94"/>
      <c r="D15" s="83" t="s">
        <v>681</v>
      </c>
      <c r="E15" s="82" t="s">
        <v>772</v>
      </c>
      <c r="F15" s="174">
        <v>1761</v>
      </c>
      <c r="G15" s="174">
        <v>0</v>
      </c>
      <c r="H15" s="174">
        <v>1429</v>
      </c>
      <c r="I15" s="174">
        <v>1139</v>
      </c>
      <c r="J15" s="40">
        <v>5292</v>
      </c>
      <c r="K15" s="40"/>
      <c r="L15" s="40"/>
      <c r="M15" s="43"/>
      <c r="N15" s="113"/>
      <c r="O15" s="113"/>
      <c r="P15" s="113"/>
      <c r="Q15" s="113"/>
      <c r="R15" s="113"/>
      <c r="S15" s="113"/>
      <c r="T15" s="113"/>
      <c r="U15" s="113"/>
      <c r="V15" s="9" t="s">
        <v>771</v>
      </c>
      <c r="W15" s="42"/>
      <c r="X15" s="44"/>
    </row>
    <row r="16" spans="3:24" ht="36" customHeight="1">
      <c r="C16" s="95" t="s">
        <v>773</v>
      </c>
      <c r="D16" s="83" t="s">
        <v>700</v>
      </c>
      <c r="E16" s="82" t="s">
        <v>774</v>
      </c>
      <c r="F16" s="113">
        <v>0</v>
      </c>
      <c r="G16" s="113">
        <v>0</v>
      </c>
      <c r="H16" s="113">
        <v>0</v>
      </c>
      <c r="I16" s="113">
        <v>0</v>
      </c>
      <c r="J16" s="40">
        <v>0</v>
      </c>
      <c r="K16" s="40"/>
      <c r="L16" s="40"/>
      <c r="M16" s="43"/>
      <c r="N16" s="113"/>
      <c r="O16" s="113"/>
      <c r="P16" s="113"/>
      <c r="Q16" s="113"/>
      <c r="R16" s="113"/>
      <c r="S16" s="113"/>
      <c r="T16" s="113"/>
      <c r="U16" s="113"/>
      <c r="V16" s="9" t="s">
        <v>775</v>
      </c>
      <c r="W16" s="42"/>
      <c r="X16" s="44"/>
    </row>
    <row r="17" spans="3:24" ht="29.1">
      <c r="C17" s="17"/>
      <c r="D17" s="83" t="s">
        <v>703</v>
      </c>
      <c r="E17" s="82" t="s">
        <v>776</v>
      </c>
      <c r="F17" s="113">
        <v>0</v>
      </c>
      <c r="G17" s="113">
        <v>0</v>
      </c>
      <c r="H17" s="113">
        <v>0</v>
      </c>
      <c r="I17" s="113">
        <v>0</v>
      </c>
      <c r="J17" s="40">
        <v>0</v>
      </c>
      <c r="K17" s="40"/>
      <c r="L17" s="40"/>
      <c r="M17" s="43"/>
      <c r="N17" s="113"/>
      <c r="O17" s="113"/>
      <c r="P17" s="113"/>
      <c r="Q17" s="113"/>
      <c r="R17" s="113"/>
      <c r="S17" s="113"/>
      <c r="T17" s="113"/>
      <c r="U17" s="113"/>
      <c r="V17" s="9" t="s">
        <v>777</v>
      </c>
      <c r="W17" s="42"/>
      <c r="X17" s="44"/>
    </row>
    <row r="18" spans="3:24" ht="29.1">
      <c r="C18" s="94"/>
      <c r="D18" s="83" t="s">
        <v>705</v>
      </c>
      <c r="E18" s="82" t="s">
        <v>778</v>
      </c>
      <c r="F18" s="113">
        <v>0</v>
      </c>
      <c r="G18" s="113">
        <v>0</v>
      </c>
      <c r="H18" s="113">
        <v>0</v>
      </c>
      <c r="I18" s="113">
        <v>0</v>
      </c>
      <c r="J18" s="40">
        <v>0</v>
      </c>
      <c r="K18" s="40"/>
      <c r="L18" s="40"/>
      <c r="M18" s="43"/>
      <c r="N18" s="113"/>
      <c r="O18" s="113"/>
      <c r="P18" s="113"/>
      <c r="Q18" s="113"/>
      <c r="R18" s="113"/>
      <c r="S18" s="113"/>
      <c r="T18" s="113"/>
      <c r="U18" s="113"/>
      <c r="V18" s="9" t="s">
        <v>777</v>
      </c>
      <c r="W18" s="42"/>
      <c r="X18" s="44"/>
    </row>
    <row r="19" spans="3:24" ht="28.5" customHeight="1">
      <c r="C19" s="70" t="s">
        <v>779</v>
      </c>
      <c r="D19" s="65" t="s">
        <v>721</v>
      </c>
      <c r="E19" s="64" t="s">
        <v>780</v>
      </c>
      <c r="F19" s="174">
        <v>2381</v>
      </c>
      <c r="G19" s="174">
        <v>53889</v>
      </c>
      <c r="H19" s="174">
        <v>176305</v>
      </c>
      <c r="I19" s="174">
        <v>57262</v>
      </c>
      <c r="J19" s="40">
        <v>0</v>
      </c>
      <c r="K19" s="40"/>
      <c r="L19" s="40"/>
      <c r="M19" s="43"/>
      <c r="N19" s="113"/>
      <c r="O19" s="113"/>
      <c r="P19" s="113"/>
      <c r="Q19" s="113"/>
      <c r="R19" s="113"/>
      <c r="S19" s="113"/>
      <c r="T19" s="113"/>
      <c r="U19" s="113"/>
      <c r="V19" s="9" t="s">
        <v>781</v>
      </c>
      <c r="W19" s="42"/>
      <c r="X19" s="44"/>
    </row>
    <row r="20" spans="3:24">
      <c r="C20" s="78"/>
      <c r="D20" s="65" t="s">
        <v>724</v>
      </c>
      <c r="E20" s="64" t="s">
        <v>782</v>
      </c>
      <c r="F20" s="174">
        <v>1906</v>
      </c>
      <c r="G20" s="174">
        <v>52441</v>
      </c>
      <c r="H20" s="174">
        <v>161387</v>
      </c>
      <c r="I20" s="174">
        <v>57370</v>
      </c>
      <c r="J20" s="40">
        <v>0</v>
      </c>
      <c r="K20" s="40"/>
      <c r="L20" s="40"/>
      <c r="M20" s="43"/>
      <c r="N20" s="113"/>
      <c r="O20" s="113"/>
      <c r="P20" s="113"/>
      <c r="Q20" s="113"/>
      <c r="R20" s="113"/>
      <c r="S20" s="113"/>
      <c r="T20" s="113"/>
      <c r="U20" s="113"/>
      <c r="V20" s="9" t="s">
        <v>783</v>
      </c>
      <c r="W20" s="42"/>
      <c r="X20" s="44"/>
    </row>
    <row r="21" spans="3:24">
      <c r="C21" s="91"/>
      <c r="D21" s="65" t="s">
        <v>784</v>
      </c>
      <c r="E21" s="64" t="s">
        <v>785</v>
      </c>
      <c r="F21" s="174">
        <v>2184</v>
      </c>
      <c r="G21" s="174">
        <v>35293</v>
      </c>
      <c r="H21" s="174">
        <v>144055</v>
      </c>
      <c r="I21" s="174">
        <v>37740</v>
      </c>
      <c r="J21" s="40">
        <v>0</v>
      </c>
      <c r="K21" s="40"/>
      <c r="L21" s="40"/>
      <c r="M21" s="43"/>
      <c r="N21" s="113"/>
      <c r="O21" s="113"/>
      <c r="P21" s="113"/>
      <c r="Q21" s="113"/>
      <c r="R21" s="113"/>
      <c r="S21" s="113"/>
      <c r="T21" s="113"/>
      <c r="U21" s="113"/>
      <c r="V21" s="9" t="s">
        <v>783</v>
      </c>
      <c r="W21" s="42"/>
      <c r="X21" s="44"/>
    </row>
    <row r="22" spans="3:24" ht="25.5" customHeight="1">
      <c r="C22" s="70" t="s">
        <v>786</v>
      </c>
      <c r="D22" s="67" t="s">
        <v>728</v>
      </c>
      <c r="E22" s="66" t="s">
        <v>787</v>
      </c>
      <c r="F22" s="113"/>
      <c r="G22" s="113"/>
      <c r="H22" s="113"/>
      <c r="I22" s="113"/>
      <c r="J22" s="40"/>
      <c r="K22" s="40"/>
      <c r="L22" s="40"/>
      <c r="M22" s="43"/>
      <c r="N22" s="113"/>
      <c r="O22" s="113"/>
      <c r="P22" s="113"/>
      <c r="Q22" s="113"/>
      <c r="R22" s="113"/>
      <c r="S22" s="113"/>
      <c r="T22" s="113"/>
      <c r="U22" s="113"/>
      <c r="V22" s="9"/>
      <c r="W22" s="42"/>
      <c r="X22" s="44"/>
    </row>
    <row r="23" spans="3:24">
      <c r="C23" s="45"/>
      <c r="D23" s="46"/>
      <c r="E23" s="46"/>
      <c r="F23" s="46"/>
      <c r="G23" s="46"/>
      <c r="H23" s="46"/>
      <c r="I23" s="46"/>
      <c r="J23" s="46"/>
      <c r="K23" s="46"/>
      <c r="L23" s="46"/>
      <c r="M23" s="46"/>
      <c r="N23" s="46"/>
      <c r="O23" s="46"/>
      <c r="P23" s="46"/>
      <c r="Q23" s="46"/>
      <c r="R23" s="46"/>
      <c r="S23" s="46"/>
      <c r="T23" s="46"/>
      <c r="U23" s="46"/>
      <c r="V23" s="45"/>
      <c r="W23" s="46"/>
    </row>
    <row r="24" spans="3:24">
      <c r="C24" s="45"/>
      <c r="D24" s="46"/>
      <c r="E24" s="46"/>
      <c r="F24" s="46"/>
      <c r="G24" s="46"/>
      <c r="H24" s="46"/>
      <c r="I24" s="46"/>
      <c r="J24" s="46"/>
      <c r="K24" s="46"/>
      <c r="L24" s="46"/>
      <c r="M24" s="46"/>
      <c r="N24" s="46"/>
      <c r="O24" s="46"/>
      <c r="P24" s="46"/>
      <c r="Q24" s="46"/>
      <c r="R24" s="46"/>
      <c r="S24" s="46"/>
      <c r="T24" s="46"/>
      <c r="U24" s="46"/>
      <c r="V24" s="45"/>
      <c r="W24" s="46"/>
    </row>
    <row r="25" spans="3:24">
      <c r="C25" s="45"/>
      <c r="D25" s="46"/>
      <c r="E25" s="46"/>
      <c r="F25" s="46"/>
      <c r="G25" s="46"/>
      <c r="H25" s="46"/>
      <c r="I25" s="46"/>
      <c r="J25" s="46"/>
      <c r="K25" s="46"/>
      <c r="L25" s="46"/>
      <c r="M25" s="46"/>
      <c r="N25" s="46"/>
      <c r="O25" s="46"/>
      <c r="P25" s="46"/>
      <c r="Q25" s="46"/>
      <c r="R25" s="46"/>
      <c r="S25" s="46"/>
      <c r="T25" s="46"/>
      <c r="U25" s="46"/>
      <c r="V25" s="45"/>
      <c r="W25" s="46"/>
    </row>
    <row r="26" spans="3:24">
      <c r="C26" s="45"/>
      <c r="D26" s="46"/>
      <c r="E26" s="46"/>
      <c r="F26" s="46"/>
      <c r="G26" s="46"/>
      <c r="H26" s="46"/>
      <c r="I26" s="46"/>
      <c r="J26" s="46"/>
      <c r="K26" s="46"/>
      <c r="L26" s="46"/>
      <c r="M26" s="46"/>
      <c r="N26" s="46"/>
      <c r="O26" s="46"/>
      <c r="P26" s="46"/>
      <c r="Q26" s="46"/>
      <c r="R26" s="46"/>
      <c r="S26" s="46"/>
      <c r="T26" s="46"/>
      <c r="U26" s="46"/>
      <c r="V26" s="45"/>
      <c r="W26" s="46"/>
    </row>
    <row r="27" spans="3:24">
      <c r="C27" s="45"/>
      <c r="D27" s="46"/>
      <c r="E27" s="46"/>
      <c r="F27" s="46"/>
      <c r="G27" s="46"/>
      <c r="H27" s="46"/>
      <c r="I27" s="46"/>
      <c r="J27" s="46"/>
      <c r="K27" s="46"/>
      <c r="L27" s="46"/>
      <c r="M27" s="46"/>
      <c r="N27" s="46"/>
      <c r="O27" s="46"/>
      <c r="P27" s="46"/>
      <c r="Q27" s="46"/>
      <c r="R27" s="46"/>
      <c r="S27" s="46"/>
      <c r="T27" s="46"/>
      <c r="U27" s="46"/>
      <c r="V27" s="45"/>
      <c r="W27" s="46"/>
    </row>
    <row r="28" spans="3:24">
      <c r="C28" s="45"/>
      <c r="D28" s="46"/>
      <c r="E28" s="46"/>
      <c r="F28" s="46"/>
      <c r="G28" s="46"/>
      <c r="H28" s="46"/>
      <c r="I28" s="46"/>
      <c r="J28" s="46"/>
      <c r="K28" s="46"/>
      <c r="L28" s="46"/>
      <c r="M28" s="46"/>
      <c r="N28" s="46"/>
      <c r="O28" s="46"/>
      <c r="P28" s="46"/>
      <c r="Q28" s="46"/>
      <c r="R28" s="46"/>
      <c r="S28" s="46"/>
      <c r="T28" s="46"/>
      <c r="U28" s="46"/>
      <c r="V28" s="45"/>
      <c r="W28" s="46"/>
    </row>
    <row r="29" spans="3:24">
      <c r="C29" s="45"/>
      <c r="D29" s="46"/>
      <c r="E29" s="46"/>
      <c r="F29" s="46"/>
      <c r="G29" s="46"/>
      <c r="H29" s="46"/>
      <c r="I29" s="46"/>
      <c r="J29" s="46"/>
      <c r="K29" s="46"/>
      <c r="L29" s="46"/>
      <c r="M29" s="46"/>
      <c r="N29" s="46"/>
      <c r="O29" s="46"/>
      <c r="P29" s="46"/>
      <c r="Q29" s="46"/>
      <c r="R29" s="46"/>
      <c r="S29" s="46"/>
      <c r="T29" s="46"/>
      <c r="U29" s="46"/>
      <c r="V29" s="45"/>
      <c r="W29" s="46"/>
    </row>
    <row r="30" spans="3:24">
      <c r="C30" s="45"/>
      <c r="D30" s="46"/>
      <c r="E30" s="46"/>
      <c r="F30" s="46"/>
      <c r="G30" s="46"/>
      <c r="H30" s="46"/>
      <c r="I30" s="46"/>
      <c r="J30" s="46"/>
      <c r="K30" s="46"/>
      <c r="L30" s="46"/>
      <c r="M30" s="46"/>
      <c r="N30" s="46"/>
      <c r="O30" s="46"/>
      <c r="P30" s="46"/>
      <c r="Q30" s="46"/>
      <c r="R30" s="46"/>
      <c r="S30" s="46"/>
      <c r="T30" s="46"/>
      <c r="U30" s="46"/>
      <c r="V30" s="45"/>
      <c r="W30" s="46"/>
    </row>
    <row r="31" spans="3:24">
      <c r="C31" s="45"/>
      <c r="D31" s="46"/>
      <c r="E31" s="46"/>
      <c r="F31" s="46"/>
      <c r="G31" s="46"/>
      <c r="H31" s="46"/>
      <c r="I31" s="46"/>
      <c r="J31" s="46"/>
      <c r="K31" s="46"/>
      <c r="L31" s="46"/>
      <c r="M31" s="46"/>
      <c r="N31" s="46"/>
      <c r="O31" s="46"/>
      <c r="P31" s="46"/>
      <c r="Q31" s="46"/>
      <c r="R31" s="46"/>
      <c r="S31" s="46"/>
      <c r="T31" s="46"/>
      <c r="U31" s="46"/>
      <c r="V31" s="45"/>
      <c r="W31" s="46"/>
    </row>
    <row r="32" spans="3:24">
      <c r="C32" s="45"/>
      <c r="D32" s="46"/>
      <c r="E32" s="46"/>
      <c r="F32" s="46"/>
      <c r="G32" s="46"/>
      <c r="H32" s="46"/>
      <c r="I32" s="46"/>
      <c r="J32" s="46"/>
      <c r="K32" s="46"/>
      <c r="L32" s="46"/>
      <c r="M32" s="46"/>
      <c r="N32" s="46"/>
      <c r="O32" s="46"/>
      <c r="P32" s="46"/>
      <c r="Q32" s="46"/>
      <c r="R32" s="46"/>
      <c r="S32" s="46"/>
      <c r="T32" s="46"/>
      <c r="U32" s="46"/>
      <c r="V32" s="45"/>
      <c r="W32" s="46"/>
    </row>
    <row r="33" spans="3:23">
      <c r="C33" s="45"/>
      <c r="D33" s="46"/>
      <c r="E33" s="46"/>
      <c r="F33" s="46"/>
      <c r="G33" s="46"/>
      <c r="H33" s="46"/>
      <c r="I33" s="46"/>
      <c r="J33" s="46"/>
      <c r="K33" s="46"/>
      <c r="L33" s="46"/>
      <c r="M33" s="46"/>
      <c r="N33" s="46"/>
      <c r="O33" s="46"/>
      <c r="P33" s="46"/>
      <c r="Q33" s="46"/>
      <c r="R33" s="46"/>
      <c r="S33" s="46"/>
      <c r="T33" s="46"/>
      <c r="U33" s="46"/>
      <c r="V33" s="45"/>
      <c r="W33" s="46"/>
    </row>
    <row r="34" spans="3:23">
      <c r="C34" s="45"/>
      <c r="D34" s="46"/>
      <c r="E34" s="46"/>
      <c r="F34" s="46"/>
      <c r="G34" s="46"/>
      <c r="H34" s="46"/>
      <c r="I34" s="46"/>
      <c r="J34" s="46"/>
      <c r="K34" s="46"/>
      <c r="L34" s="46"/>
      <c r="M34" s="46"/>
      <c r="N34" s="46"/>
      <c r="O34" s="46"/>
      <c r="P34" s="46"/>
      <c r="Q34" s="46"/>
      <c r="R34" s="46"/>
      <c r="S34" s="46"/>
      <c r="T34" s="46"/>
      <c r="U34" s="46"/>
      <c r="V34" s="45"/>
      <c r="W34" s="46"/>
    </row>
    <row r="35" spans="3:23">
      <c r="C35" s="45"/>
      <c r="D35" s="46"/>
      <c r="E35" s="46"/>
      <c r="F35" s="46"/>
      <c r="G35" s="46"/>
      <c r="H35" s="46"/>
      <c r="I35" s="46"/>
      <c r="J35" s="46"/>
      <c r="K35" s="46"/>
      <c r="L35" s="46"/>
      <c r="M35" s="46"/>
      <c r="N35" s="46"/>
      <c r="O35" s="46"/>
      <c r="P35" s="46"/>
      <c r="Q35" s="46"/>
      <c r="R35" s="46"/>
      <c r="S35" s="46"/>
      <c r="T35" s="46"/>
      <c r="U35" s="46"/>
      <c r="V35" s="45"/>
      <c r="W35" s="46"/>
    </row>
    <row r="36" spans="3:23">
      <c r="C36" s="45"/>
      <c r="D36" s="46"/>
      <c r="E36" s="46"/>
      <c r="F36" s="46"/>
      <c r="G36" s="46"/>
      <c r="H36" s="46"/>
      <c r="I36" s="46"/>
      <c r="J36" s="46"/>
      <c r="K36" s="46"/>
      <c r="L36" s="46"/>
      <c r="M36" s="46"/>
      <c r="N36" s="46"/>
      <c r="O36" s="46"/>
      <c r="P36" s="46"/>
      <c r="Q36" s="46"/>
      <c r="R36" s="46"/>
      <c r="S36" s="46"/>
      <c r="T36" s="46"/>
      <c r="U36" s="46"/>
      <c r="V36" s="45"/>
      <c r="W36" s="46"/>
    </row>
    <row r="37" spans="3:23">
      <c r="C37" s="45"/>
      <c r="D37" s="46"/>
      <c r="E37" s="46"/>
      <c r="F37" s="46"/>
      <c r="G37" s="46"/>
      <c r="H37" s="46"/>
      <c r="I37" s="46"/>
      <c r="J37" s="46"/>
      <c r="K37" s="46"/>
      <c r="L37" s="46"/>
      <c r="M37" s="46"/>
      <c r="N37" s="46"/>
      <c r="O37" s="46"/>
      <c r="P37" s="46"/>
      <c r="Q37" s="46"/>
      <c r="R37" s="46"/>
      <c r="S37" s="46"/>
      <c r="T37" s="46"/>
      <c r="U37" s="46"/>
      <c r="V37" s="45"/>
      <c r="W37" s="46"/>
    </row>
    <row r="38" spans="3:23">
      <c r="C38" s="45"/>
      <c r="D38" s="46"/>
      <c r="E38" s="46"/>
      <c r="F38" s="46"/>
      <c r="G38" s="46"/>
      <c r="H38" s="46"/>
      <c r="I38" s="46"/>
      <c r="J38" s="46"/>
      <c r="K38" s="46"/>
      <c r="L38" s="46"/>
      <c r="M38" s="46"/>
      <c r="N38" s="46"/>
      <c r="O38" s="46"/>
      <c r="P38" s="46"/>
      <c r="Q38" s="46"/>
      <c r="R38" s="46"/>
      <c r="S38" s="46"/>
      <c r="T38" s="46"/>
      <c r="U38" s="46"/>
      <c r="V38" s="45"/>
      <c r="W38" s="46"/>
    </row>
    <row r="39" spans="3:23">
      <c r="C39" s="45"/>
      <c r="D39" s="46"/>
      <c r="E39" s="46"/>
      <c r="F39" s="46"/>
      <c r="G39" s="46"/>
      <c r="H39" s="46"/>
      <c r="I39" s="46"/>
      <c r="J39" s="46"/>
      <c r="K39" s="46"/>
      <c r="L39" s="46"/>
      <c r="M39" s="46"/>
      <c r="N39" s="46"/>
      <c r="O39" s="46"/>
      <c r="P39" s="46"/>
      <c r="Q39" s="46"/>
      <c r="R39" s="46"/>
      <c r="S39" s="46"/>
      <c r="T39" s="46"/>
      <c r="U39" s="46"/>
      <c r="V39" s="45"/>
      <c r="W39" s="46"/>
    </row>
    <row r="40" spans="3:23">
      <c r="C40" s="45"/>
      <c r="D40" s="46"/>
      <c r="E40" s="46"/>
      <c r="F40" s="46"/>
      <c r="G40" s="46"/>
      <c r="H40" s="46"/>
      <c r="I40" s="46"/>
      <c r="J40" s="46"/>
      <c r="K40" s="46"/>
      <c r="L40" s="46"/>
      <c r="M40" s="46"/>
      <c r="N40" s="46"/>
      <c r="O40" s="46"/>
      <c r="P40" s="46"/>
      <c r="Q40" s="46"/>
      <c r="R40" s="46"/>
      <c r="S40" s="46"/>
      <c r="T40" s="46"/>
      <c r="U40" s="46"/>
      <c r="V40" s="45"/>
      <c r="W40" s="46"/>
    </row>
    <row r="41" spans="3:23">
      <c r="C41" s="45"/>
      <c r="D41" s="46"/>
      <c r="E41" s="46"/>
      <c r="F41" s="46"/>
      <c r="G41" s="46"/>
      <c r="H41" s="46"/>
      <c r="I41" s="46"/>
      <c r="J41" s="46"/>
      <c r="K41" s="46"/>
      <c r="L41" s="46"/>
      <c r="M41" s="46"/>
      <c r="N41" s="46"/>
      <c r="O41" s="46"/>
      <c r="P41" s="46"/>
      <c r="Q41" s="46"/>
      <c r="R41" s="46"/>
      <c r="S41" s="46"/>
      <c r="T41" s="46"/>
      <c r="U41" s="46"/>
      <c r="V41" s="45"/>
      <c r="W41" s="46"/>
    </row>
    <row r="42" spans="3:23">
      <c r="C42" s="45"/>
      <c r="D42" s="46"/>
      <c r="E42" s="46"/>
      <c r="F42" s="46"/>
      <c r="G42" s="46"/>
      <c r="H42" s="46"/>
      <c r="I42" s="46"/>
      <c r="J42" s="46"/>
      <c r="K42" s="46"/>
      <c r="L42" s="46"/>
      <c r="M42" s="46"/>
      <c r="N42" s="46"/>
      <c r="O42" s="46"/>
      <c r="P42" s="46"/>
      <c r="Q42" s="46"/>
      <c r="R42" s="46"/>
      <c r="S42" s="46"/>
      <c r="T42" s="46"/>
      <c r="U42" s="46"/>
      <c r="V42" s="45"/>
      <c r="W42" s="46"/>
    </row>
    <row r="43" spans="3:23">
      <c r="C43" s="45"/>
      <c r="D43" s="46"/>
      <c r="E43" s="46"/>
      <c r="F43" s="46"/>
      <c r="G43" s="46"/>
      <c r="H43" s="46"/>
      <c r="I43" s="46"/>
      <c r="J43" s="46"/>
      <c r="K43" s="46"/>
      <c r="L43" s="46"/>
      <c r="M43" s="46"/>
      <c r="N43" s="46"/>
      <c r="O43" s="46"/>
      <c r="P43" s="46"/>
      <c r="Q43" s="46"/>
      <c r="R43" s="46"/>
      <c r="S43" s="46"/>
      <c r="T43" s="46"/>
      <c r="U43" s="46"/>
      <c r="V43" s="45"/>
      <c r="W43" s="46"/>
    </row>
    <row r="44" spans="3:23">
      <c r="C44" s="45"/>
      <c r="D44" s="46"/>
      <c r="E44" s="46"/>
      <c r="F44" s="46"/>
      <c r="G44" s="46"/>
      <c r="H44" s="46"/>
      <c r="I44" s="46"/>
      <c r="J44" s="46"/>
      <c r="K44" s="46"/>
      <c r="L44" s="46"/>
      <c r="M44" s="46"/>
      <c r="N44" s="46"/>
      <c r="O44" s="46"/>
      <c r="P44" s="46"/>
      <c r="Q44" s="46"/>
      <c r="R44" s="46"/>
      <c r="S44" s="46"/>
      <c r="T44" s="46"/>
      <c r="U44" s="46"/>
      <c r="V44" s="45"/>
      <c r="W44" s="46"/>
    </row>
    <row r="45" spans="3:23">
      <c r="C45" s="45"/>
      <c r="D45" s="46"/>
      <c r="E45" s="46"/>
      <c r="F45" s="46"/>
      <c r="G45" s="46"/>
      <c r="H45" s="46"/>
      <c r="I45" s="46"/>
      <c r="J45" s="46"/>
      <c r="K45" s="46"/>
      <c r="L45" s="46"/>
      <c r="M45" s="46"/>
      <c r="N45" s="46"/>
      <c r="O45" s="46"/>
      <c r="P45" s="46"/>
      <c r="Q45" s="46"/>
      <c r="R45" s="46"/>
      <c r="S45" s="46"/>
      <c r="T45" s="46"/>
      <c r="U45" s="46"/>
      <c r="V45" s="45"/>
      <c r="W45" s="46"/>
    </row>
    <row r="46" spans="3:23">
      <c r="C46" s="45"/>
      <c r="D46" s="46"/>
      <c r="E46" s="46"/>
      <c r="F46" s="46"/>
      <c r="G46" s="46"/>
      <c r="H46" s="46"/>
      <c r="I46" s="46"/>
      <c r="J46" s="46"/>
      <c r="K46" s="46"/>
      <c r="L46" s="46"/>
      <c r="M46" s="46"/>
      <c r="N46" s="46"/>
      <c r="O46" s="46"/>
      <c r="P46" s="46"/>
      <c r="Q46" s="46"/>
      <c r="R46" s="46"/>
      <c r="S46" s="46"/>
      <c r="T46" s="46"/>
      <c r="U46" s="46"/>
      <c r="V46" s="45"/>
      <c r="W46" s="46"/>
    </row>
    <row r="47" spans="3:23">
      <c r="C47" s="45"/>
      <c r="D47" s="46"/>
      <c r="E47" s="46"/>
      <c r="F47" s="46"/>
      <c r="G47" s="46"/>
      <c r="H47" s="46"/>
      <c r="I47" s="46"/>
      <c r="J47" s="46"/>
      <c r="K47" s="46"/>
      <c r="L47" s="46"/>
      <c r="M47" s="46"/>
      <c r="N47" s="46"/>
      <c r="O47" s="46"/>
      <c r="P47" s="46"/>
      <c r="Q47" s="46"/>
      <c r="R47" s="46"/>
      <c r="S47" s="46"/>
      <c r="T47" s="46"/>
      <c r="U47" s="46"/>
      <c r="V47" s="45"/>
      <c r="W47" s="46"/>
    </row>
    <row r="48" spans="3:23">
      <c r="C48" s="45"/>
      <c r="D48" s="46"/>
      <c r="E48" s="46"/>
      <c r="F48" s="46"/>
      <c r="G48" s="46"/>
      <c r="H48" s="46"/>
      <c r="I48" s="46"/>
      <c r="J48" s="46"/>
      <c r="K48" s="46"/>
      <c r="L48" s="46"/>
      <c r="M48" s="46"/>
      <c r="N48" s="46"/>
      <c r="O48" s="46"/>
      <c r="P48" s="46"/>
      <c r="Q48" s="46"/>
      <c r="R48" s="46"/>
      <c r="S48" s="46"/>
      <c r="T48" s="46"/>
      <c r="U48" s="46"/>
      <c r="V48" s="45"/>
      <c r="W48" s="46"/>
    </row>
    <row r="49" spans="3:23">
      <c r="C49" s="45"/>
      <c r="D49" s="46"/>
      <c r="E49" s="46"/>
      <c r="F49" s="46"/>
      <c r="G49" s="46"/>
      <c r="H49" s="46"/>
      <c r="I49" s="46"/>
      <c r="J49" s="46"/>
      <c r="K49" s="46"/>
      <c r="L49" s="46"/>
      <c r="M49" s="46"/>
      <c r="N49" s="46"/>
      <c r="O49" s="46"/>
      <c r="P49" s="46"/>
      <c r="Q49" s="46"/>
      <c r="R49" s="46"/>
      <c r="S49" s="46"/>
      <c r="T49" s="46"/>
      <c r="U49" s="46"/>
      <c r="V49" s="45"/>
      <c r="W49" s="46"/>
    </row>
    <row r="50" spans="3:23">
      <c r="C50" s="45"/>
      <c r="D50" s="46"/>
      <c r="E50" s="46"/>
      <c r="F50" s="46"/>
      <c r="G50" s="46"/>
      <c r="H50" s="46"/>
      <c r="I50" s="46"/>
      <c r="J50" s="46"/>
      <c r="K50" s="46"/>
      <c r="L50" s="46"/>
      <c r="M50" s="46"/>
      <c r="N50" s="46"/>
      <c r="O50" s="46"/>
      <c r="P50" s="46"/>
      <c r="Q50" s="46"/>
      <c r="R50" s="46"/>
      <c r="S50" s="46"/>
      <c r="T50" s="46"/>
      <c r="U50" s="46"/>
      <c r="V50" s="45"/>
      <c r="W50" s="46"/>
    </row>
    <row r="51" spans="3:23">
      <c r="C51" s="45"/>
      <c r="D51" s="46"/>
      <c r="E51" s="46"/>
      <c r="F51" s="46"/>
      <c r="G51" s="46"/>
      <c r="H51" s="46"/>
      <c r="I51" s="46"/>
      <c r="J51" s="46"/>
      <c r="K51" s="46"/>
      <c r="L51" s="46"/>
      <c r="M51" s="46"/>
      <c r="N51" s="46"/>
      <c r="O51" s="46"/>
      <c r="P51" s="46"/>
      <c r="Q51" s="46"/>
      <c r="R51" s="46"/>
      <c r="S51" s="46"/>
      <c r="T51" s="46"/>
      <c r="U51" s="46"/>
      <c r="V51" s="45"/>
      <c r="W51" s="46"/>
    </row>
    <row r="52" spans="3:23">
      <c r="C52" s="45"/>
      <c r="D52" s="46"/>
      <c r="E52" s="46"/>
      <c r="F52" s="46"/>
      <c r="G52" s="46"/>
      <c r="H52" s="46"/>
      <c r="I52" s="46"/>
      <c r="J52" s="46"/>
      <c r="K52" s="46"/>
      <c r="L52" s="46"/>
      <c r="M52" s="46"/>
      <c r="N52" s="46"/>
      <c r="O52" s="46"/>
      <c r="P52" s="46"/>
      <c r="Q52" s="46"/>
      <c r="R52" s="46"/>
      <c r="S52" s="46"/>
      <c r="T52" s="46"/>
      <c r="U52" s="46"/>
      <c r="V52" s="45"/>
      <c r="W52" s="46"/>
    </row>
    <row r="53" spans="3:23">
      <c r="C53" s="45"/>
      <c r="D53" s="46"/>
      <c r="E53" s="46"/>
      <c r="F53" s="46"/>
      <c r="G53" s="46"/>
      <c r="H53" s="46"/>
      <c r="I53" s="46"/>
      <c r="J53" s="46"/>
      <c r="K53" s="46"/>
      <c r="L53" s="46"/>
      <c r="M53" s="46"/>
      <c r="N53" s="46"/>
      <c r="O53" s="46"/>
      <c r="P53" s="46"/>
      <c r="Q53" s="46"/>
      <c r="R53" s="46"/>
      <c r="S53" s="46"/>
      <c r="T53" s="46"/>
      <c r="U53" s="46"/>
      <c r="V53" s="45"/>
      <c r="W53" s="46"/>
    </row>
    <row r="54" spans="3:23">
      <c r="C54" s="45"/>
      <c r="D54" s="46"/>
      <c r="E54" s="46"/>
      <c r="F54" s="46"/>
      <c r="G54" s="46"/>
      <c r="H54" s="46"/>
      <c r="I54" s="46"/>
      <c r="J54" s="46"/>
      <c r="K54" s="46"/>
      <c r="L54" s="46"/>
      <c r="M54" s="46"/>
      <c r="N54" s="46"/>
      <c r="O54" s="46"/>
      <c r="P54" s="46"/>
      <c r="Q54" s="46"/>
      <c r="R54" s="46"/>
      <c r="S54" s="46"/>
      <c r="T54" s="46"/>
      <c r="U54" s="46"/>
      <c r="V54" s="45"/>
      <c r="W54" s="46"/>
    </row>
    <row r="55" spans="3:23">
      <c r="C55" s="45"/>
      <c r="D55" s="46"/>
      <c r="E55" s="46"/>
      <c r="F55" s="46"/>
      <c r="G55" s="46"/>
      <c r="H55" s="46"/>
      <c r="I55" s="46"/>
      <c r="J55" s="46"/>
      <c r="K55" s="46"/>
      <c r="L55" s="46"/>
      <c r="M55" s="46"/>
      <c r="N55" s="46"/>
      <c r="O55" s="46"/>
      <c r="P55" s="46"/>
      <c r="Q55" s="46"/>
      <c r="R55" s="46"/>
      <c r="S55" s="46"/>
      <c r="T55" s="46"/>
      <c r="U55" s="46"/>
      <c r="V55" s="45"/>
      <c r="W55" s="46"/>
    </row>
    <row r="56" spans="3:23">
      <c r="C56" s="45"/>
      <c r="D56" s="46"/>
      <c r="E56" s="46"/>
      <c r="F56" s="46"/>
      <c r="G56" s="46"/>
      <c r="H56" s="46"/>
      <c r="I56" s="46"/>
      <c r="J56" s="46"/>
      <c r="K56" s="46"/>
      <c r="L56" s="46"/>
      <c r="M56" s="46"/>
      <c r="N56" s="46"/>
      <c r="O56" s="46"/>
      <c r="P56" s="46"/>
      <c r="Q56" s="46"/>
      <c r="R56" s="46"/>
      <c r="S56" s="46"/>
      <c r="T56" s="46"/>
      <c r="U56" s="46"/>
      <c r="V56" s="45"/>
      <c r="W56" s="46"/>
    </row>
    <row r="57" spans="3:23">
      <c r="C57" s="45"/>
      <c r="D57" s="46"/>
      <c r="E57" s="46"/>
      <c r="F57" s="46"/>
      <c r="G57" s="46"/>
      <c r="H57" s="46"/>
      <c r="I57" s="46"/>
      <c r="J57" s="46"/>
      <c r="K57" s="46"/>
      <c r="L57" s="46"/>
      <c r="M57" s="46"/>
      <c r="N57" s="46"/>
      <c r="O57" s="46"/>
      <c r="P57" s="46"/>
      <c r="Q57" s="46"/>
      <c r="R57" s="46"/>
      <c r="S57" s="46"/>
      <c r="T57" s="46"/>
      <c r="U57" s="46"/>
      <c r="V57" s="45"/>
      <c r="W57" s="46"/>
    </row>
    <row r="58" spans="3:23">
      <c r="C58" s="45"/>
      <c r="D58" s="46"/>
      <c r="E58" s="46"/>
      <c r="F58" s="46"/>
      <c r="G58" s="46"/>
      <c r="H58" s="46"/>
      <c r="I58" s="46"/>
      <c r="J58" s="46"/>
      <c r="K58" s="46"/>
      <c r="L58" s="46"/>
      <c r="M58" s="46"/>
      <c r="N58" s="46"/>
      <c r="O58" s="46"/>
      <c r="P58" s="46"/>
      <c r="Q58" s="46"/>
      <c r="R58" s="46"/>
      <c r="S58" s="46"/>
      <c r="T58" s="46"/>
      <c r="U58" s="46"/>
      <c r="V58" s="45"/>
      <c r="W58" s="46"/>
    </row>
    <row r="59" spans="3:23">
      <c r="C59" s="45"/>
      <c r="D59" s="46"/>
      <c r="E59" s="46"/>
      <c r="F59" s="46"/>
      <c r="G59" s="46"/>
      <c r="H59" s="46"/>
      <c r="I59" s="46"/>
      <c r="J59" s="46"/>
      <c r="K59" s="46"/>
      <c r="L59" s="46"/>
      <c r="M59" s="46"/>
      <c r="N59" s="46"/>
      <c r="O59" s="46"/>
      <c r="P59" s="46"/>
      <c r="Q59" s="46"/>
      <c r="R59" s="46"/>
      <c r="S59" s="46"/>
      <c r="T59" s="46"/>
      <c r="U59" s="46"/>
      <c r="V59" s="45"/>
      <c r="W59" s="46"/>
    </row>
    <row r="60" spans="3:23">
      <c r="C60" s="45"/>
      <c r="D60" s="46"/>
      <c r="E60" s="46"/>
      <c r="F60" s="46"/>
      <c r="G60" s="46"/>
      <c r="H60" s="46"/>
      <c r="I60" s="46"/>
      <c r="J60" s="46"/>
      <c r="K60" s="46"/>
      <c r="L60" s="46"/>
      <c r="M60" s="46"/>
      <c r="N60" s="46"/>
      <c r="O60" s="46"/>
      <c r="P60" s="46"/>
      <c r="Q60" s="46"/>
      <c r="R60" s="46"/>
      <c r="S60" s="46"/>
      <c r="T60" s="46"/>
      <c r="U60" s="46"/>
      <c r="V60" s="45"/>
      <c r="W60" s="46"/>
    </row>
    <row r="61" spans="3:23">
      <c r="C61" s="45"/>
      <c r="D61" s="46"/>
      <c r="E61" s="46"/>
      <c r="F61" s="46"/>
      <c r="G61" s="46"/>
      <c r="H61" s="46"/>
      <c r="I61" s="46"/>
      <c r="J61" s="46"/>
      <c r="K61" s="46"/>
      <c r="L61" s="46"/>
      <c r="M61" s="46"/>
      <c r="N61" s="46"/>
      <c r="O61" s="46"/>
      <c r="P61" s="46"/>
      <c r="Q61" s="46"/>
      <c r="R61" s="46"/>
      <c r="S61" s="46"/>
      <c r="T61" s="46"/>
      <c r="U61" s="46"/>
      <c r="V61" s="45"/>
      <c r="W61" s="46"/>
    </row>
    <row r="62" spans="3:23">
      <c r="C62" s="45"/>
      <c r="D62" s="46"/>
      <c r="E62" s="46"/>
      <c r="F62" s="46"/>
      <c r="G62" s="46"/>
      <c r="H62" s="46"/>
      <c r="I62" s="46"/>
      <c r="J62" s="46"/>
      <c r="K62" s="46"/>
      <c r="L62" s="46"/>
      <c r="M62" s="46"/>
      <c r="N62" s="46"/>
      <c r="O62" s="46"/>
      <c r="P62" s="46"/>
      <c r="Q62" s="46"/>
      <c r="R62" s="46"/>
      <c r="S62" s="46"/>
      <c r="T62" s="46"/>
      <c r="U62" s="46"/>
      <c r="V62" s="45"/>
      <c r="W62" s="46"/>
    </row>
    <row r="63" spans="3:23">
      <c r="C63" s="45"/>
      <c r="D63" s="46"/>
      <c r="E63" s="46"/>
      <c r="F63" s="46"/>
      <c r="G63" s="46"/>
      <c r="H63" s="46"/>
      <c r="I63" s="46"/>
      <c r="J63" s="46"/>
      <c r="K63" s="46"/>
      <c r="L63" s="46"/>
      <c r="M63" s="46"/>
      <c r="N63" s="46"/>
      <c r="O63" s="46"/>
      <c r="P63" s="46"/>
      <c r="Q63" s="46"/>
      <c r="R63" s="46"/>
      <c r="S63" s="46"/>
      <c r="T63" s="46"/>
      <c r="U63" s="46"/>
      <c r="V63" s="45"/>
      <c r="W63" s="46"/>
    </row>
    <row r="64" spans="3:23">
      <c r="C64" s="45"/>
      <c r="D64" s="46"/>
      <c r="E64" s="46"/>
      <c r="F64" s="46"/>
      <c r="G64" s="46"/>
      <c r="H64" s="46"/>
      <c r="I64" s="46"/>
      <c r="J64" s="46"/>
      <c r="K64" s="46"/>
      <c r="L64" s="46"/>
      <c r="M64" s="46"/>
      <c r="N64" s="46"/>
      <c r="O64" s="46"/>
      <c r="P64" s="46"/>
      <c r="Q64" s="46"/>
      <c r="R64" s="46"/>
      <c r="S64" s="46"/>
      <c r="T64" s="46"/>
      <c r="U64" s="46"/>
      <c r="V64" s="45"/>
      <c r="W64" s="46"/>
    </row>
    <row r="65" spans="3:23">
      <c r="C65" s="45"/>
      <c r="D65" s="46"/>
      <c r="E65" s="46"/>
      <c r="F65" s="46"/>
      <c r="G65" s="46"/>
      <c r="H65" s="46"/>
      <c r="I65" s="46"/>
      <c r="J65" s="46"/>
      <c r="K65" s="46"/>
      <c r="L65" s="46"/>
      <c r="M65" s="46"/>
      <c r="N65" s="46"/>
      <c r="O65" s="46"/>
      <c r="P65" s="46"/>
      <c r="Q65" s="46"/>
      <c r="R65" s="46"/>
      <c r="S65" s="46"/>
      <c r="T65" s="46"/>
      <c r="U65" s="46"/>
      <c r="V65" s="45"/>
      <c r="W65" s="46"/>
    </row>
    <row r="66" spans="3:23">
      <c r="C66" s="45"/>
      <c r="D66" s="46"/>
      <c r="E66" s="46"/>
      <c r="F66" s="46"/>
      <c r="G66" s="46"/>
      <c r="H66" s="46"/>
      <c r="I66" s="46"/>
      <c r="J66" s="46"/>
      <c r="K66" s="46"/>
      <c r="L66" s="46"/>
      <c r="M66" s="46"/>
      <c r="N66" s="46"/>
      <c r="O66" s="46"/>
      <c r="P66" s="46"/>
      <c r="Q66" s="46"/>
      <c r="R66" s="46"/>
      <c r="S66" s="46"/>
      <c r="T66" s="46"/>
      <c r="U66" s="46"/>
      <c r="V66" s="45"/>
      <c r="W66" s="46"/>
    </row>
    <row r="67" spans="3:23">
      <c r="W67" s="46"/>
    </row>
    <row r="68" spans="3:23">
      <c r="W68" s="46"/>
    </row>
    <row r="69" spans="3:23">
      <c r="W69" s="46"/>
    </row>
    <row r="70" spans="3:23">
      <c r="W70" s="46"/>
    </row>
    <row r="71" spans="3:23">
      <c r="W71" s="46"/>
    </row>
    <row r="72" spans="3:23">
      <c r="W72" s="46"/>
    </row>
  </sheetData>
  <phoneticPr fontId="8"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1-12'!#REF!</xm:f>
          </x14:formula1>
          <xm:sqref>X10:X22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filterMode="1">
    <pageSetUpPr fitToPage="1"/>
  </sheetPr>
  <dimension ref="A3:AD472"/>
  <sheetViews>
    <sheetView zoomScale="80" zoomScaleNormal="80" zoomScaleSheetLayoutView="100" zoomScalePageLayoutView="10" workbookViewId="0">
      <pane ySplit="1" topLeftCell="E359" activePane="bottomLeft" state="frozen"/>
      <selection pane="bottomLeft" activeCell="AD66" sqref="AD66"/>
    </sheetView>
  </sheetViews>
  <sheetFormatPr defaultColWidth="9.28515625" defaultRowHeight="14.45" outlineLevelCol="1"/>
  <cols>
    <col min="1" max="1" width="5.5703125" style="8" customWidth="1"/>
    <col min="2" max="2" width="20.28515625" style="8" customWidth="1"/>
    <col min="3" max="3" width="36.28515625" style="8" customWidth="1"/>
    <col min="4" max="4" width="10.7109375" style="1" customWidth="1"/>
    <col min="5" max="5" width="25.140625" style="8" customWidth="1"/>
    <col min="6" max="6" width="13.7109375" style="8" bestFit="1" customWidth="1"/>
    <col min="7" max="7" width="16" style="8" customWidth="1"/>
    <col min="8" max="8" width="16.28515625" style="8" customWidth="1"/>
    <col min="9" max="13" width="9.42578125" style="8" customWidth="1"/>
    <col min="14" max="22" width="9.42578125" style="8" hidden="1" customWidth="1"/>
    <col min="23" max="24" width="9.42578125" style="8" hidden="1" customWidth="1" outlineLevel="1"/>
    <col min="25" max="25" width="9.28515625" style="8" customWidth="1" outlineLevel="1"/>
    <col min="26" max="27" width="9.42578125" style="8" customWidth="1" outlineLevel="1"/>
    <col min="28" max="28" width="33.7109375" style="1" customWidth="1"/>
    <col min="29" max="29" width="17.28515625" style="8" customWidth="1"/>
    <col min="30" max="30" width="78.85546875" style="8" customWidth="1"/>
    <col min="31" max="16384" width="9.28515625" style="8"/>
  </cols>
  <sheetData>
    <row r="3" spans="1:30" ht="15" thickBot="1"/>
    <row r="4" spans="1:30">
      <c r="B4" s="127" t="s">
        <v>306</v>
      </c>
      <c r="C4" s="128" t="str">
        <f>IF('Cover Sheet Tables 1-12'!$D$8 = "", "",'Cover Sheet Tables 1-12'!$D$8)</f>
        <v>SDG&amp;E</v>
      </c>
      <c r="D4" s="20" t="s">
        <v>307</v>
      </c>
    </row>
    <row r="5" spans="1:30">
      <c r="B5" s="129" t="s">
        <v>308</v>
      </c>
      <c r="C5" s="130">
        <v>5</v>
      </c>
      <c r="D5" s="2" t="s">
        <v>309</v>
      </c>
    </row>
    <row r="6" spans="1:30" ht="15" thickBot="1">
      <c r="B6" s="131" t="s">
        <v>12</v>
      </c>
      <c r="C6" s="132">
        <v>45047</v>
      </c>
      <c r="D6" s="8" t="s">
        <v>788</v>
      </c>
    </row>
    <row r="7" spans="1:30">
      <c r="I7" s="124" t="s">
        <v>789</v>
      </c>
      <c r="J7" s="18"/>
      <c r="K7" s="18"/>
      <c r="L7" s="18"/>
      <c r="M7" s="18"/>
      <c r="N7" s="18"/>
      <c r="O7" s="18"/>
      <c r="P7" s="18"/>
      <c r="Q7" s="18"/>
      <c r="R7" s="18"/>
      <c r="S7" s="18"/>
      <c r="T7" s="18"/>
      <c r="U7" s="18"/>
      <c r="V7" s="18"/>
      <c r="W7" s="18"/>
      <c r="X7" s="18"/>
      <c r="Y7" s="84" t="s">
        <v>790</v>
      </c>
      <c r="Z7" s="19"/>
      <c r="AA7" s="19"/>
    </row>
    <row r="8" spans="1:30" ht="18" customHeight="1">
      <c r="B8" s="3" t="s">
        <v>791</v>
      </c>
      <c r="C8" s="133"/>
      <c r="E8" s="2"/>
      <c r="F8" s="2"/>
      <c r="G8" s="2"/>
      <c r="H8" s="2"/>
      <c r="I8" s="18" t="s">
        <v>11</v>
      </c>
      <c r="J8" s="18" t="s">
        <v>792</v>
      </c>
      <c r="K8" s="18" t="s">
        <v>793</v>
      </c>
      <c r="L8" s="18" t="s">
        <v>794</v>
      </c>
      <c r="M8" s="18" t="s">
        <v>11</v>
      </c>
      <c r="N8" s="18" t="s">
        <v>792</v>
      </c>
      <c r="O8" s="18" t="s">
        <v>793</v>
      </c>
      <c r="P8" s="18" t="s">
        <v>794</v>
      </c>
      <c r="Q8" s="18" t="s">
        <v>11</v>
      </c>
      <c r="R8" s="18" t="s">
        <v>792</v>
      </c>
      <c r="S8" s="18" t="s">
        <v>793</v>
      </c>
      <c r="T8" s="18" t="s">
        <v>794</v>
      </c>
      <c r="U8" s="18" t="s">
        <v>11</v>
      </c>
      <c r="V8" s="18" t="s">
        <v>792</v>
      </c>
      <c r="W8" s="18" t="s">
        <v>793</v>
      </c>
      <c r="X8" s="18" t="s">
        <v>794</v>
      </c>
      <c r="Y8" s="19"/>
      <c r="Z8" s="19"/>
      <c r="AA8" s="19"/>
      <c r="AB8" s="7"/>
      <c r="AC8" s="2"/>
    </row>
    <row r="9" spans="1:30">
      <c r="A9" s="8" t="s">
        <v>328</v>
      </c>
      <c r="B9" s="134" t="s">
        <v>795</v>
      </c>
      <c r="C9" s="134" t="s">
        <v>316</v>
      </c>
      <c r="D9" s="135" t="s">
        <v>317</v>
      </c>
      <c r="E9" s="135" t="s">
        <v>796</v>
      </c>
      <c r="F9" s="135" t="s">
        <v>322</v>
      </c>
      <c r="G9" s="135" t="s">
        <v>321</v>
      </c>
      <c r="H9" s="135" t="s">
        <v>797</v>
      </c>
      <c r="I9" s="136">
        <v>2022</v>
      </c>
      <c r="J9" s="136">
        <v>2022</v>
      </c>
      <c r="K9" s="136">
        <v>2022</v>
      </c>
      <c r="L9" s="136">
        <v>2022</v>
      </c>
      <c r="M9" s="136">
        <v>2023</v>
      </c>
      <c r="N9" s="136">
        <v>2023</v>
      </c>
      <c r="O9" s="136">
        <v>2023</v>
      </c>
      <c r="P9" s="136">
        <v>2023</v>
      </c>
      <c r="Q9" s="136">
        <v>2024</v>
      </c>
      <c r="R9" s="136">
        <v>2024</v>
      </c>
      <c r="S9" s="136">
        <v>2024</v>
      </c>
      <c r="T9" s="136">
        <v>2024</v>
      </c>
      <c r="U9" s="136">
        <v>2025</v>
      </c>
      <c r="V9" s="136">
        <v>2025</v>
      </c>
      <c r="W9" s="136">
        <v>2025</v>
      </c>
      <c r="X9" s="136">
        <v>2025</v>
      </c>
      <c r="Y9" s="137">
        <v>2023</v>
      </c>
      <c r="Z9" s="137">
        <v>2024</v>
      </c>
      <c r="AA9" s="137">
        <v>2025</v>
      </c>
      <c r="AB9" s="138" t="s">
        <v>325</v>
      </c>
      <c r="AC9" s="139" t="s">
        <v>326</v>
      </c>
      <c r="AD9" s="139" t="s">
        <v>327</v>
      </c>
    </row>
    <row r="10" spans="1:30">
      <c r="B10" s="140" t="s">
        <v>798</v>
      </c>
      <c r="C10" s="141" t="s">
        <v>799</v>
      </c>
      <c r="D10" s="140" t="s">
        <v>800</v>
      </c>
      <c r="E10" s="142" t="s">
        <v>801</v>
      </c>
      <c r="F10" s="142" t="s">
        <v>353</v>
      </c>
      <c r="G10" s="142" t="s">
        <v>500</v>
      </c>
      <c r="H10" s="142" t="s">
        <v>1</v>
      </c>
      <c r="I10" s="143"/>
      <c r="J10" s="143"/>
      <c r="K10" s="143"/>
      <c r="L10" s="143"/>
      <c r="M10" s="143"/>
      <c r="N10" s="143"/>
      <c r="O10" s="143"/>
      <c r="P10" s="143"/>
      <c r="Q10" s="143"/>
      <c r="R10" s="143"/>
      <c r="S10" s="143"/>
      <c r="T10" s="143"/>
      <c r="U10" s="143"/>
      <c r="V10" s="143"/>
      <c r="W10" s="143"/>
      <c r="X10" s="143"/>
      <c r="Y10" s="143"/>
      <c r="Z10" s="143"/>
      <c r="AA10" s="143"/>
      <c r="AB10" s="140" t="s">
        <v>802</v>
      </c>
      <c r="AC10" s="142"/>
      <c r="AD10" s="142" t="s">
        <v>803</v>
      </c>
    </row>
    <row r="11" spans="1:30">
      <c r="B11" s="140" t="s">
        <v>798</v>
      </c>
      <c r="C11" s="141" t="s">
        <v>799</v>
      </c>
      <c r="D11" s="140" t="s">
        <v>804</v>
      </c>
      <c r="E11" s="142" t="s">
        <v>801</v>
      </c>
      <c r="F11" s="142" t="s">
        <v>353</v>
      </c>
      <c r="G11" s="142" t="s">
        <v>334</v>
      </c>
      <c r="H11" s="142" t="s">
        <v>1</v>
      </c>
      <c r="I11" s="143"/>
      <c r="J11" s="143"/>
      <c r="K11" s="143"/>
      <c r="L11" s="143"/>
      <c r="M11" s="143"/>
      <c r="N11" s="143"/>
      <c r="O11" s="143"/>
      <c r="P11" s="143"/>
      <c r="Q11" s="143"/>
      <c r="R11" s="143"/>
      <c r="S11" s="143"/>
      <c r="T11" s="143"/>
      <c r="U11" s="143"/>
      <c r="V11" s="143"/>
      <c r="W11" s="143"/>
      <c r="X11" s="143"/>
      <c r="Y11" s="143"/>
      <c r="Z11" s="143"/>
      <c r="AA11" s="143"/>
      <c r="AB11" s="140" t="s">
        <v>802</v>
      </c>
      <c r="AC11" s="142"/>
      <c r="AD11" s="142" t="s">
        <v>803</v>
      </c>
    </row>
    <row r="12" spans="1:30">
      <c r="B12" s="140" t="s">
        <v>798</v>
      </c>
      <c r="C12" s="141" t="s">
        <v>799</v>
      </c>
      <c r="D12" s="140" t="s">
        <v>805</v>
      </c>
      <c r="E12" s="142" t="s">
        <v>801</v>
      </c>
      <c r="F12" s="142" t="s">
        <v>353</v>
      </c>
      <c r="G12" s="142" t="s">
        <v>339</v>
      </c>
      <c r="H12" s="142" t="s">
        <v>1</v>
      </c>
      <c r="I12" s="143"/>
      <c r="J12" s="143"/>
      <c r="K12" s="143"/>
      <c r="L12" s="143"/>
      <c r="M12" s="143"/>
      <c r="N12" s="143"/>
      <c r="O12" s="143"/>
      <c r="P12" s="143"/>
      <c r="Q12" s="143"/>
      <c r="R12" s="143"/>
      <c r="S12" s="143"/>
      <c r="T12" s="143"/>
      <c r="U12" s="143"/>
      <c r="V12" s="143"/>
      <c r="W12" s="143"/>
      <c r="X12" s="143"/>
      <c r="Y12" s="143"/>
      <c r="Z12" s="143"/>
      <c r="AA12" s="143"/>
      <c r="AB12" s="140" t="s">
        <v>802</v>
      </c>
      <c r="AC12" s="142"/>
      <c r="AD12" s="142" t="s">
        <v>803</v>
      </c>
    </row>
    <row r="13" spans="1:30" hidden="1">
      <c r="B13" s="140" t="s">
        <v>798</v>
      </c>
      <c r="C13" s="141" t="s">
        <v>799</v>
      </c>
      <c r="D13" s="140" t="s">
        <v>806</v>
      </c>
      <c r="E13" s="142" t="s">
        <v>801</v>
      </c>
      <c r="F13" s="142" t="s">
        <v>362</v>
      </c>
      <c r="G13" s="142" t="s">
        <v>500</v>
      </c>
      <c r="H13" s="142" t="s">
        <v>1</v>
      </c>
      <c r="I13" s="143"/>
      <c r="J13" s="143"/>
      <c r="K13" s="143"/>
      <c r="L13" s="143"/>
      <c r="M13" s="143"/>
      <c r="N13" s="143"/>
      <c r="O13" s="143"/>
      <c r="P13" s="143"/>
      <c r="Q13" s="143"/>
      <c r="R13" s="143"/>
      <c r="S13" s="143"/>
      <c r="T13" s="143"/>
      <c r="U13" s="143"/>
      <c r="V13" s="143"/>
      <c r="W13" s="143"/>
      <c r="X13" s="143"/>
      <c r="Y13" s="143"/>
      <c r="Z13" s="143"/>
      <c r="AA13" s="143"/>
      <c r="AB13" s="140" t="s">
        <v>802</v>
      </c>
      <c r="AC13" s="142"/>
      <c r="AD13" s="142" t="s">
        <v>803</v>
      </c>
    </row>
    <row r="14" spans="1:30" hidden="1">
      <c r="B14" s="140" t="s">
        <v>798</v>
      </c>
      <c r="C14" s="141" t="s">
        <v>799</v>
      </c>
      <c r="D14" s="140" t="s">
        <v>807</v>
      </c>
      <c r="E14" s="142" t="s">
        <v>801</v>
      </c>
      <c r="F14" s="142" t="s">
        <v>362</v>
      </c>
      <c r="G14" s="142" t="s">
        <v>334</v>
      </c>
      <c r="H14" s="142" t="s">
        <v>1</v>
      </c>
      <c r="I14" s="143"/>
      <c r="J14" s="143"/>
      <c r="K14" s="143"/>
      <c r="L14" s="143"/>
      <c r="M14" s="143"/>
      <c r="N14" s="143"/>
      <c r="O14" s="143"/>
      <c r="P14" s="143"/>
      <c r="Q14" s="143"/>
      <c r="R14" s="143"/>
      <c r="S14" s="143"/>
      <c r="T14" s="143"/>
      <c r="U14" s="143"/>
      <c r="V14" s="143"/>
      <c r="W14" s="143"/>
      <c r="X14" s="143"/>
      <c r="Y14" s="143"/>
      <c r="Z14" s="143"/>
      <c r="AA14" s="143"/>
      <c r="AB14" s="140" t="s">
        <v>802</v>
      </c>
      <c r="AC14" s="142"/>
      <c r="AD14" s="142" t="s">
        <v>803</v>
      </c>
    </row>
    <row r="15" spans="1:30" hidden="1">
      <c r="B15" s="140" t="s">
        <v>798</v>
      </c>
      <c r="C15" s="141" t="s">
        <v>799</v>
      </c>
      <c r="D15" s="140" t="s">
        <v>808</v>
      </c>
      <c r="E15" s="142" t="s">
        <v>801</v>
      </c>
      <c r="F15" s="142" t="s">
        <v>362</v>
      </c>
      <c r="G15" s="142" t="s">
        <v>339</v>
      </c>
      <c r="H15" s="142" t="s">
        <v>1</v>
      </c>
      <c r="I15" s="143"/>
      <c r="J15" s="143"/>
      <c r="K15" s="143"/>
      <c r="L15" s="143"/>
      <c r="M15" s="143"/>
      <c r="N15" s="143"/>
      <c r="O15" s="143"/>
      <c r="P15" s="143"/>
      <c r="Q15" s="143"/>
      <c r="R15" s="143"/>
      <c r="S15" s="143"/>
      <c r="T15" s="143"/>
      <c r="U15" s="143"/>
      <c r="V15" s="143"/>
      <c r="W15" s="143"/>
      <c r="X15" s="143"/>
      <c r="Y15" s="143"/>
      <c r="Z15" s="143"/>
      <c r="AA15" s="143"/>
      <c r="AB15" s="140" t="s">
        <v>802</v>
      </c>
      <c r="AC15" s="142"/>
      <c r="AD15" s="142" t="s">
        <v>803</v>
      </c>
    </row>
    <row r="16" spans="1:30" ht="15" customHeight="1">
      <c r="B16" s="140" t="s">
        <v>798</v>
      </c>
      <c r="C16" s="141" t="s">
        <v>809</v>
      </c>
      <c r="D16" s="140" t="s">
        <v>810</v>
      </c>
      <c r="E16" s="142" t="s">
        <v>811</v>
      </c>
      <c r="F16" s="142" t="s">
        <v>353</v>
      </c>
      <c r="G16" s="142" t="s">
        <v>500</v>
      </c>
      <c r="H16" s="142" t="s">
        <v>0</v>
      </c>
      <c r="I16" s="143">
        <v>2</v>
      </c>
      <c r="J16" s="143">
        <v>0</v>
      </c>
      <c r="K16" s="143">
        <v>0</v>
      </c>
      <c r="L16" s="143">
        <v>0</v>
      </c>
      <c r="M16" s="143">
        <v>0</v>
      </c>
      <c r="N16" s="143"/>
      <c r="O16" s="143"/>
      <c r="P16" s="143"/>
      <c r="Q16" s="143"/>
      <c r="R16" s="143"/>
      <c r="S16" s="143"/>
      <c r="T16" s="143"/>
      <c r="U16" s="143"/>
      <c r="V16" s="143"/>
      <c r="W16" s="143"/>
      <c r="X16" s="143"/>
      <c r="Y16" s="196">
        <v>1.4</v>
      </c>
      <c r="Z16" s="196">
        <v>1.4</v>
      </c>
      <c r="AA16" s="196">
        <v>1.4</v>
      </c>
      <c r="AB16" s="140" t="s">
        <v>802</v>
      </c>
      <c r="AC16" s="142"/>
      <c r="AD16" s="142"/>
    </row>
    <row r="17" spans="2:30" ht="15" customHeight="1">
      <c r="B17" s="140" t="s">
        <v>798</v>
      </c>
      <c r="C17" s="141" t="s">
        <v>809</v>
      </c>
      <c r="D17" s="140" t="s">
        <v>812</v>
      </c>
      <c r="E17" s="142" t="s">
        <v>811</v>
      </c>
      <c r="F17" s="142" t="s">
        <v>353</v>
      </c>
      <c r="G17" s="142" t="s">
        <v>334</v>
      </c>
      <c r="H17" s="142" t="s">
        <v>0</v>
      </c>
      <c r="I17" s="143">
        <v>0</v>
      </c>
      <c r="J17" s="143">
        <v>0</v>
      </c>
      <c r="K17" s="143">
        <v>0</v>
      </c>
      <c r="L17" s="143">
        <v>0</v>
      </c>
      <c r="M17" s="143">
        <v>0</v>
      </c>
      <c r="N17" s="143"/>
      <c r="O17" s="143"/>
      <c r="P17" s="143"/>
      <c r="Q17" s="143"/>
      <c r="R17" s="143"/>
      <c r="S17" s="143"/>
      <c r="T17" s="143"/>
      <c r="U17" s="143"/>
      <c r="V17" s="143"/>
      <c r="W17" s="143"/>
      <c r="X17" s="143"/>
      <c r="Y17" s="196">
        <v>0.39501683836488261</v>
      </c>
      <c r="Z17" s="196">
        <v>0.3798036762021853</v>
      </c>
      <c r="AA17" s="196">
        <v>0.35867791366684831</v>
      </c>
      <c r="AB17" s="140" t="s">
        <v>802</v>
      </c>
      <c r="AC17" s="142"/>
      <c r="AD17" s="142"/>
    </row>
    <row r="18" spans="2:30" ht="15" customHeight="1">
      <c r="B18" s="140" t="s">
        <v>798</v>
      </c>
      <c r="C18" s="141" t="s">
        <v>809</v>
      </c>
      <c r="D18" s="140" t="s">
        <v>813</v>
      </c>
      <c r="E18" s="142" t="s">
        <v>811</v>
      </c>
      <c r="F18" s="142" t="s">
        <v>353</v>
      </c>
      <c r="G18" s="142" t="s">
        <v>339</v>
      </c>
      <c r="H18" s="142" t="s">
        <v>0</v>
      </c>
      <c r="I18" s="143">
        <v>0</v>
      </c>
      <c r="J18" s="143">
        <v>0</v>
      </c>
      <c r="K18" s="143">
        <v>0</v>
      </c>
      <c r="L18" s="143">
        <v>0</v>
      </c>
      <c r="M18" s="143">
        <v>0</v>
      </c>
      <c r="N18" s="143"/>
      <c r="O18" s="143"/>
      <c r="P18" s="143"/>
      <c r="Q18" s="143"/>
      <c r="R18" s="143"/>
      <c r="S18" s="143"/>
      <c r="T18" s="143"/>
      <c r="U18" s="143"/>
      <c r="V18" s="143"/>
      <c r="W18" s="143"/>
      <c r="X18" s="143"/>
      <c r="Y18" s="196">
        <v>0.3802918170823596</v>
      </c>
      <c r="Z18" s="196">
        <v>0.35988029503001229</v>
      </c>
      <c r="AA18" s="196">
        <v>0.33171748542401697</v>
      </c>
      <c r="AB18" s="140" t="s">
        <v>802</v>
      </c>
      <c r="AC18" s="142"/>
      <c r="AD18" s="142"/>
    </row>
    <row r="19" spans="2:30" ht="15" hidden="1" customHeight="1">
      <c r="B19" s="140" t="s">
        <v>798</v>
      </c>
      <c r="C19" s="141" t="s">
        <v>809</v>
      </c>
      <c r="D19" s="140" t="s">
        <v>814</v>
      </c>
      <c r="E19" s="142" t="s">
        <v>811</v>
      </c>
      <c r="F19" s="142" t="s">
        <v>362</v>
      </c>
      <c r="G19" s="142" t="s">
        <v>500</v>
      </c>
      <c r="H19" s="142" t="s">
        <v>1</v>
      </c>
      <c r="I19" s="143"/>
      <c r="J19" s="143"/>
      <c r="K19" s="143"/>
      <c r="L19" s="143"/>
      <c r="M19" s="143"/>
      <c r="N19" s="143"/>
      <c r="O19" s="143"/>
      <c r="P19" s="143"/>
      <c r="Q19" s="143"/>
      <c r="R19" s="143"/>
      <c r="S19" s="143"/>
      <c r="T19" s="143"/>
      <c r="U19" s="143"/>
      <c r="V19" s="143"/>
      <c r="W19" s="143"/>
      <c r="X19" s="143"/>
      <c r="Y19" s="196"/>
      <c r="Z19" s="196"/>
      <c r="AA19" s="196"/>
      <c r="AB19" s="140" t="s">
        <v>802</v>
      </c>
      <c r="AC19" s="142"/>
      <c r="AD19" s="142" t="s">
        <v>815</v>
      </c>
    </row>
    <row r="20" spans="2:30" ht="15" hidden="1" customHeight="1">
      <c r="B20" s="140" t="s">
        <v>798</v>
      </c>
      <c r="C20" s="141" t="s">
        <v>809</v>
      </c>
      <c r="D20" s="140" t="s">
        <v>816</v>
      </c>
      <c r="E20" s="142" t="s">
        <v>811</v>
      </c>
      <c r="F20" s="142" t="s">
        <v>362</v>
      </c>
      <c r="G20" s="142" t="s">
        <v>334</v>
      </c>
      <c r="H20" s="142" t="s">
        <v>1</v>
      </c>
      <c r="I20" s="143"/>
      <c r="J20" s="143"/>
      <c r="K20" s="143"/>
      <c r="L20" s="143"/>
      <c r="M20" s="143"/>
      <c r="N20" s="143"/>
      <c r="O20" s="143"/>
      <c r="P20" s="143"/>
      <c r="Q20" s="143"/>
      <c r="R20" s="143"/>
      <c r="S20" s="143"/>
      <c r="T20" s="143"/>
      <c r="U20" s="143"/>
      <c r="V20" s="143"/>
      <c r="W20" s="143"/>
      <c r="X20" s="143"/>
      <c r="Y20" s="196"/>
      <c r="Z20" s="196"/>
      <c r="AA20" s="196"/>
      <c r="AB20" s="140" t="s">
        <v>802</v>
      </c>
      <c r="AC20" s="142"/>
      <c r="AD20" s="142" t="s">
        <v>815</v>
      </c>
    </row>
    <row r="21" spans="2:30" ht="15" hidden="1" customHeight="1">
      <c r="B21" s="140" t="s">
        <v>798</v>
      </c>
      <c r="C21" s="141" t="s">
        <v>809</v>
      </c>
      <c r="D21" s="140" t="s">
        <v>817</v>
      </c>
      <c r="E21" s="142" t="s">
        <v>811</v>
      </c>
      <c r="F21" s="142" t="s">
        <v>362</v>
      </c>
      <c r="G21" s="142" t="s">
        <v>339</v>
      </c>
      <c r="H21" s="142" t="s">
        <v>1</v>
      </c>
      <c r="I21" s="143"/>
      <c r="J21" s="143"/>
      <c r="K21" s="143"/>
      <c r="L21" s="143"/>
      <c r="M21" s="143"/>
      <c r="N21" s="143"/>
      <c r="O21" s="143"/>
      <c r="P21" s="143"/>
      <c r="Q21" s="143"/>
      <c r="R21" s="143"/>
      <c r="S21" s="143"/>
      <c r="T21" s="143"/>
      <c r="U21" s="143"/>
      <c r="V21" s="143"/>
      <c r="W21" s="143"/>
      <c r="X21" s="143"/>
      <c r="Y21" s="196"/>
      <c r="Z21" s="196"/>
      <c r="AA21" s="196"/>
      <c r="AB21" s="140" t="s">
        <v>802</v>
      </c>
      <c r="AC21" s="142"/>
      <c r="AD21" s="142" t="s">
        <v>815</v>
      </c>
    </row>
    <row r="22" spans="2:30" ht="15" customHeight="1">
      <c r="B22" s="140" t="s">
        <v>798</v>
      </c>
      <c r="C22" s="141" t="s">
        <v>809</v>
      </c>
      <c r="D22" s="140" t="s">
        <v>818</v>
      </c>
      <c r="E22" s="142" t="s">
        <v>819</v>
      </c>
      <c r="F22" s="142" t="s">
        <v>353</v>
      </c>
      <c r="G22" s="142" t="s">
        <v>500</v>
      </c>
      <c r="H22" s="142" t="s">
        <v>0</v>
      </c>
      <c r="I22" s="143">
        <v>0</v>
      </c>
      <c r="J22" s="143">
        <v>1</v>
      </c>
      <c r="K22" s="143">
        <v>0</v>
      </c>
      <c r="L22" s="143">
        <v>0</v>
      </c>
      <c r="M22" s="143">
        <v>1</v>
      </c>
      <c r="N22" s="143"/>
      <c r="O22" s="143"/>
      <c r="P22" s="143"/>
      <c r="Q22" s="143"/>
      <c r="R22" s="143"/>
      <c r="S22" s="143"/>
      <c r="T22" s="143"/>
      <c r="U22" s="143"/>
      <c r="V22" s="143"/>
      <c r="W22" s="143"/>
      <c r="X22" s="143"/>
      <c r="Y22" s="196">
        <v>4.2</v>
      </c>
      <c r="Z22" s="196">
        <v>4.2</v>
      </c>
      <c r="AA22" s="196">
        <v>4.2</v>
      </c>
      <c r="AB22" s="140" t="s">
        <v>802</v>
      </c>
      <c r="AC22" s="142"/>
      <c r="AD22" s="142"/>
    </row>
    <row r="23" spans="2:30" ht="15" customHeight="1">
      <c r="B23" s="140" t="s">
        <v>798</v>
      </c>
      <c r="C23" s="141" t="s">
        <v>809</v>
      </c>
      <c r="D23" s="140" t="s">
        <v>820</v>
      </c>
      <c r="E23" s="142" t="s">
        <v>819</v>
      </c>
      <c r="F23" s="142" t="s">
        <v>353</v>
      </c>
      <c r="G23" s="142" t="s">
        <v>334</v>
      </c>
      <c r="H23" s="142" t="s">
        <v>0</v>
      </c>
      <c r="I23" s="143">
        <v>0</v>
      </c>
      <c r="J23" s="143">
        <v>0</v>
      </c>
      <c r="K23" s="143">
        <v>0</v>
      </c>
      <c r="L23" s="143">
        <v>0</v>
      </c>
      <c r="M23" s="143">
        <v>0</v>
      </c>
      <c r="N23" s="143"/>
      <c r="O23" s="143"/>
      <c r="P23" s="143"/>
      <c r="Q23" s="143"/>
      <c r="R23" s="143"/>
      <c r="S23" s="143"/>
      <c r="T23" s="143"/>
      <c r="U23" s="143"/>
      <c r="V23" s="143"/>
      <c r="W23" s="143"/>
      <c r="X23" s="143"/>
      <c r="Y23" s="196">
        <v>0.59418398123153437</v>
      </c>
      <c r="Z23" s="196">
        <v>0.57308397219801477</v>
      </c>
      <c r="AA23" s="196">
        <v>0.54139532839500926</v>
      </c>
      <c r="AB23" s="140" t="s">
        <v>802</v>
      </c>
      <c r="AC23" s="142"/>
      <c r="AD23" s="142"/>
    </row>
    <row r="24" spans="2:30" ht="15" customHeight="1">
      <c r="B24" s="140" t="s">
        <v>798</v>
      </c>
      <c r="C24" s="141" t="s">
        <v>809</v>
      </c>
      <c r="D24" s="140" t="s">
        <v>821</v>
      </c>
      <c r="E24" s="142" t="s">
        <v>819</v>
      </c>
      <c r="F24" s="142" t="s">
        <v>353</v>
      </c>
      <c r="G24" s="142" t="s">
        <v>339</v>
      </c>
      <c r="H24" s="142" t="s">
        <v>0</v>
      </c>
      <c r="I24" s="143">
        <v>0</v>
      </c>
      <c r="J24" s="143">
        <v>0</v>
      </c>
      <c r="K24" s="143">
        <v>0</v>
      </c>
      <c r="L24" s="143">
        <v>0</v>
      </c>
      <c r="M24" s="143">
        <v>0</v>
      </c>
      <c r="N24" s="143"/>
      <c r="O24" s="143"/>
      <c r="P24" s="143"/>
      <c r="Q24" s="143"/>
      <c r="R24" s="143"/>
      <c r="S24" s="143"/>
      <c r="T24" s="143"/>
      <c r="U24" s="143"/>
      <c r="V24" s="143"/>
      <c r="W24" s="143"/>
      <c r="X24" s="143"/>
      <c r="Y24" s="196">
        <v>0.19014590854117985</v>
      </c>
      <c r="Z24" s="196">
        <v>0.17994014751500623</v>
      </c>
      <c r="AA24" s="196">
        <v>0.16585874271200854</v>
      </c>
      <c r="AB24" s="140" t="s">
        <v>802</v>
      </c>
      <c r="AC24" s="142"/>
      <c r="AD24" s="142"/>
    </row>
    <row r="25" spans="2:30" ht="15" hidden="1" customHeight="1">
      <c r="B25" s="140" t="s">
        <v>798</v>
      </c>
      <c r="C25" s="141" t="s">
        <v>809</v>
      </c>
      <c r="D25" s="140" t="s">
        <v>822</v>
      </c>
      <c r="E25" s="142" t="s">
        <v>819</v>
      </c>
      <c r="F25" s="142" t="s">
        <v>362</v>
      </c>
      <c r="G25" s="142" t="s">
        <v>500</v>
      </c>
      <c r="H25" s="142" t="s">
        <v>1</v>
      </c>
      <c r="I25" s="143"/>
      <c r="J25" s="143"/>
      <c r="K25" s="143"/>
      <c r="L25" s="143"/>
      <c r="M25" s="143"/>
      <c r="N25" s="143"/>
      <c r="O25" s="143"/>
      <c r="P25" s="143"/>
      <c r="Q25" s="143"/>
      <c r="R25" s="143"/>
      <c r="S25" s="143"/>
      <c r="T25" s="143"/>
      <c r="U25" s="143"/>
      <c r="V25" s="143"/>
      <c r="W25" s="143"/>
      <c r="X25" s="143"/>
      <c r="Y25" s="196"/>
      <c r="Z25" s="196"/>
      <c r="AA25" s="196"/>
      <c r="AB25" s="140" t="s">
        <v>802</v>
      </c>
      <c r="AC25" s="142"/>
      <c r="AD25" s="142" t="s">
        <v>815</v>
      </c>
    </row>
    <row r="26" spans="2:30" ht="15" hidden="1" customHeight="1">
      <c r="B26" s="140" t="s">
        <v>798</v>
      </c>
      <c r="C26" s="141" t="s">
        <v>809</v>
      </c>
      <c r="D26" s="140" t="s">
        <v>823</v>
      </c>
      <c r="E26" s="142" t="s">
        <v>819</v>
      </c>
      <c r="F26" s="142" t="s">
        <v>362</v>
      </c>
      <c r="G26" s="142" t="s">
        <v>334</v>
      </c>
      <c r="H26" s="142" t="s">
        <v>1</v>
      </c>
      <c r="I26" s="143"/>
      <c r="J26" s="143"/>
      <c r="K26" s="143"/>
      <c r="L26" s="143"/>
      <c r="M26" s="143"/>
      <c r="N26" s="143"/>
      <c r="O26" s="143"/>
      <c r="P26" s="143"/>
      <c r="Q26" s="143"/>
      <c r="R26" s="143"/>
      <c r="S26" s="143"/>
      <c r="T26" s="143"/>
      <c r="U26" s="143"/>
      <c r="V26" s="143"/>
      <c r="W26" s="143"/>
      <c r="X26" s="143"/>
      <c r="Y26" s="196"/>
      <c r="Z26" s="196"/>
      <c r="AA26" s="196"/>
      <c r="AB26" s="140" t="s">
        <v>802</v>
      </c>
      <c r="AC26" s="142"/>
      <c r="AD26" s="142" t="s">
        <v>815</v>
      </c>
    </row>
    <row r="27" spans="2:30" ht="15" hidden="1" customHeight="1">
      <c r="B27" s="140" t="s">
        <v>798</v>
      </c>
      <c r="C27" s="141" t="s">
        <v>809</v>
      </c>
      <c r="D27" s="140" t="s">
        <v>824</v>
      </c>
      <c r="E27" s="142" t="s">
        <v>819</v>
      </c>
      <c r="F27" s="142" t="s">
        <v>362</v>
      </c>
      <c r="G27" s="142" t="s">
        <v>339</v>
      </c>
      <c r="H27" s="142" t="s">
        <v>1</v>
      </c>
      <c r="I27" s="143"/>
      <c r="J27" s="143"/>
      <c r="K27" s="143"/>
      <c r="L27" s="143"/>
      <c r="M27" s="143"/>
      <c r="N27" s="143"/>
      <c r="O27" s="143"/>
      <c r="P27" s="143"/>
      <c r="Q27" s="143"/>
      <c r="R27" s="143"/>
      <c r="S27" s="143"/>
      <c r="T27" s="143"/>
      <c r="U27" s="143"/>
      <c r="V27" s="143"/>
      <c r="W27" s="143"/>
      <c r="X27" s="143"/>
      <c r="Y27" s="196"/>
      <c r="Z27" s="196"/>
      <c r="AA27" s="196"/>
      <c r="AB27" s="140" t="s">
        <v>802</v>
      </c>
      <c r="AC27" s="142"/>
      <c r="AD27" s="142" t="s">
        <v>815</v>
      </c>
    </row>
    <row r="28" spans="2:30" ht="15" customHeight="1">
      <c r="B28" s="140" t="s">
        <v>798</v>
      </c>
      <c r="C28" s="141" t="s">
        <v>809</v>
      </c>
      <c r="D28" s="140" t="s">
        <v>825</v>
      </c>
      <c r="E28" s="142" t="s">
        <v>826</v>
      </c>
      <c r="F28" s="142" t="s">
        <v>353</v>
      </c>
      <c r="G28" s="142" t="s">
        <v>500</v>
      </c>
      <c r="H28" s="142" t="s">
        <v>0</v>
      </c>
      <c r="I28" s="143">
        <v>8</v>
      </c>
      <c r="J28" s="143">
        <v>4</v>
      </c>
      <c r="K28" s="143">
        <v>6</v>
      </c>
      <c r="L28" s="143">
        <v>5</v>
      </c>
      <c r="M28" s="143">
        <v>1</v>
      </c>
      <c r="N28" s="143"/>
      <c r="O28" s="143"/>
      <c r="P28" s="143"/>
      <c r="Q28" s="143"/>
      <c r="R28" s="143"/>
      <c r="S28" s="143"/>
      <c r="T28" s="143"/>
      <c r="U28" s="143"/>
      <c r="V28" s="143"/>
      <c r="W28" s="143"/>
      <c r="X28" s="143"/>
      <c r="Y28" s="196">
        <v>16</v>
      </c>
      <c r="Z28" s="196">
        <v>16</v>
      </c>
      <c r="AA28" s="196">
        <v>16</v>
      </c>
      <c r="AB28" s="140" t="s">
        <v>802</v>
      </c>
      <c r="AC28" s="142"/>
      <c r="AD28" s="142"/>
    </row>
    <row r="29" spans="2:30" ht="15" customHeight="1">
      <c r="B29" s="140" t="s">
        <v>798</v>
      </c>
      <c r="C29" s="141" t="s">
        <v>809</v>
      </c>
      <c r="D29" s="140" t="s">
        <v>827</v>
      </c>
      <c r="E29" s="142" t="s">
        <v>826</v>
      </c>
      <c r="F29" s="142" t="s">
        <v>353</v>
      </c>
      <c r="G29" s="142" t="s">
        <v>334</v>
      </c>
      <c r="H29" s="142" t="s">
        <v>0</v>
      </c>
      <c r="I29" s="143">
        <v>2</v>
      </c>
      <c r="J29" s="143">
        <v>0</v>
      </c>
      <c r="K29" s="143">
        <v>3</v>
      </c>
      <c r="L29" s="143">
        <v>2</v>
      </c>
      <c r="M29" s="143">
        <v>3</v>
      </c>
      <c r="N29" s="143"/>
      <c r="O29" s="143"/>
      <c r="P29" s="143"/>
      <c r="Q29" s="143"/>
      <c r="R29" s="143"/>
      <c r="S29" s="143"/>
      <c r="T29" s="143"/>
      <c r="U29" s="143"/>
      <c r="V29" s="143"/>
      <c r="W29" s="143"/>
      <c r="X29" s="143"/>
      <c r="Y29" s="196">
        <v>6.761592567432567</v>
      </c>
      <c r="Z29" s="196">
        <v>6.5965176423576413</v>
      </c>
      <c r="AA29" s="196">
        <v>6.2691190409590396</v>
      </c>
      <c r="AB29" s="140" t="s">
        <v>802</v>
      </c>
      <c r="AC29" s="142"/>
      <c r="AD29" s="142"/>
    </row>
    <row r="30" spans="2:30" ht="15" customHeight="1">
      <c r="B30" s="140" t="s">
        <v>798</v>
      </c>
      <c r="C30" s="141" t="s">
        <v>809</v>
      </c>
      <c r="D30" s="140" t="s">
        <v>828</v>
      </c>
      <c r="E30" s="142" t="s">
        <v>826</v>
      </c>
      <c r="F30" s="142" t="s">
        <v>353</v>
      </c>
      <c r="G30" s="142" t="s">
        <v>339</v>
      </c>
      <c r="H30" s="142" t="s">
        <v>0</v>
      </c>
      <c r="I30" s="143">
        <v>0</v>
      </c>
      <c r="J30" s="143">
        <v>1</v>
      </c>
      <c r="K30" s="143">
        <v>0</v>
      </c>
      <c r="L30" s="143">
        <v>0</v>
      </c>
      <c r="M30" s="143">
        <v>0</v>
      </c>
      <c r="N30" s="143"/>
      <c r="O30" s="143"/>
      <c r="P30" s="143"/>
      <c r="Q30" s="143"/>
      <c r="R30" s="143"/>
      <c r="S30" s="143"/>
      <c r="T30" s="143"/>
      <c r="U30" s="143"/>
      <c r="V30" s="143"/>
      <c r="W30" s="143"/>
      <c r="X30" s="143"/>
      <c r="Y30" s="196">
        <v>1.9333861909871246</v>
      </c>
      <c r="Z30" s="196">
        <v>1.8483110836909873</v>
      </c>
      <c r="AA30" s="196">
        <v>1.7244795386266096</v>
      </c>
      <c r="AB30" s="140" t="s">
        <v>802</v>
      </c>
      <c r="AC30" s="142"/>
      <c r="AD30" s="142"/>
    </row>
    <row r="31" spans="2:30" ht="15" hidden="1" customHeight="1">
      <c r="B31" s="140" t="s">
        <v>798</v>
      </c>
      <c r="C31" s="141" t="s">
        <v>809</v>
      </c>
      <c r="D31" s="140" t="s">
        <v>829</v>
      </c>
      <c r="E31" s="142" t="s">
        <v>826</v>
      </c>
      <c r="F31" s="142" t="s">
        <v>362</v>
      </c>
      <c r="G31" s="142" t="s">
        <v>500</v>
      </c>
      <c r="H31" s="142" t="s">
        <v>1</v>
      </c>
      <c r="I31" s="143"/>
      <c r="J31" s="143"/>
      <c r="K31" s="143"/>
      <c r="L31" s="143"/>
      <c r="M31" s="143"/>
      <c r="N31" s="143"/>
      <c r="O31" s="143"/>
      <c r="P31" s="143"/>
      <c r="Q31" s="143"/>
      <c r="R31" s="143"/>
      <c r="S31" s="143"/>
      <c r="T31" s="143"/>
      <c r="U31" s="143"/>
      <c r="V31" s="143"/>
      <c r="W31" s="143"/>
      <c r="X31" s="143"/>
      <c r="Y31" s="196"/>
      <c r="Z31" s="196"/>
      <c r="AA31" s="196"/>
      <c r="AB31" s="140" t="s">
        <v>802</v>
      </c>
      <c r="AC31" s="142"/>
      <c r="AD31" s="142" t="s">
        <v>815</v>
      </c>
    </row>
    <row r="32" spans="2:30" ht="15" hidden="1" customHeight="1">
      <c r="B32" s="140" t="s">
        <v>798</v>
      </c>
      <c r="C32" s="141" t="s">
        <v>809</v>
      </c>
      <c r="D32" s="140" t="s">
        <v>830</v>
      </c>
      <c r="E32" s="142" t="s">
        <v>826</v>
      </c>
      <c r="F32" s="142" t="s">
        <v>362</v>
      </c>
      <c r="G32" s="142" t="s">
        <v>334</v>
      </c>
      <c r="H32" s="142" t="s">
        <v>1</v>
      </c>
      <c r="I32" s="143"/>
      <c r="J32" s="143"/>
      <c r="K32" s="143"/>
      <c r="L32" s="143"/>
      <c r="M32" s="143"/>
      <c r="N32" s="143"/>
      <c r="O32" s="143"/>
      <c r="P32" s="143"/>
      <c r="Q32" s="143"/>
      <c r="R32" s="143"/>
      <c r="S32" s="143"/>
      <c r="T32" s="143"/>
      <c r="U32" s="143"/>
      <c r="V32" s="143"/>
      <c r="W32" s="143"/>
      <c r="X32" s="143"/>
      <c r="Y32" s="196"/>
      <c r="Z32" s="196"/>
      <c r="AA32" s="196"/>
      <c r="AB32" s="140" t="s">
        <v>802</v>
      </c>
      <c r="AC32" s="142"/>
      <c r="AD32" s="142" t="s">
        <v>815</v>
      </c>
    </row>
    <row r="33" spans="2:30" ht="15" hidden="1" customHeight="1">
      <c r="B33" s="140" t="s">
        <v>798</v>
      </c>
      <c r="C33" s="141" t="s">
        <v>809</v>
      </c>
      <c r="D33" s="140" t="s">
        <v>831</v>
      </c>
      <c r="E33" s="142" t="s">
        <v>826</v>
      </c>
      <c r="F33" s="142" t="s">
        <v>362</v>
      </c>
      <c r="G33" s="142" t="s">
        <v>339</v>
      </c>
      <c r="H33" s="142" t="s">
        <v>1</v>
      </c>
      <c r="I33" s="143"/>
      <c r="J33" s="143"/>
      <c r="K33" s="143"/>
      <c r="L33" s="143"/>
      <c r="M33" s="143"/>
      <c r="N33" s="143"/>
      <c r="O33" s="143"/>
      <c r="P33" s="143"/>
      <c r="Q33" s="143"/>
      <c r="R33" s="143"/>
      <c r="S33" s="143"/>
      <c r="T33" s="143"/>
      <c r="U33" s="143"/>
      <c r="V33" s="143"/>
      <c r="W33" s="143"/>
      <c r="X33" s="143"/>
      <c r="Y33" s="196"/>
      <c r="Z33" s="196"/>
      <c r="AA33" s="196"/>
      <c r="AB33" s="140" t="s">
        <v>802</v>
      </c>
      <c r="AC33" s="142"/>
      <c r="AD33" s="142" t="s">
        <v>815</v>
      </c>
    </row>
    <row r="34" spans="2:30" ht="15" customHeight="1">
      <c r="B34" s="140" t="s">
        <v>798</v>
      </c>
      <c r="C34" s="141" t="s">
        <v>809</v>
      </c>
      <c r="D34" s="140" t="s">
        <v>832</v>
      </c>
      <c r="E34" s="142" t="s">
        <v>833</v>
      </c>
      <c r="F34" s="142" t="s">
        <v>353</v>
      </c>
      <c r="G34" s="142" t="s">
        <v>500</v>
      </c>
      <c r="H34" s="142" t="s">
        <v>0</v>
      </c>
      <c r="I34" s="143">
        <v>0</v>
      </c>
      <c r="J34" s="143">
        <v>1</v>
      </c>
      <c r="K34" s="143">
        <v>0</v>
      </c>
      <c r="L34" s="143">
        <v>0</v>
      </c>
      <c r="M34" s="143">
        <v>0</v>
      </c>
      <c r="N34" s="143"/>
      <c r="O34" s="143"/>
      <c r="P34" s="143"/>
      <c r="Q34" s="143"/>
      <c r="R34" s="143"/>
      <c r="S34" s="143"/>
      <c r="T34" s="143"/>
      <c r="U34" s="143"/>
      <c r="V34" s="143"/>
      <c r="W34" s="143"/>
      <c r="X34" s="143"/>
      <c r="Y34" s="196">
        <v>0</v>
      </c>
      <c r="Z34" s="196">
        <v>0</v>
      </c>
      <c r="AA34" s="196">
        <v>0</v>
      </c>
      <c r="AB34" s="140" t="s">
        <v>802</v>
      </c>
      <c r="AC34" s="142"/>
      <c r="AD34" s="142"/>
    </row>
    <row r="35" spans="2:30" ht="15" customHeight="1">
      <c r="B35" s="140" t="s">
        <v>798</v>
      </c>
      <c r="C35" s="141" t="s">
        <v>809</v>
      </c>
      <c r="D35" s="140" t="s">
        <v>834</v>
      </c>
      <c r="E35" s="142" t="s">
        <v>833</v>
      </c>
      <c r="F35" s="142" t="s">
        <v>353</v>
      </c>
      <c r="G35" s="142" t="s">
        <v>334</v>
      </c>
      <c r="H35" s="142" t="s">
        <v>0</v>
      </c>
      <c r="I35" s="143">
        <v>0</v>
      </c>
      <c r="J35" s="143">
        <v>0</v>
      </c>
      <c r="K35" s="143">
        <v>0</v>
      </c>
      <c r="L35" s="143">
        <v>0</v>
      </c>
      <c r="M35" s="143">
        <v>0</v>
      </c>
      <c r="N35" s="143"/>
      <c r="O35" s="143"/>
      <c r="P35" s="143"/>
      <c r="Q35" s="143"/>
      <c r="R35" s="143"/>
      <c r="S35" s="143"/>
      <c r="T35" s="143"/>
      <c r="U35" s="143"/>
      <c r="V35" s="143"/>
      <c r="W35" s="143"/>
      <c r="X35" s="143"/>
      <c r="Y35" s="196">
        <v>0</v>
      </c>
      <c r="Z35" s="196">
        <v>0</v>
      </c>
      <c r="AA35" s="196">
        <v>0</v>
      </c>
      <c r="AB35" s="140" t="s">
        <v>802</v>
      </c>
      <c r="AC35" s="142"/>
      <c r="AD35" s="142"/>
    </row>
    <row r="36" spans="2:30" ht="15" customHeight="1">
      <c r="B36" s="140" t="s">
        <v>798</v>
      </c>
      <c r="C36" s="141" t="s">
        <v>809</v>
      </c>
      <c r="D36" s="140" t="s">
        <v>835</v>
      </c>
      <c r="E36" s="142" t="s">
        <v>833</v>
      </c>
      <c r="F36" s="142" t="s">
        <v>353</v>
      </c>
      <c r="G36" s="142" t="s">
        <v>339</v>
      </c>
      <c r="H36" s="142" t="s">
        <v>0</v>
      </c>
      <c r="I36" s="143">
        <v>0</v>
      </c>
      <c r="J36" s="143">
        <v>0</v>
      </c>
      <c r="K36" s="143">
        <v>0</v>
      </c>
      <c r="L36" s="143">
        <v>0</v>
      </c>
      <c r="M36" s="143">
        <v>0</v>
      </c>
      <c r="N36" s="143"/>
      <c r="O36" s="143"/>
      <c r="P36" s="143"/>
      <c r="Q36" s="143"/>
      <c r="R36" s="143"/>
      <c r="S36" s="143"/>
      <c r="T36" s="143"/>
      <c r="U36" s="143"/>
      <c r="V36" s="143"/>
      <c r="W36" s="143"/>
      <c r="X36" s="143"/>
      <c r="Y36" s="196">
        <v>0.19333861909871247</v>
      </c>
      <c r="Z36" s="196">
        <v>0.18483110836909875</v>
      </c>
      <c r="AA36" s="196">
        <v>0.17244795386266099</v>
      </c>
      <c r="AB36" s="140" t="s">
        <v>802</v>
      </c>
      <c r="AC36" s="142"/>
      <c r="AD36" s="142"/>
    </row>
    <row r="37" spans="2:30" ht="15" hidden="1" customHeight="1">
      <c r="B37" s="140" t="s">
        <v>798</v>
      </c>
      <c r="C37" s="141" t="s">
        <v>809</v>
      </c>
      <c r="D37" s="140" t="s">
        <v>836</v>
      </c>
      <c r="E37" s="142" t="s">
        <v>833</v>
      </c>
      <c r="F37" s="142" t="s">
        <v>362</v>
      </c>
      <c r="G37" s="142" t="s">
        <v>500</v>
      </c>
      <c r="H37" s="142" t="s">
        <v>1</v>
      </c>
      <c r="I37" s="143"/>
      <c r="J37" s="143"/>
      <c r="K37" s="143"/>
      <c r="L37" s="143"/>
      <c r="M37" s="143"/>
      <c r="N37" s="143"/>
      <c r="O37" s="143"/>
      <c r="P37" s="143"/>
      <c r="Q37" s="143"/>
      <c r="R37" s="143"/>
      <c r="S37" s="143"/>
      <c r="T37" s="143"/>
      <c r="U37" s="143"/>
      <c r="V37" s="143"/>
      <c r="W37" s="143"/>
      <c r="X37" s="143"/>
      <c r="Y37" s="196"/>
      <c r="Z37" s="196"/>
      <c r="AA37" s="196"/>
      <c r="AB37" s="140" t="s">
        <v>802</v>
      </c>
      <c r="AC37" s="142"/>
      <c r="AD37" s="142" t="s">
        <v>815</v>
      </c>
    </row>
    <row r="38" spans="2:30" ht="15" hidden="1" customHeight="1">
      <c r="B38" s="140" t="s">
        <v>798</v>
      </c>
      <c r="C38" s="141" t="s">
        <v>809</v>
      </c>
      <c r="D38" s="140" t="s">
        <v>837</v>
      </c>
      <c r="E38" s="142" t="s">
        <v>833</v>
      </c>
      <c r="F38" s="142" t="s">
        <v>362</v>
      </c>
      <c r="G38" s="142" t="s">
        <v>334</v>
      </c>
      <c r="H38" s="142" t="s">
        <v>1</v>
      </c>
      <c r="I38" s="143"/>
      <c r="J38" s="143"/>
      <c r="K38" s="143"/>
      <c r="L38" s="143"/>
      <c r="M38" s="143"/>
      <c r="N38" s="143"/>
      <c r="O38" s="143"/>
      <c r="P38" s="143"/>
      <c r="Q38" s="143"/>
      <c r="R38" s="143"/>
      <c r="S38" s="143"/>
      <c r="T38" s="143"/>
      <c r="U38" s="143"/>
      <c r="V38" s="143"/>
      <c r="W38" s="143"/>
      <c r="X38" s="143"/>
      <c r="Y38" s="196"/>
      <c r="Z38" s="196"/>
      <c r="AA38" s="196"/>
      <c r="AB38" s="140" t="s">
        <v>802</v>
      </c>
      <c r="AC38" s="142"/>
      <c r="AD38" s="142" t="s">
        <v>815</v>
      </c>
    </row>
    <row r="39" spans="2:30" ht="15" hidden="1" customHeight="1">
      <c r="B39" s="140" t="s">
        <v>798</v>
      </c>
      <c r="C39" s="141" t="s">
        <v>809</v>
      </c>
      <c r="D39" s="140" t="s">
        <v>838</v>
      </c>
      <c r="E39" s="142" t="s">
        <v>833</v>
      </c>
      <c r="F39" s="142" t="s">
        <v>362</v>
      </c>
      <c r="G39" s="142" t="s">
        <v>339</v>
      </c>
      <c r="H39" s="142" t="s">
        <v>1</v>
      </c>
      <c r="I39" s="143"/>
      <c r="J39" s="143"/>
      <c r="K39" s="143"/>
      <c r="L39" s="143"/>
      <c r="M39" s="143"/>
      <c r="N39" s="143"/>
      <c r="O39" s="143"/>
      <c r="P39" s="143"/>
      <c r="Q39" s="143"/>
      <c r="R39" s="143"/>
      <c r="S39" s="143"/>
      <c r="T39" s="143"/>
      <c r="U39" s="143"/>
      <c r="V39" s="143"/>
      <c r="W39" s="143"/>
      <c r="X39" s="143"/>
      <c r="Y39" s="196"/>
      <c r="Z39" s="196"/>
      <c r="AA39" s="196"/>
      <c r="AB39" s="140" t="s">
        <v>802</v>
      </c>
      <c r="AC39" s="142"/>
      <c r="AD39" s="142" t="s">
        <v>815</v>
      </c>
    </row>
    <row r="40" spans="2:30" ht="15" customHeight="1">
      <c r="B40" s="140" t="s">
        <v>798</v>
      </c>
      <c r="C40" s="141" t="s">
        <v>809</v>
      </c>
      <c r="D40" s="140" t="s">
        <v>839</v>
      </c>
      <c r="E40" s="142" t="s">
        <v>840</v>
      </c>
      <c r="F40" s="142" t="s">
        <v>353</v>
      </c>
      <c r="G40" s="142" t="s">
        <v>500</v>
      </c>
      <c r="H40" s="142" t="s">
        <v>0</v>
      </c>
      <c r="I40" s="143">
        <v>0</v>
      </c>
      <c r="J40" s="143">
        <v>0</v>
      </c>
      <c r="K40" s="143">
        <v>0</v>
      </c>
      <c r="L40" s="143">
        <v>0</v>
      </c>
      <c r="M40" s="143">
        <v>0</v>
      </c>
      <c r="N40" s="143"/>
      <c r="O40" s="143"/>
      <c r="P40" s="143"/>
      <c r="Q40" s="143"/>
      <c r="R40" s="143"/>
      <c r="S40" s="143"/>
      <c r="T40" s="143"/>
      <c r="U40" s="143"/>
      <c r="V40" s="143"/>
      <c r="W40" s="143"/>
      <c r="X40" s="143"/>
      <c r="Y40" s="196">
        <v>0.8</v>
      </c>
      <c r="Z40" s="196">
        <v>0.8</v>
      </c>
      <c r="AA40" s="196">
        <v>0.8</v>
      </c>
      <c r="AB40" s="140" t="s">
        <v>802</v>
      </c>
      <c r="AC40" s="142"/>
      <c r="AD40" s="142"/>
    </row>
    <row r="41" spans="2:30" ht="15" customHeight="1">
      <c r="B41" s="140" t="s">
        <v>798</v>
      </c>
      <c r="C41" s="141" t="s">
        <v>809</v>
      </c>
      <c r="D41" s="140" t="s">
        <v>839</v>
      </c>
      <c r="E41" s="142" t="s">
        <v>840</v>
      </c>
      <c r="F41" s="142" t="s">
        <v>353</v>
      </c>
      <c r="G41" s="142" t="s">
        <v>334</v>
      </c>
      <c r="H41" s="142" t="s">
        <v>0</v>
      </c>
      <c r="I41" s="143">
        <v>0</v>
      </c>
      <c r="J41" s="143">
        <v>0</v>
      </c>
      <c r="K41" s="143">
        <v>0</v>
      </c>
      <c r="L41" s="143">
        <v>0</v>
      </c>
      <c r="M41" s="143">
        <v>0</v>
      </c>
      <c r="N41" s="143"/>
      <c r="O41" s="143"/>
      <c r="P41" s="143"/>
      <c r="Q41" s="143"/>
      <c r="R41" s="143"/>
      <c r="S41" s="143"/>
      <c r="T41" s="143"/>
      <c r="U41" s="143"/>
      <c r="V41" s="143"/>
      <c r="W41" s="143"/>
      <c r="X41" s="143"/>
      <c r="Y41" s="196">
        <v>0</v>
      </c>
      <c r="Z41" s="196">
        <v>0</v>
      </c>
      <c r="AA41" s="196">
        <v>0</v>
      </c>
      <c r="AB41" s="140" t="s">
        <v>802</v>
      </c>
      <c r="AC41" s="142"/>
      <c r="AD41" s="142"/>
    </row>
    <row r="42" spans="2:30" ht="15" customHeight="1">
      <c r="B42" s="140" t="s">
        <v>798</v>
      </c>
      <c r="C42" s="141" t="s">
        <v>809</v>
      </c>
      <c r="D42" s="140" t="s">
        <v>839</v>
      </c>
      <c r="E42" s="142" t="s">
        <v>840</v>
      </c>
      <c r="F42" s="142" t="s">
        <v>353</v>
      </c>
      <c r="G42" s="142" t="s">
        <v>339</v>
      </c>
      <c r="H42" s="142" t="s">
        <v>0</v>
      </c>
      <c r="I42" s="143">
        <v>0</v>
      </c>
      <c r="J42" s="143">
        <v>0</v>
      </c>
      <c r="K42" s="143">
        <v>0</v>
      </c>
      <c r="L42" s="143">
        <v>1</v>
      </c>
      <c r="M42" s="143">
        <v>0</v>
      </c>
      <c r="N42" s="143"/>
      <c r="O42" s="143"/>
      <c r="P42" s="143"/>
      <c r="Q42" s="143"/>
      <c r="R42" s="143"/>
      <c r="S42" s="143"/>
      <c r="T42" s="143"/>
      <c r="U42" s="143"/>
      <c r="V42" s="143"/>
      <c r="W42" s="143"/>
      <c r="X42" s="143"/>
      <c r="Y42" s="196">
        <v>0</v>
      </c>
      <c r="Z42" s="196">
        <v>0</v>
      </c>
      <c r="AA42" s="196">
        <v>0</v>
      </c>
      <c r="AB42" s="140" t="s">
        <v>802</v>
      </c>
      <c r="AC42" s="142"/>
      <c r="AD42" s="142"/>
    </row>
    <row r="43" spans="2:30" ht="15" hidden="1" customHeight="1">
      <c r="B43" s="140" t="s">
        <v>798</v>
      </c>
      <c r="C43" s="141" t="s">
        <v>809</v>
      </c>
      <c r="D43" s="140" t="s">
        <v>841</v>
      </c>
      <c r="E43" s="142" t="s">
        <v>840</v>
      </c>
      <c r="F43" s="142" t="s">
        <v>362</v>
      </c>
      <c r="G43" s="142" t="s">
        <v>500</v>
      </c>
      <c r="H43" s="142" t="s">
        <v>1</v>
      </c>
      <c r="I43" s="143"/>
      <c r="J43" s="143"/>
      <c r="K43" s="143"/>
      <c r="L43" s="143"/>
      <c r="M43" s="143"/>
      <c r="N43" s="143"/>
      <c r="O43" s="143"/>
      <c r="P43" s="143"/>
      <c r="Q43" s="143"/>
      <c r="R43" s="143"/>
      <c r="S43" s="143"/>
      <c r="T43" s="143"/>
      <c r="U43" s="143"/>
      <c r="V43" s="143"/>
      <c r="W43" s="143"/>
      <c r="X43" s="143"/>
      <c r="Y43" s="196"/>
      <c r="Z43" s="196"/>
      <c r="AA43" s="196"/>
      <c r="AB43" s="140" t="s">
        <v>802</v>
      </c>
      <c r="AC43" s="142"/>
      <c r="AD43" s="142" t="s">
        <v>815</v>
      </c>
    </row>
    <row r="44" spans="2:30" ht="15" hidden="1" customHeight="1">
      <c r="B44" s="140" t="s">
        <v>798</v>
      </c>
      <c r="C44" s="141" t="s">
        <v>809</v>
      </c>
      <c r="D44" s="140" t="s">
        <v>841</v>
      </c>
      <c r="E44" s="142" t="s">
        <v>840</v>
      </c>
      <c r="F44" s="142" t="s">
        <v>362</v>
      </c>
      <c r="G44" s="142" t="s">
        <v>334</v>
      </c>
      <c r="H44" s="142" t="s">
        <v>1</v>
      </c>
      <c r="I44" s="143"/>
      <c r="J44" s="143"/>
      <c r="K44" s="143"/>
      <c r="L44" s="143"/>
      <c r="M44" s="143"/>
      <c r="N44" s="143"/>
      <c r="O44" s="143"/>
      <c r="P44" s="143"/>
      <c r="Q44" s="143"/>
      <c r="R44" s="143"/>
      <c r="S44" s="143"/>
      <c r="T44" s="143"/>
      <c r="U44" s="143"/>
      <c r="V44" s="143"/>
      <c r="W44" s="143"/>
      <c r="X44" s="143"/>
      <c r="Y44" s="196"/>
      <c r="Z44" s="196"/>
      <c r="AA44" s="196"/>
      <c r="AB44" s="140" t="s">
        <v>802</v>
      </c>
      <c r="AC44" s="142"/>
      <c r="AD44" s="142" t="s">
        <v>815</v>
      </c>
    </row>
    <row r="45" spans="2:30" ht="15" hidden="1" customHeight="1">
      <c r="B45" s="140" t="s">
        <v>798</v>
      </c>
      <c r="C45" s="141" t="s">
        <v>809</v>
      </c>
      <c r="D45" s="140" t="s">
        <v>841</v>
      </c>
      <c r="E45" s="142" t="s">
        <v>840</v>
      </c>
      <c r="F45" s="142" t="s">
        <v>362</v>
      </c>
      <c r="G45" s="142" t="s">
        <v>339</v>
      </c>
      <c r="H45" s="142" t="s">
        <v>1</v>
      </c>
      <c r="I45" s="143"/>
      <c r="J45" s="143"/>
      <c r="K45" s="143"/>
      <c r="L45" s="143"/>
      <c r="M45" s="143"/>
      <c r="N45" s="143"/>
      <c r="O45" s="143"/>
      <c r="P45" s="143"/>
      <c r="Q45" s="143"/>
      <c r="R45" s="143"/>
      <c r="S45" s="143"/>
      <c r="T45" s="143"/>
      <c r="U45" s="143"/>
      <c r="V45" s="143"/>
      <c r="W45" s="143"/>
      <c r="X45" s="143"/>
      <c r="Y45" s="196"/>
      <c r="Z45" s="196"/>
      <c r="AA45" s="196"/>
      <c r="AB45" s="140" t="s">
        <v>802</v>
      </c>
      <c r="AC45" s="142"/>
      <c r="AD45" s="142" t="s">
        <v>815</v>
      </c>
    </row>
    <row r="46" spans="2:30" ht="15" customHeight="1">
      <c r="B46" s="140" t="s">
        <v>798</v>
      </c>
      <c r="C46" s="141" t="s">
        <v>809</v>
      </c>
      <c r="D46" s="140" t="s">
        <v>842</v>
      </c>
      <c r="E46" s="142" t="s">
        <v>843</v>
      </c>
      <c r="F46" s="142" t="s">
        <v>353</v>
      </c>
      <c r="G46" s="142" t="s">
        <v>500</v>
      </c>
      <c r="H46" s="142" t="s">
        <v>0</v>
      </c>
      <c r="I46" s="143">
        <v>1</v>
      </c>
      <c r="J46" s="143">
        <v>0</v>
      </c>
      <c r="K46" s="143">
        <v>0</v>
      </c>
      <c r="L46" s="143">
        <v>1</v>
      </c>
      <c r="M46" s="143">
        <v>1</v>
      </c>
      <c r="N46" s="143"/>
      <c r="O46" s="143"/>
      <c r="P46" s="143"/>
      <c r="Q46" s="143"/>
      <c r="R46" s="143"/>
      <c r="S46" s="143"/>
      <c r="T46" s="143"/>
      <c r="U46" s="143"/>
      <c r="V46" s="143"/>
      <c r="W46" s="143"/>
      <c r="X46" s="143"/>
      <c r="Y46" s="196">
        <v>5.6</v>
      </c>
      <c r="Z46" s="196">
        <v>5.6</v>
      </c>
      <c r="AA46" s="196">
        <v>5.6</v>
      </c>
      <c r="AB46" s="140" t="s">
        <v>802</v>
      </c>
      <c r="AC46" s="142"/>
      <c r="AD46" s="142"/>
    </row>
    <row r="47" spans="2:30" ht="15" customHeight="1">
      <c r="B47" s="140" t="s">
        <v>798</v>
      </c>
      <c r="C47" s="141" t="s">
        <v>809</v>
      </c>
      <c r="D47" s="140" t="s">
        <v>842</v>
      </c>
      <c r="E47" s="142" t="s">
        <v>843</v>
      </c>
      <c r="F47" s="142" t="s">
        <v>353</v>
      </c>
      <c r="G47" s="142" t="s">
        <v>334</v>
      </c>
      <c r="H47" s="142" t="s">
        <v>0</v>
      </c>
      <c r="I47" s="143">
        <v>0</v>
      </c>
      <c r="J47" s="143">
        <v>0</v>
      </c>
      <c r="K47" s="143">
        <v>0</v>
      </c>
      <c r="L47" s="143">
        <v>1</v>
      </c>
      <c r="M47" s="143">
        <v>0</v>
      </c>
      <c r="N47" s="143"/>
      <c r="O47" s="143"/>
      <c r="P47" s="143"/>
      <c r="Q47" s="143"/>
      <c r="R47" s="143"/>
      <c r="S47" s="143"/>
      <c r="T47" s="143"/>
      <c r="U47" s="143"/>
      <c r="V47" s="143"/>
      <c r="W47" s="143"/>
      <c r="X47" s="143"/>
      <c r="Y47" s="196">
        <v>1.7791950288009861</v>
      </c>
      <c r="Z47" s="196">
        <v>1.728217342125959</v>
      </c>
      <c r="AA47" s="196">
        <v>1.6219492830573681</v>
      </c>
      <c r="AB47" s="140" t="s">
        <v>802</v>
      </c>
      <c r="AC47" s="142"/>
      <c r="AD47" s="142"/>
    </row>
    <row r="48" spans="2:30" ht="15" customHeight="1">
      <c r="B48" s="140" t="s">
        <v>798</v>
      </c>
      <c r="C48" s="141" t="s">
        <v>809</v>
      </c>
      <c r="D48" s="140" t="s">
        <v>842</v>
      </c>
      <c r="E48" s="142" t="s">
        <v>843</v>
      </c>
      <c r="F48" s="142" t="s">
        <v>353</v>
      </c>
      <c r="G48" s="142" t="s">
        <v>339</v>
      </c>
      <c r="H48" s="142" t="s">
        <v>0</v>
      </c>
      <c r="I48" s="143">
        <v>0</v>
      </c>
      <c r="J48" s="143">
        <v>0</v>
      </c>
      <c r="K48" s="143">
        <v>0</v>
      </c>
      <c r="L48" s="143">
        <v>0</v>
      </c>
      <c r="M48" s="143">
        <v>0</v>
      </c>
      <c r="N48" s="143"/>
      <c r="O48" s="143"/>
      <c r="P48" s="143"/>
      <c r="Q48" s="143"/>
      <c r="R48" s="143"/>
      <c r="S48" s="143"/>
      <c r="T48" s="143"/>
      <c r="U48" s="143"/>
      <c r="V48" s="143"/>
      <c r="W48" s="143"/>
      <c r="X48" s="143"/>
      <c r="Y48" s="196">
        <v>0.7605836341647193</v>
      </c>
      <c r="Z48" s="196">
        <v>0.71976059006002469</v>
      </c>
      <c r="AA48" s="196">
        <v>0.66343497084803404</v>
      </c>
      <c r="AB48" s="140" t="s">
        <v>802</v>
      </c>
      <c r="AC48" s="142"/>
      <c r="AD48" s="142"/>
    </row>
    <row r="49" spans="2:30" ht="15" hidden="1" customHeight="1">
      <c r="B49" s="140" t="s">
        <v>798</v>
      </c>
      <c r="C49" s="141" t="s">
        <v>809</v>
      </c>
      <c r="D49" s="140" t="s">
        <v>844</v>
      </c>
      <c r="E49" s="142" t="s">
        <v>843</v>
      </c>
      <c r="F49" s="142" t="s">
        <v>362</v>
      </c>
      <c r="G49" s="142" t="s">
        <v>500</v>
      </c>
      <c r="H49" s="142" t="s">
        <v>1</v>
      </c>
      <c r="I49" s="143"/>
      <c r="J49" s="143"/>
      <c r="K49" s="143"/>
      <c r="L49" s="143"/>
      <c r="M49" s="143"/>
      <c r="N49" s="143"/>
      <c r="O49" s="143"/>
      <c r="P49" s="143"/>
      <c r="Q49" s="143"/>
      <c r="R49" s="143"/>
      <c r="S49" s="143"/>
      <c r="T49" s="143"/>
      <c r="U49" s="143"/>
      <c r="V49" s="143"/>
      <c r="W49" s="143"/>
      <c r="X49" s="143"/>
      <c r="Y49" s="196"/>
      <c r="Z49" s="196"/>
      <c r="AA49" s="196"/>
      <c r="AB49" s="140" t="s">
        <v>802</v>
      </c>
      <c r="AC49" s="142"/>
      <c r="AD49" s="142" t="s">
        <v>815</v>
      </c>
    </row>
    <row r="50" spans="2:30" ht="15" hidden="1" customHeight="1">
      <c r="B50" s="140" t="s">
        <v>798</v>
      </c>
      <c r="C50" s="141" t="s">
        <v>809</v>
      </c>
      <c r="D50" s="140" t="s">
        <v>844</v>
      </c>
      <c r="E50" s="142" t="s">
        <v>843</v>
      </c>
      <c r="F50" s="142" t="s">
        <v>362</v>
      </c>
      <c r="G50" s="142" t="s">
        <v>334</v>
      </c>
      <c r="H50" s="142" t="s">
        <v>1</v>
      </c>
      <c r="I50" s="143"/>
      <c r="J50" s="143"/>
      <c r="K50" s="143"/>
      <c r="L50" s="143"/>
      <c r="M50" s="143"/>
      <c r="N50" s="143"/>
      <c r="O50" s="143"/>
      <c r="P50" s="143"/>
      <c r="Q50" s="143"/>
      <c r="R50" s="143"/>
      <c r="S50" s="143"/>
      <c r="T50" s="143"/>
      <c r="U50" s="143"/>
      <c r="V50" s="143"/>
      <c r="W50" s="143"/>
      <c r="X50" s="143"/>
      <c r="Y50" s="196"/>
      <c r="Z50" s="196"/>
      <c r="AA50" s="196"/>
      <c r="AB50" s="140" t="s">
        <v>802</v>
      </c>
      <c r="AC50" s="142"/>
      <c r="AD50" s="142" t="s">
        <v>815</v>
      </c>
    </row>
    <row r="51" spans="2:30" ht="15" hidden="1" customHeight="1">
      <c r="B51" s="140" t="s">
        <v>798</v>
      </c>
      <c r="C51" s="141" t="s">
        <v>809</v>
      </c>
      <c r="D51" s="140" t="s">
        <v>844</v>
      </c>
      <c r="E51" s="142" t="s">
        <v>843</v>
      </c>
      <c r="F51" s="142" t="s">
        <v>362</v>
      </c>
      <c r="G51" s="142" t="s">
        <v>339</v>
      </c>
      <c r="H51" s="142" t="s">
        <v>1</v>
      </c>
      <c r="I51" s="143"/>
      <c r="J51" s="143"/>
      <c r="K51" s="143"/>
      <c r="L51" s="143"/>
      <c r="M51" s="143"/>
      <c r="N51" s="143"/>
      <c r="O51" s="143"/>
      <c r="P51" s="143"/>
      <c r="Q51" s="143"/>
      <c r="R51" s="143"/>
      <c r="S51" s="143"/>
      <c r="T51" s="143"/>
      <c r="U51" s="143"/>
      <c r="V51" s="143"/>
      <c r="W51" s="143"/>
      <c r="X51" s="143"/>
      <c r="Y51" s="196"/>
      <c r="Z51" s="196"/>
      <c r="AA51" s="196"/>
      <c r="AB51" s="140" t="s">
        <v>802</v>
      </c>
      <c r="AC51" s="142"/>
      <c r="AD51" s="142" t="s">
        <v>815</v>
      </c>
    </row>
    <row r="52" spans="2:30" ht="15" customHeight="1">
      <c r="B52" s="140" t="s">
        <v>798</v>
      </c>
      <c r="C52" s="141" t="s">
        <v>809</v>
      </c>
      <c r="D52" s="140" t="s">
        <v>845</v>
      </c>
      <c r="E52" s="142" t="s">
        <v>846</v>
      </c>
      <c r="F52" s="142" t="s">
        <v>353</v>
      </c>
      <c r="G52" s="142" t="s">
        <v>500</v>
      </c>
      <c r="H52" s="142" t="s">
        <v>1</v>
      </c>
      <c r="I52" s="143"/>
      <c r="J52" s="143"/>
      <c r="K52" s="143"/>
      <c r="L52" s="143"/>
      <c r="M52" s="143"/>
      <c r="N52" s="143"/>
      <c r="O52" s="143"/>
      <c r="P52" s="143"/>
      <c r="Q52" s="143"/>
      <c r="R52" s="143"/>
      <c r="S52" s="143"/>
      <c r="T52" s="143"/>
      <c r="U52" s="143"/>
      <c r="V52" s="143"/>
      <c r="W52" s="143"/>
      <c r="X52" s="143"/>
      <c r="Y52" s="196"/>
      <c r="Z52" s="196"/>
      <c r="AA52" s="196"/>
      <c r="AB52" s="140" t="s">
        <v>802</v>
      </c>
      <c r="AC52" s="142"/>
      <c r="AD52" s="142" t="s">
        <v>847</v>
      </c>
    </row>
    <row r="53" spans="2:30" ht="15" customHeight="1">
      <c r="B53" s="140" t="s">
        <v>798</v>
      </c>
      <c r="C53" s="141" t="s">
        <v>809</v>
      </c>
      <c r="D53" s="140" t="s">
        <v>845</v>
      </c>
      <c r="E53" s="142" t="s">
        <v>846</v>
      </c>
      <c r="F53" s="142" t="s">
        <v>353</v>
      </c>
      <c r="G53" s="142" t="s">
        <v>334</v>
      </c>
      <c r="H53" s="142" t="s">
        <v>1</v>
      </c>
      <c r="I53" s="143"/>
      <c r="J53" s="143"/>
      <c r="K53" s="143"/>
      <c r="L53" s="143"/>
      <c r="M53" s="143"/>
      <c r="N53" s="143"/>
      <c r="O53" s="143"/>
      <c r="P53" s="143"/>
      <c r="Q53" s="143"/>
      <c r="R53" s="143"/>
      <c r="S53" s="143"/>
      <c r="T53" s="143"/>
      <c r="U53" s="143"/>
      <c r="V53" s="143"/>
      <c r="W53" s="143"/>
      <c r="X53" s="143"/>
      <c r="Y53" s="196"/>
      <c r="Z53" s="196"/>
      <c r="AA53" s="196"/>
      <c r="AB53" s="140" t="s">
        <v>802</v>
      </c>
      <c r="AC53" s="142"/>
      <c r="AD53" s="142" t="s">
        <v>847</v>
      </c>
    </row>
    <row r="54" spans="2:30" ht="15" customHeight="1">
      <c r="B54" s="140" t="s">
        <v>798</v>
      </c>
      <c r="C54" s="141" t="s">
        <v>809</v>
      </c>
      <c r="D54" s="140" t="s">
        <v>845</v>
      </c>
      <c r="E54" s="142" t="s">
        <v>846</v>
      </c>
      <c r="F54" s="142" t="s">
        <v>353</v>
      </c>
      <c r="G54" s="142" t="s">
        <v>339</v>
      </c>
      <c r="H54" s="142" t="s">
        <v>1</v>
      </c>
      <c r="I54" s="143"/>
      <c r="J54" s="143"/>
      <c r="K54" s="143"/>
      <c r="L54" s="143"/>
      <c r="M54" s="143"/>
      <c r="N54" s="143"/>
      <c r="O54" s="143"/>
      <c r="P54" s="143"/>
      <c r="Q54" s="143"/>
      <c r="R54" s="143"/>
      <c r="S54" s="143"/>
      <c r="T54" s="143"/>
      <c r="U54" s="143"/>
      <c r="V54" s="143"/>
      <c r="W54" s="143"/>
      <c r="X54" s="143"/>
      <c r="Y54" s="196"/>
      <c r="Z54" s="196"/>
      <c r="AA54" s="196"/>
      <c r="AB54" s="140" t="s">
        <v>802</v>
      </c>
      <c r="AC54" s="142"/>
      <c r="AD54" s="142" t="s">
        <v>847</v>
      </c>
    </row>
    <row r="55" spans="2:30" ht="15" hidden="1" customHeight="1">
      <c r="B55" s="140" t="s">
        <v>798</v>
      </c>
      <c r="C55" s="141" t="s">
        <v>809</v>
      </c>
      <c r="D55" s="140" t="s">
        <v>848</v>
      </c>
      <c r="E55" s="142" t="s">
        <v>846</v>
      </c>
      <c r="F55" s="142" t="s">
        <v>362</v>
      </c>
      <c r="G55" s="142" t="s">
        <v>500</v>
      </c>
      <c r="H55" s="142" t="s">
        <v>1</v>
      </c>
      <c r="I55" s="143"/>
      <c r="J55" s="143"/>
      <c r="K55" s="143"/>
      <c r="L55" s="143"/>
      <c r="M55" s="143"/>
      <c r="N55" s="143"/>
      <c r="O55" s="143"/>
      <c r="P55" s="143"/>
      <c r="Q55" s="143"/>
      <c r="R55" s="143"/>
      <c r="S55" s="143"/>
      <c r="T55" s="143"/>
      <c r="U55" s="143"/>
      <c r="V55" s="143"/>
      <c r="W55" s="143"/>
      <c r="X55" s="143"/>
      <c r="Y55" s="196"/>
      <c r="Z55" s="196"/>
      <c r="AA55" s="196"/>
      <c r="AB55" s="140" t="s">
        <v>802</v>
      </c>
      <c r="AC55" s="142"/>
      <c r="AD55" s="142" t="s">
        <v>847</v>
      </c>
    </row>
    <row r="56" spans="2:30" ht="15" hidden="1" customHeight="1">
      <c r="B56" s="140" t="s">
        <v>798</v>
      </c>
      <c r="C56" s="141" t="s">
        <v>809</v>
      </c>
      <c r="D56" s="140" t="s">
        <v>848</v>
      </c>
      <c r="E56" s="142" t="s">
        <v>846</v>
      </c>
      <c r="F56" s="142" t="s">
        <v>362</v>
      </c>
      <c r="G56" s="142" t="s">
        <v>334</v>
      </c>
      <c r="H56" s="142" t="s">
        <v>1</v>
      </c>
      <c r="I56" s="143"/>
      <c r="J56" s="143"/>
      <c r="K56" s="143"/>
      <c r="L56" s="143"/>
      <c r="M56" s="143"/>
      <c r="N56" s="143"/>
      <c r="O56" s="143"/>
      <c r="P56" s="143"/>
      <c r="Q56" s="143"/>
      <c r="R56" s="143"/>
      <c r="S56" s="143"/>
      <c r="T56" s="143"/>
      <c r="U56" s="143"/>
      <c r="V56" s="143"/>
      <c r="W56" s="143"/>
      <c r="X56" s="143"/>
      <c r="Y56" s="196"/>
      <c r="Z56" s="196"/>
      <c r="AA56" s="196"/>
      <c r="AB56" s="140" t="s">
        <v>802</v>
      </c>
      <c r="AC56" s="142"/>
      <c r="AD56" s="142" t="s">
        <v>847</v>
      </c>
    </row>
    <row r="57" spans="2:30" ht="15" hidden="1" customHeight="1">
      <c r="B57" s="140" t="s">
        <v>798</v>
      </c>
      <c r="C57" s="141" t="s">
        <v>809</v>
      </c>
      <c r="D57" s="140" t="s">
        <v>848</v>
      </c>
      <c r="E57" s="142" t="s">
        <v>846</v>
      </c>
      <c r="F57" s="142" t="s">
        <v>362</v>
      </c>
      <c r="G57" s="142" t="s">
        <v>339</v>
      </c>
      <c r="H57" s="142" t="s">
        <v>1</v>
      </c>
      <c r="I57" s="143"/>
      <c r="J57" s="143"/>
      <c r="K57" s="143"/>
      <c r="L57" s="143"/>
      <c r="M57" s="143"/>
      <c r="N57" s="143"/>
      <c r="O57" s="143"/>
      <c r="P57" s="143"/>
      <c r="Q57" s="143"/>
      <c r="R57" s="143"/>
      <c r="S57" s="143"/>
      <c r="T57" s="143"/>
      <c r="U57" s="143"/>
      <c r="V57" s="143"/>
      <c r="W57" s="143"/>
      <c r="X57" s="143"/>
      <c r="Y57" s="196"/>
      <c r="Z57" s="196"/>
      <c r="AA57" s="196"/>
      <c r="AB57" s="140" t="s">
        <v>802</v>
      </c>
      <c r="AC57" s="142"/>
      <c r="AD57" s="142" t="s">
        <v>847</v>
      </c>
    </row>
    <row r="58" spans="2:30" ht="15" customHeight="1">
      <c r="B58" s="140" t="s">
        <v>798</v>
      </c>
      <c r="C58" s="141" t="s">
        <v>849</v>
      </c>
      <c r="D58" s="140" t="s">
        <v>850</v>
      </c>
      <c r="E58" s="142" t="s">
        <v>851</v>
      </c>
      <c r="F58" s="142" t="s">
        <v>353</v>
      </c>
      <c r="G58" s="142" t="s">
        <v>500</v>
      </c>
      <c r="H58" s="142" t="s">
        <v>0</v>
      </c>
      <c r="I58" s="143">
        <v>2</v>
      </c>
      <c r="J58" s="143">
        <v>0</v>
      </c>
      <c r="K58" s="143">
        <v>1</v>
      </c>
      <c r="L58" s="143">
        <v>0</v>
      </c>
      <c r="M58" s="143">
        <v>10</v>
      </c>
      <c r="N58" s="143"/>
      <c r="O58" s="143"/>
      <c r="P58" s="143"/>
      <c r="Q58" s="143"/>
      <c r="R58" s="143"/>
      <c r="S58" s="143"/>
      <c r="T58" s="143"/>
      <c r="U58" s="143"/>
      <c r="V58" s="143"/>
      <c r="W58" s="143"/>
      <c r="X58" s="143"/>
      <c r="Y58" s="196">
        <v>10.8</v>
      </c>
      <c r="Z58" s="196">
        <v>10.8</v>
      </c>
      <c r="AA58" s="196">
        <v>10.8</v>
      </c>
      <c r="AB58" s="140" t="s">
        <v>802</v>
      </c>
      <c r="AC58" s="142"/>
      <c r="AD58" s="142"/>
    </row>
    <row r="59" spans="2:30" ht="15" customHeight="1">
      <c r="B59" s="140" t="s">
        <v>798</v>
      </c>
      <c r="C59" s="141" t="s">
        <v>849</v>
      </c>
      <c r="D59" s="140" t="s">
        <v>852</v>
      </c>
      <c r="E59" s="142" t="s">
        <v>851</v>
      </c>
      <c r="F59" s="142" t="s">
        <v>353</v>
      </c>
      <c r="G59" s="142" t="s">
        <v>334</v>
      </c>
      <c r="H59" s="142" t="s">
        <v>0</v>
      </c>
      <c r="I59" s="143">
        <v>1</v>
      </c>
      <c r="J59" s="143">
        <v>0</v>
      </c>
      <c r="K59" s="143">
        <v>3</v>
      </c>
      <c r="L59" s="143">
        <v>0</v>
      </c>
      <c r="M59" s="143">
        <v>5</v>
      </c>
      <c r="N59" s="143"/>
      <c r="O59" s="143"/>
      <c r="P59" s="143"/>
      <c r="Q59" s="143"/>
      <c r="R59" s="143"/>
      <c r="S59" s="143"/>
      <c r="T59" s="143"/>
      <c r="U59" s="143"/>
      <c r="V59" s="143"/>
      <c r="W59" s="143"/>
      <c r="X59" s="143"/>
      <c r="Y59" s="196">
        <v>2.8524704093821263</v>
      </c>
      <c r="Z59" s="196">
        <v>2.5049408187642523</v>
      </c>
      <c r="AA59" s="196">
        <v>2.1574112281463784</v>
      </c>
      <c r="AB59" s="140" t="s">
        <v>802</v>
      </c>
      <c r="AC59" s="142"/>
      <c r="AD59" s="142"/>
    </row>
    <row r="60" spans="2:30" ht="15" customHeight="1">
      <c r="B60" s="140" t="s">
        <v>798</v>
      </c>
      <c r="C60" s="141" t="s">
        <v>849</v>
      </c>
      <c r="D60" s="140" t="s">
        <v>853</v>
      </c>
      <c r="E60" s="142" t="s">
        <v>851</v>
      </c>
      <c r="F60" s="142" t="s">
        <v>353</v>
      </c>
      <c r="G60" s="142" t="s">
        <v>339</v>
      </c>
      <c r="H60" s="142" t="s">
        <v>0</v>
      </c>
      <c r="I60" s="143">
        <v>0</v>
      </c>
      <c r="J60" s="143">
        <v>1</v>
      </c>
      <c r="K60" s="143">
        <v>0</v>
      </c>
      <c r="L60" s="143">
        <v>1</v>
      </c>
      <c r="M60" s="143">
        <v>3</v>
      </c>
      <c r="N60" s="143"/>
      <c r="O60" s="143"/>
      <c r="P60" s="143"/>
      <c r="Q60" s="143"/>
      <c r="R60" s="143"/>
      <c r="S60" s="143"/>
      <c r="T60" s="143"/>
      <c r="U60" s="143"/>
      <c r="V60" s="143"/>
      <c r="W60" s="143"/>
      <c r="X60" s="143"/>
      <c r="Y60" s="196">
        <v>1.8670908006609515</v>
      </c>
      <c r="Z60" s="196">
        <v>1.7341816013219027</v>
      </c>
      <c r="AA60" s="196">
        <v>1.6012724019828539</v>
      </c>
      <c r="AB60" s="140" t="s">
        <v>802</v>
      </c>
      <c r="AC60" s="142"/>
      <c r="AD60" s="142"/>
    </row>
    <row r="61" spans="2:30" ht="15" hidden="1" customHeight="1">
      <c r="B61" s="140" t="s">
        <v>798</v>
      </c>
      <c r="C61" s="141" t="s">
        <v>849</v>
      </c>
      <c r="D61" s="140" t="s">
        <v>854</v>
      </c>
      <c r="E61" s="142" t="s">
        <v>851</v>
      </c>
      <c r="F61" s="142" t="s">
        <v>362</v>
      </c>
      <c r="G61" s="142" t="s">
        <v>500</v>
      </c>
      <c r="H61" s="142" t="s">
        <v>1</v>
      </c>
      <c r="I61" s="143"/>
      <c r="J61" s="143"/>
      <c r="K61" s="143"/>
      <c r="L61" s="143"/>
      <c r="M61" s="143"/>
      <c r="N61" s="143"/>
      <c r="O61" s="143"/>
      <c r="P61" s="143"/>
      <c r="Q61" s="143"/>
      <c r="R61" s="143"/>
      <c r="S61" s="143"/>
      <c r="T61" s="143"/>
      <c r="U61" s="143"/>
      <c r="V61" s="143"/>
      <c r="W61" s="143"/>
      <c r="X61" s="143"/>
      <c r="Y61" s="196"/>
      <c r="Z61" s="196"/>
      <c r="AA61" s="196"/>
      <c r="AB61" s="140" t="s">
        <v>802</v>
      </c>
      <c r="AC61" s="142"/>
      <c r="AD61" s="142" t="s">
        <v>815</v>
      </c>
    </row>
    <row r="62" spans="2:30" ht="15" hidden="1" customHeight="1">
      <c r="B62" s="140" t="s">
        <v>798</v>
      </c>
      <c r="C62" s="141" t="s">
        <v>849</v>
      </c>
      <c r="D62" s="140" t="s">
        <v>855</v>
      </c>
      <c r="E62" s="142" t="s">
        <v>851</v>
      </c>
      <c r="F62" s="142" t="s">
        <v>362</v>
      </c>
      <c r="G62" s="142" t="s">
        <v>334</v>
      </c>
      <c r="H62" s="142" t="s">
        <v>1</v>
      </c>
      <c r="I62" s="143"/>
      <c r="J62" s="143"/>
      <c r="K62" s="143"/>
      <c r="L62" s="143"/>
      <c r="M62" s="143"/>
      <c r="N62" s="143"/>
      <c r="O62" s="143"/>
      <c r="P62" s="143"/>
      <c r="Q62" s="143"/>
      <c r="R62" s="143"/>
      <c r="S62" s="143"/>
      <c r="T62" s="143"/>
      <c r="U62" s="143"/>
      <c r="V62" s="143"/>
      <c r="W62" s="143"/>
      <c r="X62" s="143"/>
      <c r="Y62" s="196"/>
      <c r="Z62" s="196"/>
      <c r="AA62" s="196"/>
      <c r="AB62" s="140" t="s">
        <v>802</v>
      </c>
      <c r="AC62" s="142"/>
      <c r="AD62" s="142" t="s">
        <v>815</v>
      </c>
    </row>
    <row r="63" spans="2:30" ht="15" hidden="1" customHeight="1">
      <c r="B63" s="140" t="s">
        <v>798</v>
      </c>
      <c r="C63" s="141" t="s">
        <v>849</v>
      </c>
      <c r="D63" s="140" t="s">
        <v>856</v>
      </c>
      <c r="E63" s="142" t="s">
        <v>851</v>
      </c>
      <c r="F63" s="142" t="s">
        <v>362</v>
      </c>
      <c r="G63" s="142" t="s">
        <v>339</v>
      </c>
      <c r="H63" s="142" t="s">
        <v>1</v>
      </c>
      <c r="I63" s="143"/>
      <c r="J63" s="143"/>
      <c r="K63" s="143"/>
      <c r="L63" s="143"/>
      <c r="M63" s="143"/>
      <c r="N63" s="143"/>
      <c r="O63" s="143"/>
      <c r="P63" s="143"/>
      <c r="Q63" s="143"/>
      <c r="R63" s="143"/>
      <c r="S63" s="143"/>
      <c r="T63" s="143"/>
      <c r="U63" s="143"/>
      <c r="V63" s="143"/>
      <c r="W63" s="143"/>
      <c r="X63" s="143"/>
      <c r="Y63" s="196"/>
      <c r="Z63" s="196"/>
      <c r="AA63" s="196"/>
      <c r="AB63" s="140" t="s">
        <v>802</v>
      </c>
      <c r="AC63" s="142"/>
      <c r="AD63" s="142" t="s">
        <v>815</v>
      </c>
    </row>
    <row r="64" spans="2:30" ht="15" customHeight="1">
      <c r="B64" s="140" t="s">
        <v>798</v>
      </c>
      <c r="C64" s="141" t="s">
        <v>857</v>
      </c>
      <c r="D64" s="140" t="s">
        <v>858</v>
      </c>
      <c r="E64" s="142" t="s">
        <v>859</v>
      </c>
      <c r="F64" s="142" t="s">
        <v>353</v>
      </c>
      <c r="G64" s="142" t="s">
        <v>500</v>
      </c>
      <c r="H64" s="142" t="s">
        <v>0</v>
      </c>
      <c r="I64" s="143">
        <v>0</v>
      </c>
      <c r="J64" s="143">
        <v>0</v>
      </c>
      <c r="K64" s="143">
        <v>0</v>
      </c>
      <c r="L64" s="143">
        <v>0</v>
      </c>
      <c r="M64" s="143">
        <v>0</v>
      </c>
      <c r="N64" s="143"/>
      <c r="O64" s="143"/>
      <c r="P64" s="143"/>
      <c r="Q64" s="143"/>
      <c r="R64" s="143"/>
      <c r="S64" s="143"/>
      <c r="T64" s="143"/>
      <c r="U64" s="143"/>
      <c r="V64" s="143"/>
      <c r="W64" s="143"/>
      <c r="X64" s="143"/>
      <c r="Y64" s="196">
        <v>0</v>
      </c>
      <c r="Z64" s="196">
        <v>0</v>
      </c>
      <c r="AA64" s="196">
        <v>0</v>
      </c>
      <c r="AB64" s="140" t="s">
        <v>802</v>
      </c>
      <c r="AC64" s="142"/>
      <c r="AD64" s="142"/>
    </row>
    <row r="65" spans="2:30" ht="15" customHeight="1">
      <c r="B65" s="140" t="s">
        <v>798</v>
      </c>
      <c r="C65" s="141" t="s">
        <v>857</v>
      </c>
      <c r="D65" s="140" t="s">
        <v>860</v>
      </c>
      <c r="E65" s="142" t="s">
        <v>859</v>
      </c>
      <c r="F65" s="142" t="s">
        <v>353</v>
      </c>
      <c r="G65" s="142" t="s">
        <v>334</v>
      </c>
      <c r="H65" s="142" t="s">
        <v>0</v>
      </c>
      <c r="I65" s="143">
        <v>0</v>
      </c>
      <c r="J65" s="143">
        <v>0</v>
      </c>
      <c r="K65" s="143">
        <v>0</v>
      </c>
      <c r="L65" s="143">
        <v>0</v>
      </c>
      <c r="M65" s="143">
        <v>0</v>
      </c>
      <c r="N65" s="143"/>
      <c r="O65" s="143"/>
      <c r="P65" s="143"/>
      <c r="Q65" s="143"/>
      <c r="R65" s="143"/>
      <c r="S65" s="143"/>
      <c r="T65" s="143"/>
      <c r="U65" s="143"/>
      <c r="V65" s="143"/>
      <c r="W65" s="143"/>
      <c r="X65" s="143"/>
      <c r="Y65" s="196">
        <v>0.1975084191824413</v>
      </c>
      <c r="Z65" s="196">
        <v>0.18990183810109265</v>
      </c>
      <c r="AA65" s="196">
        <v>0.17933895683342416</v>
      </c>
      <c r="AB65" s="140" t="s">
        <v>802</v>
      </c>
      <c r="AC65" s="142"/>
      <c r="AD65" s="142"/>
    </row>
    <row r="66" spans="2:30" ht="15" customHeight="1">
      <c r="B66" s="140" t="s">
        <v>798</v>
      </c>
      <c r="C66" s="141" t="s">
        <v>857</v>
      </c>
      <c r="D66" s="140" t="s">
        <v>861</v>
      </c>
      <c r="E66" s="142" t="s">
        <v>859</v>
      </c>
      <c r="F66" s="142" t="s">
        <v>353</v>
      </c>
      <c r="G66" s="142" t="s">
        <v>339</v>
      </c>
      <c r="H66" s="142" t="s">
        <v>0</v>
      </c>
      <c r="I66" s="143">
        <v>0</v>
      </c>
      <c r="J66" s="143">
        <v>0</v>
      </c>
      <c r="K66" s="143">
        <v>0</v>
      </c>
      <c r="L66" s="143">
        <v>0</v>
      </c>
      <c r="M66" s="143">
        <v>0</v>
      </c>
      <c r="N66" s="143"/>
      <c r="O66" s="143"/>
      <c r="P66" s="143"/>
      <c r="Q66" s="143"/>
      <c r="R66" s="143"/>
      <c r="S66" s="143"/>
      <c r="T66" s="143"/>
      <c r="U66" s="143"/>
      <c r="V66" s="143"/>
      <c r="W66" s="143"/>
      <c r="X66" s="143"/>
      <c r="Y66" s="196">
        <v>0</v>
      </c>
      <c r="Z66" s="196">
        <v>0</v>
      </c>
      <c r="AA66" s="196">
        <v>0</v>
      </c>
      <c r="AB66" s="140" t="s">
        <v>802</v>
      </c>
      <c r="AC66" s="142"/>
      <c r="AD66" s="142"/>
    </row>
    <row r="67" spans="2:30" ht="15" hidden="1" customHeight="1">
      <c r="B67" s="140" t="s">
        <v>798</v>
      </c>
      <c r="C67" s="141" t="s">
        <v>857</v>
      </c>
      <c r="D67" s="140" t="s">
        <v>862</v>
      </c>
      <c r="E67" s="142" t="s">
        <v>859</v>
      </c>
      <c r="F67" s="142" t="s">
        <v>362</v>
      </c>
      <c r="G67" s="142" t="s">
        <v>500</v>
      </c>
      <c r="H67" s="142" t="s">
        <v>1</v>
      </c>
      <c r="I67" s="143"/>
      <c r="J67" s="143"/>
      <c r="K67" s="143"/>
      <c r="L67" s="143"/>
      <c r="M67" s="143"/>
      <c r="N67" s="143"/>
      <c r="O67" s="143"/>
      <c r="P67" s="143"/>
      <c r="Q67" s="143"/>
      <c r="R67" s="143"/>
      <c r="S67" s="143"/>
      <c r="T67" s="143"/>
      <c r="U67" s="143"/>
      <c r="V67" s="143"/>
      <c r="W67" s="143"/>
      <c r="X67" s="143"/>
      <c r="Y67" s="196"/>
      <c r="Z67" s="196"/>
      <c r="AA67" s="196"/>
      <c r="AB67" s="140" t="s">
        <v>802</v>
      </c>
      <c r="AC67" s="142"/>
      <c r="AD67" s="142" t="s">
        <v>815</v>
      </c>
    </row>
    <row r="68" spans="2:30" ht="15" hidden="1" customHeight="1">
      <c r="B68" s="140" t="s">
        <v>798</v>
      </c>
      <c r="C68" s="141" t="s">
        <v>857</v>
      </c>
      <c r="D68" s="140" t="s">
        <v>863</v>
      </c>
      <c r="E68" s="142" t="s">
        <v>859</v>
      </c>
      <c r="F68" s="142" t="s">
        <v>362</v>
      </c>
      <c r="G68" s="142" t="s">
        <v>334</v>
      </c>
      <c r="H68" s="142" t="s">
        <v>1</v>
      </c>
      <c r="I68" s="143"/>
      <c r="J68" s="143"/>
      <c r="K68" s="143"/>
      <c r="L68" s="143"/>
      <c r="M68" s="143"/>
      <c r="N68" s="143"/>
      <c r="O68" s="143"/>
      <c r="P68" s="143"/>
      <c r="Q68" s="143"/>
      <c r="R68" s="143"/>
      <c r="S68" s="143"/>
      <c r="T68" s="143"/>
      <c r="U68" s="143"/>
      <c r="V68" s="143"/>
      <c r="W68" s="143"/>
      <c r="X68" s="143"/>
      <c r="Y68" s="196"/>
      <c r="Z68" s="196"/>
      <c r="AA68" s="196"/>
      <c r="AB68" s="140" t="s">
        <v>802</v>
      </c>
      <c r="AC68" s="142"/>
      <c r="AD68" s="142" t="s">
        <v>815</v>
      </c>
    </row>
    <row r="69" spans="2:30" ht="15" hidden="1" customHeight="1">
      <c r="B69" s="140" t="s">
        <v>798</v>
      </c>
      <c r="C69" s="141" t="s">
        <v>857</v>
      </c>
      <c r="D69" s="140" t="s">
        <v>864</v>
      </c>
      <c r="E69" s="142" t="s">
        <v>859</v>
      </c>
      <c r="F69" s="142" t="s">
        <v>362</v>
      </c>
      <c r="G69" s="142" t="s">
        <v>339</v>
      </c>
      <c r="H69" s="142" t="s">
        <v>1</v>
      </c>
      <c r="I69" s="143"/>
      <c r="J69" s="143"/>
      <c r="K69" s="143"/>
      <c r="L69" s="143"/>
      <c r="M69" s="143"/>
      <c r="N69" s="143"/>
      <c r="O69" s="143"/>
      <c r="P69" s="143"/>
      <c r="Q69" s="143"/>
      <c r="R69" s="143"/>
      <c r="S69" s="143"/>
      <c r="T69" s="143"/>
      <c r="U69" s="143"/>
      <c r="V69" s="143"/>
      <c r="W69" s="143"/>
      <c r="X69" s="143"/>
      <c r="Y69" s="196"/>
      <c r="Z69" s="196"/>
      <c r="AA69" s="196"/>
      <c r="AB69" s="140" t="s">
        <v>802</v>
      </c>
      <c r="AC69" s="142"/>
      <c r="AD69" s="142" t="s">
        <v>815</v>
      </c>
    </row>
    <row r="70" spans="2:30" ht="15" customHeight="1">
      <c r="B70" s="140" t="s">
        <v>798</v>
      </c>
      <c r="C70" s="141" t="s">
        <v>857</v>
      </c>
      <c r="D70" s="140" t="s">
        <v>865</v>
      </c>
      <c r="E70" s="142" t="s">
        <v>866</v>
      </c>
      <c r="F70" s="142" t="s">
        <v>353</v>
      </c>
      <c r="G70" s="142" t="s">
        <v>500</v>
      </c>
      <c r="H70" s="142" t="s">
        <v>0</v>
      </c>
      <c r="I70" s="143">
        <v>0</v>
      </c>
      <c r="J70" s="143">
        <v>0</v>
      </c>
      <c r="K70" s="143">
        <v>0</v>
      </c>
      <c r="L70" s="143">
        <v>0</v>
      </c>
      <c r="M70" s="143">
        <v>0</v>
      </c>
      <c r="N70" s="143"/>
      <c r="O70" s="143"/>
      <c r="P70" s="143"/>
      <c r="Q70" s="143"/>
      <c r="R70" s="143"/>
      <c r="S70" s="143"/>
      <c r="T70" s="143"/>
      <c r="U70" s="143"/>
      <c r="V70" s="143"/>
      <c r="W70" s="143"/>
      <c r="X70" s="143"/>
      <c r="Y70" s="196">
        <v>0</v>
      </c>
      <c r="Z70" s="196">
        <v>0</v>
      </c>
      <c r="AA70" s="196">
        <v>0</v>
      </c>
      <c r="AB70" s="140" t="s">
        <v>802</v>
      </c>
      <c r="AC70" s="142"/>
      <c r="AD70" s="142"/>
    </row>
    <row r="71" spans="2:30" ht="15" customHeight="1">
      <c r="B71" s="140" t="s">
        <v>798</v>
      </c>
      <c r="C71" s="141" t="s">
        <v>857</v>
      </c>
      <c r="D71" s="140" t="s">
        <v>867</v>
      </c>
      <c r="E71" s="142" t="s">
        <v>866</v>
      </c>
      <c r="F71" s="142" t="s">
        <v>353</v>
      </c>
      <c r="G71" s="142" t="s">
        <v>334</v>
      </c>
      <c r="H71" s="142" t="s">
        <v>0</v>
      </c>
      <c r="I71" s="143">
        <v>0</v>
      </c>
      <c r="J71" s="143">
        <v>0</v>
      </c>
      <c r="K71" s="143">
        <v>0</v>
      </c>
      <c r="L71" s="143">
        <v>0</v>
      </c>
      <c r="M71" s="143">
        <v>0</v>
      </c>
      <c r="N71" s="143"/>
      <c r="O71" s="143"/>
      <c r="P71" s="143"/>
      <c r="Q71" s="143"/>
      <c r="R71" s="143"/>
      <c r="S71" s="143"/>
      <c r="T71" s="143"/>
      <c r="U71" s="143"/>
      <c r="V71" s="143"/>
      <c r="W71" s="143"/>
      <c r="X71" s="143"/>
      <c r="Y71" s="196">
        <v>0</v>
      </c>
      <c r="Z71" s="196">
        <v>0</v>
      </c>
      <c r="AA71" s="196">
        <v>0</v>
      </c>
      <c r="AB71" s="140" t="s">
        <v>802</v>
      </c>
      <c r="AC71" s="142"/>
      <c r="AD71" s="142"/>
    </row>
    <row r="72" spans="2:30" ht="15" customHeight="1">
      <c r="B72" s="140" t="s">
        <v>798</v>
      </c>
      <c r="C72" s="141" t="s">
        <v>857</v>
      </c>
      <c r="D72" s="140" t="s">
        <v>868</v>
      </c>
      <c r="E72" s="142" t="s">
        <v>866</v>
      </c>
      <c r="F72" s="142" t="s">
        <v>353</v>
      </c>
      <c r="G72" s="142" t="s">
        <v>339</v>
      </c>
      <c r="H72" s="142" t="s">
        <v>0</v>
      </c>
      <c r="I72" s="143">
        <v>0</v>
      </c>
      <c r="J72" s="143">
        <v>0</v>
      </c>
      <c r="K72" s="143">
        <v>0</v>
      </c>
      <c r="L72" s="143">
        <v>0</v>
      </c>
      <c r="M72" s="143">
        <v>0</v>
      </c>
      <c r="N72" s="143"/>
      <c r="O72" s="143"/>
      <c r="P72" s="143"/>
      <c r="Q72" s="143"/>
      <c r="R72" s="143"/>
      <c r="S72" s="143"/>
      <c r="T72" s="143"/>
      <c r="U72" s="143"/>
      <c r="V72" s="143"/>
      <c r="W72" s="143"/>
      <c r="X72" s="143"/>
      <c r="Y72" s="196">
        <v>0</v>
      </c>
      <c r="Z72" s="196">
        <v>0</v>
      </c>
      <c r="AA72" s="196">
        <v>0</v>
      </c>
      <c r="AB72" s="140" t="s">
        <v>802</v>
      </c>
      <c r="AC72" s="142"/>
      <c r="AD72" s="142"/>
    </row>
    <row r="73" spans="2:30" ht="15" hidden="1" customHeight="1">
      <c r="B73" s="140" t="s">
        <v>798</v>
      </c>
      <c r="C73" s="141" t="s">
        <v>857</v>
      </c>
      <c r="D73" s="140" t="s">
        <v>869</v>
      </c>
      <c r="E73" s="142" t="s">
        <v>866</v>
      </c>
      <c r="F73" s="142" t="s">
        <v>362</v>
      </c>
      <c r="G73" s="142" t="s">
        <v>500</v>
      </c>
      <c r="H73" s="142" t="s">
        <v>1</v>
      </c>
      <c r="I73" s="143"/>
      <c r="J73" s="143"/>
      <c r="K73" s="143"/>
      <c r="L73" s="143"/>
      <c r="M73" s="143"/>
      <c r="N73" s="143"/>
      <c r="O73" s="143"/>
      <c r="P73" s="143"/>
      <c r="Q73" s="143"/>
      <c r="R73" s="143"/>
      <c r="S73" s="143"/>
      <c r="T73" s="143"/>
      <c r="U73" s="143"/>
      <c r="V73" s="143"/>
      <c r="W73" s="143"/>
      <c r="X73" s="143"/>
      <c r="Y73" s="196"/>
      <c r="Z73" s="196"/>
      <c r="AA73" s="196"/>
      <c r="AB73" s="140" t="s">
        <v>802</v>
      </c>
      <c r="AC73" s="142"/>
      <c r="AD73" s="142" t="s">
        <v>815</v>
      </c>
    </row>
    <row r="74" spans="2:30" ht="15" hidden="1" customHeight="1">
      <c r="B74" s="140" t="s">
        <v>798</v>
      </c>
      <c r="C74" s="141" t="s">
        <v>857</v>
      </c>
      <c r="D74" s="140" t="s">
        <v>870</v>
      </c>
      <c r="E74" s="142" t="s">
        <v>866</v>
      </c>
      <c r="F74" s="142" t="s">
        <v>362</v>
      </c>
      <c r="G74" s="142" t="s">
        <v>334</v>
      </c>
      <c r="H74" s="142" t="s">
        <v>1</v>
      </c>
      <c r="I74" s="143"/>
      <c r="J74" s="143"/>
      <c r="K74" s="143"/>
      <c r="L74" s="143"/>
      <c r="M74" s="143"/>
      <c r="N74" s="143"/>
      <c r="O74" s="143"/>
      <c r="P74" s="143"/>
      <c r="Q74" s="143"/>
      <c r="R74" s="143"/>
      <c r="S74" s="143"/>
      <c r="T74" s="143"/>
      <c r="U74" s="143"/>
      <c r="V74" s="143"/>
      <c r="W74" s="143"/>
      <c r="X74" s="143"/>
      <c r="Y74" s="196"/>
      <c r="Z74" s="196"/>
      <c r="AA74" s="196"/>
      <c r="AB74" s="140" t="s">
        <v>802</v>
      </c>
      <c r="AC74" s="142"/>
      <c r="AD74" s="142" t="s">
        <v>815</v>
      </c>
    </row>
    <row r="75" spans="2:30" ht="15" hidden="1" customHeight="1">
      <c r="B75" s="140" t="s">
        <v>798</v>
      </c>
      <c r="C75" s="141" t="s">
        <v>857</v>
      </c>
      <c r="D75" s="140" t="s">
        <v>871</v>
      </c>
      <c r="E75" s="142" t="s">
        <v>866</v>
      </c>
      <c r="F75" s="142" t="s">
        <v>362</v>
      </c>
      <c r="G75" s="142" t="s">
        <v>339</v>
      </c>
      <c r="H75" s="142" t="s">
        <v>1</v>
      </c>
      <c r="I75" s="143"/>
      <c r="J75" s="143"/>
      <c r="K75" s="143"/>
      <c r="L75" s="143"/>
      <c r="M75" s="143"/>
      <c r="N75" s="143"/>
      <c r="O75" s="143"/>
      <c r="P75" s="143"/>
      <c r="Q75" s="143"/>
      <c r="R75" s="143"/>
      <c r="S75" s="143"/>
      <c r="T75" s="143"/>
      <c r="U75" s="143"/>
      <c r="V75" s="143"/>
      <c r="W75" s="143"/>
      <c r="X75" s="143"/>
      <c r="Y75" s="196"/>
      <c r="Z75" s="196"/>
      <c r="AA75" s="196"/>
      <c r="AB75" s="140" t="s">
        <v>802</v>
      </c>
      <c r="AC75" s="142"/>
      <c r="AD75" s="142" t="s">
        <v>815</v>
      </c>
    </row>
    <row r="76" spans="2:30" ht="15" customHeight="1">
      <c r="B76" s="140" t="s">
        <v>798</v>
      </c>
      <c r="C76" s="141" t="s">
        <v>857</v>
      </c>
      <c r="D76" s="140" t="s">
        <v>872</v>
      </c>
      <c r="E76" s="142" t="s">
        <v>873</v>
      </c>
      <c r="F76" s="142" t="s">
        <v>353</v>
      </c>
      <c r="G76" s="142" t="s">
        <v>500</v>
      </c>
      <c r="H76" s="142" t="s">
        <v>0</v>
      </c>
      <c r="I76" s="143">
        <v>4</v>
      </c>
      <c r="J76" s="143">
        <v>3</v>
      </c>
      <c r="K76" s="143">
        <v>3</v>
      </c>
      <c r="L76" s="143">
        <v>4</v>
      </c>
      <c r="M76" s="143">
        <v>5</v>
      </c>
      <c r="N76" s="143"/>
      <c r="O76" s="143"/>
      <c r="P76" s="143"/>
      <c r="Q76" s="143"/>
      <c r="R76" s="143"/>
      <c r="S76" s="143"/>
      <c r="T76" s="143"/>
      <c r="U76" s="143"/>
      <c r="V76" s="143"/>
      <c r="W76" s="143"/>
      <c r="X76" s="143"/>
      <c r="Y76" s="196">
        <v>17.399999999999999</v>
      </c>
      <c r="Z76" s="196">
        <v>17.399999999999999</v>
      </c>
      <c r="AA76" s="196">
        <v>17.399999999999999</v>
      </c>
      <c r="AB76" s="140" t="s">
        <v>802</v>
      </c>
      <c r="AC76" s="142"/>
      <c r="AD76" s="142"/>
    </row>
    <row r="77" spans="2:30" ht="15" customHeight="1">
      <c r="B77" s="140" t="s">
        <v>798</v>
      </c>
      <c r="C77" s="141" t="s">
        <v>857</v>
      </c>
      <c r="D77" s="140" t="s">
        <v>874</v>
      </c>
      <c r="E77" s="142" t="s">
        <v>873</v>
      </c>
      <c r="F77" s="142" t="s">
        <v>353</v>
      </c>
      <c r="G77" s="142" t="s">
        <v>334</v>
      </c>
      <c r="H77" s="142" t="s">
        <v>0</v>
      </c>
      <c r="I77" s="143">
        <v>2</v>
      </c>
      <c r="J77" s="143">
        <v>2</v>
      </c>
      <c r="K77" s="143">
        <v>1</v>
      </c>
      <c r="L77" s="143">
        <v>1</v>
      </c>
      <c r="M77" s="143">
        <v>1</v>
      </c>
      <c r="N77" s="143"/>
      <c r="O77" s="143"/>
      <c r="P77" s="143"/>
      <c r="Q77" s="143"/>
      <c r="R77" s="143"/>
      <c r="S77" s="143"/>
      <c r="T77" s="143"/>
      <c r="U77" s="143"/>
      <c r="V77" s="143"/>
      <c r="W77" s="143"/>
      <c r="X77" s="143"/>
      <c r="Y77" s="196">
        <v>6.5437213281384157</v>
      </c>
      <c r="Z77" s="196">
        <v>6.3451156571530616</v>
      </c>
      <c r="AA77" s="196">
        <v>6.014322814551968</v>
      </c>
      <c r="AB77" s="140" t="s">
        <v>802</v>
      </c>
      <c r="AC77" s="142"/>
      <c r="AD77" s="142"/>
    </row>
    <row r="78" spans="2:30" ht="15" customHeight="1">
      <c r="B78" s="140" t="s">
        <v>798</v>
      </c>
      <c r="C78" s="141" t="s">
        <v>857</v>
      </c>
      <c r="D78" s="140" t="s">
        <v>875</v>
      </c>
      <c r="E78" s="142" t="s">
        <v>873</v>
      </c>
      <c r="F78" s="142" t="s">
        <v>353</v>
      </c>
      <c r="G78" s="142" t="s">
        <v>339</v>
      </c>
      <c r="H78" s="142" t="s">
        <v>0</v>
      </c>
      <c r="I78" s="143">
        <v>3</v>
      </c>
      <c r="J78" s="143">
        <v>0</v>
      </c>
      <c r="K78" s="143">
        <v>1</v>
      </c>
      <c r="L78" s="143">
        <v>1</v>
      </c>
      <c r="M78" s="143">
        <v>0</v>
      </c>
      <c r="N78" s="143"/>
      <c r="O78" s="143"/>
      <c r="P78" s="143"/>
      <c r="Q78" s="143"/>
      <c r="R78" s="143"/>
      <c r="S78" s="143"/>
      <c r="T78" s="143"/>
      <c r="U78" s="143"/>
      <c r="V78" s="143"/>
      <c r="W78" s="143"/>
      <c r="X78" s="143"/>
      <c r="Y78" s="196">
        <v>6.6551067989412935</v>
      </c>
      <c r="Z78" s="196">
        <v>6.3326330947630813</v>
      </c>
      <c r="AA78" s="196">
        <v>5.8757206278165333</v>
      </c>
      <c r="AB78" s="140" t="s">
        <v>802</v>
      </c>
      <c r="AC78" s="142"/>
      <c r="AD78" s="142"/>
    </row>
    <row r="79" spans="2:30" ht="15" hidden="1" customHeight="1">
      <c r="B79" s="140" t="s">
        <v>798</v>
      </c>
      <c r="C79" s="141" t="s">
        <v>857</v>
      </c>
      <c r="D79" s="140" t="s">
        <v>876</v>
      </c>
      <c r="E79" s="142" t="s">
        <v>873</v>
      </c>
      <c r="F79" s="142" t="s">
        <v>362</v>
      </c>
      <c r="G79" s="142" t="s">
        <v>500</v>
      </c>
      <c r="H79" s="142" t="s">
        <v>0</v>
      </c>
      <c r="I79" s="143">
        <v>0</v>
      </c>
      <c r="J79" s="143">
        <v>0</v>
      </c>
      <c r="K79" s="143">
        <v>0</v>
      </c>
      <c r="L79" s="143">
        <v>1</v>
      </c>
      <c r="M79" s="143">
        <v>0</v>
      </c>
      <c r="N79" s="143"/>
      <c r="O79" s="143"/>
      <c r="P79" s="143"/>
      <c r="Q79" s="143"/>
      <c r="R79" s="143"/>
      <c r="S79" s="143"/>
      <c r="T79" s="143"/>
      <c r="U79" s="143"/>
      <c r="V79" s="143"/>
      <c r="W79" s="143"/>
      <c r="X79" s="143"/>
      <c r="Y79" s="196">
        <v>0.2</v>
      </c>
      <c r="Z79" s="196">
        <v>0.2</v>
      </c>
      <c r="AA79" s="196">
        <v>0.2</v>
      </c>
      <c r="AB79" s="140" t="s">
        <v>802</v>
      </c>
      <c r="AC79" s="142"/>
      <c r="AD79" s="142"/>
    </row>
    <row r="80" spans="2:30" ht="15" hidden="1" customHeight="1">
      <c r="B80" s="140" t="s">
        <v>798</v>
      </c>
      <c r="C80" s="141" t="s">
        <v>857</v>
      </c>
      <c r="D80" s="140" t="s">
        <v>877</v>
      </c>
      <c r="E80" s="142" t="s">
        <v>873</v>
      </c>
      <c r="F80" s="142" t="s">
        <v>362</v>
      </c>
      <c r="G80" s="142" t="s">
        <v>334</v>
      </c>
      <c r="H80" s="142" t="s">
        <v>0</v>
      </c>
      <c r="I80" s="143">
        <v>0</v>
      </c>
      <c r="J80" s="143">
        <v>0</v>
      </c>
      <c r="K80" s="143">
        <v>0</v>
      </c>
      <c r="L80" s="143">
        <v>0</v>
      </c>
      <c r="M80" s="143">
        <v>0</v>
      </c>
      <c r="N80" s="143"/>
      <c r="O80" s="143"/>
      <c r="P80" s="143"/>
      <c r="Q80" s="143"/>
      <c r="R80" s="143"/>
      <c r="S80" s="143"/>
      <c r="T80" s="143"/>
      <c r="U80" s="143"/>
      <c r="V80" s="143"/>
      <c r="W80" s="143"/>
      <c r="X80" s="143"/>
      <c r="Y80" s="196">
        <v>0.39191031322483644</v>
      </c>
      <c r="Z80" s="196">
        <v>0.37680329350284492</v>
      </c>
      <c r="AA80" s="196">
        <v>0.37680329350284492</v>
      </c>
      <c r="AB80" s="140" t="s">
        <v>802</v>
      </c>
      <c r="AC80" s="142"/>
      <c r="AD80" s="142"/>
    </row>
    <row r="81" spans="2:30" ht="15" hidden="1" customHeight="1">
      <c r="B81" s="140" t="s">
        <v>798</v>
      </c>
      <c r="C81" s="141" t="s">
        <v>857</v>
      </c>
      <c r="D81" s="140" t="s">
        <v>878</v>
      </c>
      <c r="E81" s="142" t="s">
        <v>873</v>
      </c>
      <c r="F81" s="142" t="s">
        <v>362</v>
      </c>
      <c r="G81" s="142" t="s">
        <v>339</v>
      </c>
      <c r="H81" s="142" t="s">
        <v>0</v>
      </c>
      <c r="I81" s="143">
        <v>0</v>
      </c>
      <c r="J81" s="143">
        <v>0</v>
      </c>
      <c r="K81" s="143">
        <v>0</v>
      </c>
      <c r="L81" s="143">
        <v>0</v>
      </c>
      <c r="M81" s="143">
        <v>0</v>
      </c>
      <c r="N81" s="143"/>
      <c r="O81" s="143"/>
      <c r="P81" s="143"/>
      <c r="Q81" s="143"/>
      <c r="R81" s="143"/>
      <c r="S81" s="143"/>
      <c r="T81" s="143"/>
      <c r="U81" s="143"/>
      <c r="V81" s="143"/>
      <c r="W81" s="143"/>
      <c r="X81" s="143"/>
      <c r="Y81" s="196">
        <v>0</v>
      </c>
      <c r="Z81" s="196">
        <v>0</v>
      </c>
      <c r="AA81" s="196">
        <v>0</v>
      </c>
      <c r="AB81" s="140" t="s">
        <v>802</v>
      </c>
      <c r="AC81" s="142"/>
      <c r="AD81" s="142"/>
    </row>
    <row r="82" spans="2:30" ht="15" customHeight="1">
      <c r="B82" s="140" t="s">
        <v>798</v>
      </c>
      <c r="C82" s="141" t="s">
        <v>857</v>
      </c>
      <c r="D82" s="140" t="s">
        <v>879</v>
      </c>
      <c r="E82" s="142" t="s">
        <v>880</v>
      </c>
      <c r="F82" s="142" t="s">
        <v>353</v>
      </c>
      <c r="G82" s="142" t="s">
        <v>500</v>
      </c>
      <c r="H82" s="142" t="s">
        <v>0</v>
      </c>
      <c r="I82" s="143">
        <v>0</v>
      </c>
      <c r="J82" s="143">
        <v>0</v>
      </c>
      <c r="K82" s="143">
        <v>1</v>
      </c>
      <c r="L82" s="143">
        <v>2</v>
      </c>
      <c r="M82" s="143">
        <v>2</v>
      </c>
      <c r="N82" s="143"/>
      <c r="O82" s="143"/>
      <c r="P82" s="143"/>
      <c r="Q82" s="143"/>
      <c r="R82" s="143"/>
      <c r="S82" s="143"/>
      <c r="T82" s="143"/>
      <c r="U82" s="143"/>
      <c r="V82" s="143"/>
      <c r="W82" s="143"/>
      <c r="X82" s="143"/>
      <c r="Y82" s="196">
        <v>3.4</v>
      </c>
      <c r="Z82" s="196">
        <v>3.4</v>
      </c>
      <c r="AA82" s="196">
        <v>3.4</v>
      </c>
      <c r="AB82" s="140" t="s">
        <v>802</v>
      </c>
      <c r="AC82" s="142"/>
      <c r="AD82" s="142"/>
    </row>
    <row r="83" spans="2:30" ht="15" customHeight="1">
      <c r="B83" s="140" t="s">
        <v>798</v>
      </c>
      <c r="C83" s="141" t="s">
        <v>857</v>
      </c>
      <c r="D83" s="140" t="s">
        <v>881</v>
      </c>
      <c r="E83" s="142" t="s">
        <v>880</v>
      </c>
      <c r="F83" s="142" t="s">
        <v>353</v>
      </c>
      <c r="G83" s="142" t="s">
        <v>334</v>
      </c>
      <c r="H83" s="142" t="s">
        <v>0</v>
      </c>
      <c r="I83" s="143">
        <v>0</v>
      </c>
      <c r="J83" s="143">
        <v>0</v>
      </c>
      <c r="K83" s="143">
        <v>0</v>
      </c>
      <c r="L83" s="143">
        <v>0</v>
      </c>
      <c r="M83" s="143">
        <v>0</v>
      </c>
      <c r="N83" s="143"/>
      <c r="O83" s="143"/>
      <c r="P83" s="143"/>
      <c r="Q83" s="143"/>
      <c r="R83" s="143"/>
      <c r="S83" s="143"/>
      <c r="T83" s="143"/>
      <c r="U83" s="143"/>
      <c r="V83" s="143"/>
      <c r="W83" s="143"/>
      <c r="X83" s="143"/>
      <c r="Y83" s="196">
        <v>2.3701010301892955</v>
      </c>
      <c r="Z83" s="196">
        <v>2.2788220572131115</v>
      </c>
      <c r="AA83" s="196">
        <v>2.1520674820010894</v>
      </c>
      <c r="AB83" s="140" t="s">
        <v>802</v>
      </c>
      <c r="AC83" s="142"/>
      <c r="AD83" s="142"/>
    </row>
    <row r="84" spans="2:30" ht="15" customHeight="1">
      <c r="B84" s="140" t="s">
        <v>798</v>
      </c>
      <c r="C84" s="141" t="s">
        <v>857</v>
      </c>
      <c r="D84" s="140" t="s">
        <v>882</v>
      </c>
      <c r="E84" s="142" t="s">
        <v>880</v>
      </c>
      <c r="F84" s="142" t="s">
        <v>353</v>
      </c>
      <c r="G84" s="142" t="s">
        <v>339</v>
      </c>
      <c r="H84" s="142" t="s">
        <v>0</v>
      </c>
      <c r="I84" s="143">
        <v>0</v>
      </c>
      <c r="J84" s="143">
        <v>1</v>
      </c>
      <c r="K84" s="143">
        <v>0</v>
      </c>
      <c r="L84" s="143">
        <v>0</v>
      </c>
      <c r="M84" s="143">
        <v>0</v>
      </c>
      <c r="N84" s="143"/>
      <c r="O84" s="143"/>
      <c r="P84" s="143"/>
      <c r="Q84" s="143"/>
      <c r="R84" s="143"/>
      <c r="S84" s="143"/>
      <c r="T84" s="143"/>
      <c r="U84" s="143"/>
      <c r="V84" s="143"/>
      <c r="W84" s="143"/>
      <c r="X84" s="143"/>
      <c r="Y84" s="196">
        <v>2.0916049939529784</v>
      </c>
      <c r="Z84" s="196">
        <v>1.9793416226650684</v>
      </c>
      <c r="AA84" s="196">
        <v>1.824446169832094</v>
      </c>
      <c r="AB84" s="140" t="s">
        <v>802</v>
      </c>
      <c r="AC84" s="142"/>
      <c r="AD84" s="142"/>
    </row>
    <row r="85" spans="2:30" ht="15" hidden="1" customHeight="1">
      <c r="B85" s="140" t="s">
        <v>798</v>
      </c>
      <c r="C85" s="141" t="s">
        <v>857</v>
      </c>
      <c r="D85" s="140" t="s">
        <v>883</v>
      </c>
      <c r="E85" s="142" t="s">
        <v>880</v>
      </c>
      <c r="F85" s="142" t="s">
        <v>362</v>
      </c>
      <c r="G85" s="142" t="s">
        <v>500</v>
      </c>
      <c r="H85" s="142" t="s">
        <v>1</v>
      </c>
      <c r="I85" s="143"/>
      <c r="J85" s="143"/>
      <c r="K85" s="143"/>
      <c r="L85" s="143"/>
      <c r="M85" s="143"/>
      <c r="N85" s="143"/>
      <c r="O85" s="143"/>
      <c r="P85" s="143"/>
      <c r="Q85" s="143"/>
      <c r="R85" s="143"/>
      <c r="S85" s="143"/>
      <c r="T85" s="143"/>
      <c r="U85" s="143"/>
      <c r="V85" s="143"/>
      <c r="W85" s="143"/>
      <c r="X85" s="143"/>
      <c r="Y85" s="196"/>
      <c r="Z85" s="196"/>
      <c r="AA85" s="196"/>
      <c r="AB85" s="140" t="s">
        <v>802</v>
      </c>
      <c r="AC85" s="142"/>
      <c r="AD85" s="142" t="s">
        <v>815</v>
      </c>
    </row>
    <row r="86" spans="2:30" ht="15" hidden="1" customHeight="1">
      <c r="B86" s="140" t="s">
        <v>798</v>
      </c>
      <c r="C86" s="141" t="s">
        <v>857</v>
      </c>
      <c r="D86" s="140" t="s">
        <v>884</v>
      </c>
      <c r="E86" s="142" t="s">
        <v>880</v>
      </c>
      <c r="F86" s="142" t="s">
        <v>362</v>
      </c>
      <c r="G86" s="142" t="s">
        <v>334</v>
      </c>
      <c r="H86" s="142" t="s">
        <v>1</v>
      </c>
      <c r="I86" s="143"/>
      <c r="J86" s="143"/>
      <c r="K86" s="143"/>
      <c r="L86" s="143"/>
      <c r="M86" s="143"/>
      <c r="N86" s="143"/>
      <c r="O86" s="143"/>
      <c r="P86" s="143"/>
      <c r="Q86" s="143"/>
      <c r="R86" s="143"/>
      <c r="S86" s="143"/>
      <c r="T86" s="143"/>
      <c r="U86" s="143"/>
      <c r="V86" s="143"/>
      <c r="W86" s="143"/>
      <c r="X86" s="143"/>
      <c r="Y86" s="196"/>
      <c r="Z86" s="196"/>
      <c r="AA86" s="196"/>
      <c r="AB86" s="140" t="s">
        <v>802</v>
      </c>
      <c r="AC86" s="142"/>
      <c r="AD86" s="142" t="s">
        <v>815</v>
      </c>
    </row>
    <row r="87" spans="2:30" ht="15" hidden="1" customHeight="1">
      <c r="B87" s="140" t="s">
        <v>798</v>
      </c>
      <c r="C87" s="141" t="s">
        <v>857</v>
      </c>
      <c r="D87" s="140" t="s">
        <v>885</v>
      </c>
      <c r="E87" s="142" t="s">
        <v>880</v>
      </c>
      <c r="F87" s="142" t="s">
        <v>362</v>
      </c>
      <c r="G87" s="142" t="s">
        <v>339</v>
      </c>
      <c r="H87" s="142" t="s">
        <v>1</v>
      </c>
      <c r="I87" s="143"/>
      <c r="J87" s="143"/>
      <c r="K87" s="143"/>
      <c r="L87" s="143"/>
      <c r="M87" s="143"/>
      <c r="N87" s="143"/>
      <c r="O87" s="143"/>
      <c r="P87" s="143"/>
      <c r="Q87" s="143"/>
      <c r="R87" s="143"/>
      <c r="S87" s="143"/>
      <c r="T87" s="143"/>
      <c r="U87" s="143"/>
      <c r="V87" s="143"/>
      <c r="W87" s="143"/>
      <c r="X87" s="143"/>
      <c r="Y87" s="196"/>
      <c r="Z87" s="196"/>
      <c r="AA87" s="196"/>
      <c r="AB87" s="140" t="s">
        <v>802</v>
      </c>
      <c r="AC87" s="142"/>
      <c r="AD87" s="142" t="s">
        <v>815</v>
      </c>
    </row>
    <row r="88" spans="2:30" ht="15" customHeight="1">
      <c r="B88" s="140" t="s">
        <v>798</v>
      </c>
      <c r="C88" s="141" t="s">
        <v>857</v>
      </c>
      <c r="D88" s="140" t="s">
        <v>886</v>
      </c>
      <c r="E88" s="142" t="s">
        <v>887</v>
      </c>
      <c r="F88" s="142" t="s">
        <v>353</v>
      </c>
      <c r="G88" s="142" t="s">
        <v>500</v>
      </c>
      <c r="H88" s="142" t="s">
        <v>0</v>
      </c>
      <c r="I88" s="143">
        <v>1</v>
      </c>
      <c r="J88" s="143">
        <v>2</v>
      </c>
      <c r="K88" s="143">
        <v>0</v>
      </c>
      <c r="L88" s="143">
        <v>2</v>
      </c>
      <c r="M88" s="143">
        <v>2</v>
      </c>
      <c r="N88" s="143"/>
      <c r="O88" s="143"/>
      <c r="P88" s="143"/>
      <c r="Q88" s="143"/>
      <c r="R88" s="143"/>
      <c r="S88" s="143"/>
      <c r="T88" s="143"/>
      <c r="U88" s="143"/>
      <c r="V88" s="143"/>
      <c r="W88" s="143"/>
      <c r="X88" s="143"/>
      <c r="Y88" s="196">
        <v>1</v>
      </c>
      <c r="Z88" s="196">
        <v>1</v>
      </c>
      <c r="AA88" s="196">
        <v>1</v>
      </c>
      <c r="AB88" s="140" t="s">
        <v>802</v>
      </c>
      <c r="AC88" s="142"/>
      <c r="AD88" s="142"/>
    </row>
    <row r="89" spans="2:30" ht="15" customHeight="1">
      <c r="B89" s="140" t="s">
        <v>798</v>
      </c>
      <c r="C89" s="141" t="s">
        <v>857</v>
      </c>
      <c r="D89" s="140" t="s">
        <v>888</v>
      </c>
      <c r="E89" s="142" t="s">
        <v>887</v>
      </c>
      <c r="F89" s="142" t="s">
        <v>353</v>
      </c>
      <c r="G89" s="142" t="s">
        <v>334</v>
      </c>
      <c r="H89" s="142" t="s">
        <v>0</v>
      </c>
      <c r="I89" s="143">
        <v>0</v>
      </c>
      <c r="J89" s="143">
        <v>0</v>
      </c>
      <c r="K89" s="143">
        <v>0</v>
      </c>
      <c r="L89" s="143">
        <v>0</v>
      </c>
      <c r="M89" s="143">
        <v>0</v>
      </c>
      <c r="N89" s="143"/>
      <c r="O89" s="143"/>
      <c r="P89" s="143"/>
      <c r="Q89" s="143"/>
      <c r="R89" s="143"/>
      <c r="S89" s="143"/>
      <c r="T89" s="143"/>
      <c r="U89" s="143"/>
      <c r="V89" s="143"/>
      <c r="W89" s="143"/>
      <c r="X89" s="143"/>
      <c r="Y89" s="196">
        <v>0.1975084191824413</v>
      </c>
      <c r="Z89" s="196">
        <v>0.18990183810109262</v>
      </c>
      <c r="AA89" s="196">
        <v>0.17933895683342413</v>
      </c>
      <c r="AB89" s="140" t="s">
        <v>802</v>
      </c>
      <c r="AC89" s="142"/>
      <c r="AD89" s="142"/>
    </row>
    <row r="90" spans="2:30" ht="15" customHeight="1">
      <c r="B90" s="140" t="s">
        <v>798</v>
      </c>
      <c r="C90" s="141" t="s">
        <v>857</v>
      </c>
      <c r="D90" s="140" t="s">
        <v>889</v>
      </c>
      <c r="E90" s="142" t="s">
        <v>887</v>
      </c>
      <c r="F90" s="142" t="s">
        <v>353</v>
      </c>
      <c r="G90" s="142" t="s">
        <v>339</v>
      </c>
      <c r="H90" s="142" t="s">
        <v>0</v>
      </c>
      <c r="I90" s="143">
        <v>1</v>
      </c>
      <c r="J90" s="143">
        <v>0</v>
      </c>
      <c r="K90" s="143">
        <v>0</v>
      </c>
      <c r="L90" s="143">
        <v>0</v>
      </c>
      <c r="M90" s="143">
        <v>0</v>
      </c>
      <c r="N90" s="143"/>
      <c r="O90" s="143"/>
      <c r="P90" s="143"/>
      <c r="Q90" s="143"/>
      <c r="R90" s="143"/>
      <c r="S90" s="143"/>
      <c r="T90" s="143"/>
      <c r="U90" s="143"/>
      <c r="V90" s="143"/>
      <c r="W90" s="143"/>
      <c r="X90" s="143"/>
      <c r="Y90" s="196">
        <v>0.38029181708235971</v>
      </c>
      <c r="Z90" s="196">
        <v>0.35988029503001245</v>
      </c>
      <c r="AA90" s="196">
        <v>0.33171748542401708</v>
      </c>
      <c r="AB90" s="140" t="s">
        <v>802</v>
      </c>
      <c r="AC90" s="142"/>
      <c r="AD90" s="142"/>
    </row>
    <row r="91" spans="2:30" ht="15" hidden="1" customHeight="1">
      <c r="B91" s="140" t="s">
        <v>798</v>
      </c>
      <c r="C91" s="141" t="s">
        <v>857</v>
      </c>
      <c r="D91" s="140" t="s">
        <v>890</v>
      </c>
      <c r="E91" s="142" t="s">
        <v>887</v>
      </c>
      <c r="F91" s="142" t="s">
        <v>362</v>
      </c>
      <c r="G91" s="142" t="s">
        <v>500</v>
      </c>
      <c r="H91" s="142" t="s">
        <v>1</v>
      </c>
      <c r="I91" s="143"/>
      <c r="J91" s="143"/>
      <c r="K91" s="143"/>
      <c r="L91" s="143"/>
      <c r="M91" s="143"/>
      <c r="N91" s="143"/>
      <c r="O91" s="143"/>
      <c r="P91" s="143"/>
      <c r="Q91" s="143"/>
      <c r="R91" s="143"/>
      <c r="S91" s="143"/>
      <c r="T91" s="143"/>
      <c r="U91" s="143"/>
      <c r="V91" s="143"/>
      <c r="W91" s="143"/>
      <c r="X91" s="143"/>
      <c r="Y91" s="196"/>
      <c r="Z91" s="196"/>
      <c r="AA91" s="196"/>
      <c r="AB91" s="140" t="s">
        <v>802</v>
      </c>
      <c r="AC91" s="142"/>
      <c r="AD91" s="142" t="s">
        <v>815</v>
      </c>
    </row>
    <row r="92" spans="2:30" ht="15" hidden="1" customHeight="1">
      <c r="B92" s="140" t="s">
        <v>798</v>
      </c>
      <c r="C92" s="141" t="s">
        <v>857</v>
      </c>
      <c r="D92" s="140" t="s">
        <v>891</v>
      </c>
      <c r="E92" s="142" t="s">
        <v>887</v>
      </c>
      <c r="F92" s="142" t="s">
        <v>362</v>
      </c>
      <c r="G92" s="142" t="s">
        <v>334</v>
      </c>
      <c r="H92" s="142" t="s">
        <v>1</v>
      </c>
      <c r="I92" s="143"/>
      <c r="J92" s="143"/>
      <c r="K92" s="143"/>
      <c r="L92" s="143"/>
      <c r="M92" s="143"/>
      <c r="N92" s="143"/>
      <c r="O92" s="143"/>
      <c r="P92" s="143"/>
      <c r="Q92" s="143"/>
      <c r="R92" s="143"/>
      <c r="S92" s="143"/>
      <c r="T92" s="143"/>
      <c r="U92" s="143"/>
      <c r="V92" s="143"/>
      <c r="W92" s="143"/>
      <c r="X92" s="143"/>
      <c r="Y92" s="196"/>
      <c r="Z92" s="196"/>
      <c r="AA92" s="196"/>
      <c r="AB92" s="140" t="s">
        <v>802</v>
      </c>
      <c r="AC92" s="142"/>
      <c r="AD92" s="142" t="s">
        <v>815</v>
      </c>
    </row>
    <row r="93" spans="2:30" ht="15" hidden="1" customHeight="1">
      <c r="B93" s="140" t="s">
        <v>798</v>
      </c>
      <c r="C93" s="141" t="s">
        <v>857</v>
      </c>
      <c r="D93" s="140" t="s">
        <v>892</v>
      </c>
      <c r="E93" s="142" t="s">
        <v>887</v>
      </c>
      <c r="F93" s="142" t="s">
        <v>362</v>
      </c>
      <c r="G93" s="142" t="s">
        <v>339</v>
      </c>
      <c r="H93" s="142" t="s">
        <v>1</v>
      </c>
      <c r="I93" s="143"/>
      <c r="J93" s="143"/>
      <c r="K93" s="143"/>
      <c r="L93" s="143"/>
      <c r="M93" s="143"/>
      <c r="N93" s="143"/>
      <c r="O93" s="143"/>
      <c r="P93" s="143"/>
      <c r="Q93" s="143"/>
      <c r="R93" s="143"/>
      <c r="S93" s="143"/>
      <c r="T93" s="143"/>
      <c r="U93" s="143"/>
      <c r="V93" s="143"/>
      <c r="W93" s="143"/>
      <c r="X93" s="143"/>
      <c r="Y93" s="196"/>
      <c r="Z93" s="196"/>
      <c r="AA93" s="196"/>
      <c r="AB93" s="140" t="s">
        <v>802</v>
      </c>
      <c r="AC93" s="142"/>
      <c r="AD93" s="142" t="s">
        <v>815</v>
      </c>
    </row>
    <row r="94" spans="2:30" ht="15" customHeight="1">
      <c r="B94" s="140" t="s">
        <v>798</v>
      </c>
      <c r="C94" s="141" t="s">
        <v>857</v>
      </c>
      <c r="D94" s="140" t="s">
        <v>893</v>
      </c>
      <c r="E94" s="142" t="s">
        <v>894</v>
      </c>
      <c r="F94" s="142" t="s">
        <v>353</v>
      </c>
      <c r="G94" s="142" t="s">
        <v>500</v>
      </c>
      <c r="H94" s="142" t="s">
        <v>0</v>
      </c>
      <c r="I94" s="143">
        <v>0</v>
      </c>
      <c r="J94" s="143">
        <v>0</v>
      </c>
      <c r="K94" s="143">
        <v>0</v>
      </c>
      <c r="L94" s="143">
        <v>0</v>
      </c>
      <c r="M94" s="143">
        <v>0</v>
      </c>
      <c r="N94" s="143"/>
      <c r="O94" s="143"/>
      <c r="P94" s="143"/>
      <c r="Q94" s="143"/>
      <c r="R94" s="143"/>
      <c r="S94" s="143"/>
      <c r="T94" s="143"/>
      <c r="U94" s="143"/>
      <c r="V94" s="143"/>
      <c r="W94" s="143"/>
      <c r="X94" s="143"/>
      <c r="Y94" s="196">
        <v>0</v>
      </c>
      <c r="Z94" s="196">
        <v>0</v>
      </c>
      <c r="AA94" s="196">
        <v>0</v>
      </c>
      <c r="AB94" s="140" t="s">
        <v>802</v>
      </c>
      <c r="AC94" s="142"/>
      <c r="AD94" s="142"/>
    </row>
    <row r="95" spans="2:30" ht="15" customHeight="1">
      <c r="B95" s="140" t="s">
        <v>798</v>
      </c>
      <c r="C95" s="141" t="s">
        <v>857</v>
      </c>
      <c r="D95" s="140" t="s">
        <v>895</v>
      </c>
      <c r="E95" s="142" t="s">
        <v>894</v>
      </c>
      <c r="F95" s="142" t="s">
        <v>353</v>
      </c>
      <c r="G95" s="142" t="s">
        <v>334</v>
      </c>
      <c r="H95" s="142" t="s">
        <v>0</v>
      </c>
      <c r="I95" s="143">
        <v>0</v>
      </c>
      <c r="J95" s="143">
        <v>0</v>
      </c>
      <c r="K95" s="143">
        <v>0</v>
      </c>
      <c r="L95" s="143">
        <v>0</v>
      </c>
      <c r="M95" s="143">
        <v>0</v>
      </c>
      <c r="N95" s="143"/>
      <c r="O95" s="143"/>
      <c r="P95" s="143"/>
      <c r="Q95" s="143"/>
      <c r="R95" s="143"/>
      <c r="S95" s="143"/>
      <c r="T95" s="143"/>
      <c r="U95" s="143"/>
      <c r="V95" s="143"/>
      <c r="W95" s="143"/>
      <c r="X95" s="143"/>
      <c r="Y95" s="196">
        <v>0</v>
      </c>
      <c r="Z95" s="196">
        <v>0</v>
      </c>
      <c r="AA95" s="196">
        <v>0</v>
      </c>
      <c r="AB95" s="140" t="s">
        <v>802</v>
      </c>
      <c r="AC95" s="142"/>
      <c r="AD95" s="142"/>
    </row>
    <row r="96" spans="2:30" ht="15" customHeight="1">
      <c r="B96" s="140" t="s">
        <v>798</v>
      </c>
      <c r="C96" s="141" t="s">
        <v>857</v>
      </c>
      <c r="D96" s="140" t="s">
        <v>896</v>
      </c>
      <c r="E96" s="142" t="s">
        <v>894</v>
      </c>
      <c r="F96" s="142" t="s">
        <v>353</v>
      </c>
      <c r="G96" s="142" t="s">
        <v>339</v>
      </c>
      <c r="H96" s="142" t="s">
        <v>0</v>
      </c>
      <c r="I96" s="143">
        <v>0</v>
      </c>
      <c r="J96" s="143">
        <v>0</v>
      </c>
      <c r="K96" s="143">
        <v>0</v>
      </c>
      <c r="L96" s="143">
        <v>0</v>
      </c>
      <c r="M96" s="143">
        <v>0</v>
      </c>
      <c r="N96" s="143"/>
      <c r="O96" s="143"/>
      <c r="P96" s="143"/>
      <c r="Q96" s="143"/>
      <c r="R96" s="143"/>
      <c r="S96" s="143"/>
      <c r="T96" s="143"/>
      <c r="U96" s="143"/>
      <c r="V96" s="143"/>
      <c r="W96" s="143"/>
      <c r="X96" s="143"/>
      <c r="Y96" s="196">
        <v>0</v>
      </c>
      <c r="Z96" s="196">
        <v>0</v>
      </c>
      <c r="AA96" s="196">
        <v>0</v>
      </c>
      <c r="AB96" s="140" t="s">
        <v>802</v>
      </c>
      <c r="AC96" s="142"/>
      <c r="AD96" s="142"/>
    </row>
    <row r="97" spans="2:30" ht="15" hidden="1" customHeight="1">
      <c r="B97" s="140" t="s">
        <v>798</v>
      </c>
      <c r="C97" s="141" t="s">
        <v>857</v>
      </c>
      <c r="D97" s="140" t="s">
        <v>897</v>
      </c>
      <c r="E97" s="142" t="s">
        <v>894</v>
      </c>
      <c r="F97" s="142" t="s">
        <v>362</v>
      </c>
      <c r="G97" s="142" t="s">
        <v>500</v>
      </c>
      <c r="H97" s="142" t="s">
        <v>1</v>
      </c>
      <c r="I97" s="143"/>
      <c r="J97" s="143"/>
      <c r="K97" s="143"/>
      <c r="L97" s="143"/>
      <c r="M97" s="143"/>
      <c r="N97" s="143"/>
      <c r="O97" s="143"/>
      <c r="P97" s="143"/>
      <c r="Q97" s="143"/>
      <c r="R97" s="143"/>
      <c r="S97" s="143"/>
      <c r="T97" s="143"/>
      <c r="U97" s="143"/>
      <c r="V97" s="143"/>
      <c r="W97" s="143"/>
      <c r="X97" s="143"/>
      <c r="Y97" s="196"/>
      <c r="Z97" s="196"/>
      <c r="AA97" s="196"/>
      <c r="AB97" s="140" t="s">
        <v>802</v>
      </c>
      <c r="AC97" s="142"/>
      <c r="AD97" s="142" t="s">
        <v>815</v>
      </c>
    </row>
    <row r="98" spans="2:30" ht="15" hidden="1" customHeight="1">
      <c r="B98" s="140" t="s">
        <v>798</v>
      </c>
      <c r="C98" s="141" t="s">
        <v>857</v>
      </c>
      <c r="D98" s="140" t="s">
        <v>898</v>
      </c>
      <c r="E98" s="142" t="s">
        <v>894</v>
      </c>
      <c r="F98" s="142" t="s">
        <v>362</v>
      </c>
      <c r="G98" s="142" t="s">
        <v>334</v>
      </c>
      <c r="H98" s="142" t="s">
        <v>1</v>
      </c>
      <c r="I98" s="143"/>
      <c r="J98" s="143"/>
      <c r="K98" s="143"/>
      <c r="L98" s="143"/>
      <c r="M98" s="143"/>
      <c r="N98" s="143"/>
      <c r="O98" s="143"/>
      <c r="P98" s="143"/>
      <c r="Q98" s="143"/>
      <c r="R98" s="143"/>
      <c r="S98" s="143"/>
      <c r="T98" s="143"/>
      <c r="U98" s="143"/>
      <c r="V98" s="143"/>
      <c r="W98" s="143"/>
      <c r="X98" s="143"/>
      <c r="Y98" s="196"/>
      <c r="Z98" s="196"/>
      <c r="AA98" s="196"/>
      <c r="AB98" s="140" t="s">
        <v>802</v>
      </c>
      <c r="AC98" s="142"/>
      <c r="AD98" s="142" t="s">
        <v>815</v>
      </c>
    </row>
    <row r="99" spans="2:30" ht="15" hidden="1" customHeight="1">
      <c r="B99" s="140" t="s">
        <v>798</v>
      </c>
      <c r="C99" s="141" t="s">
        <v>857</v>
      </c>
      <c r="D99" s="140" t="s">
        <v>899</v>
      </c>
      <c r="E99" s="142" t="s">
        <v>894</v>
      </c>
      <c r="F99" s="142" t="s">
        <v>362</v>
      </c>
      <c r="G99" s="142" t="s">
        <v>339</v>
      </c>
      <c r="H99" s="142" t="s">
        <v>1</v>
      </c>
      <c r="I99" s="143"/>
      <c r="J99" s="143"/>
      <c r="K99" s="143"/>
      <c r="L99" s="143"/>
      <c r="M99" s="143"/>
      <c r="N99" s="143"/>
      <c r="O99" s="143"/>
      <c r="P99" s="143"/>
      <c r="Q99" s="143"/>
      <c r="R99" s="143"/>
      <c r="S99" s="143"/>
      <c r="T99" s="143"/>
      <c r="U99" s="143"/>
      <c r="V99" s="143"/>
      <c r="W99" s="143"/>
      <c r="X99" s="143"/>
      <c r="Y99" s="196"/>
      <c r="Z99" s="196"/>
      <c r="AA99" s="196"/>
      <c r="AB99" s="140" t="s">
        <v>802</v>
      </c>
      <c r="AC99" s="142"/>
      <c r="AD99" s="142" t="s">
        <v>815</v>
      </c>
    </row>
    <row r="100" spans="2:30" ht="15" customHeight="1">
      <c r="B100" s="140" t="s">
        <v>798</v>
      </c>
      <c r="C100" s="141" t="s">
        <v>857</v>
      </c>
      <c r="D100" s="140" t="s">
        <v>900</v>
      </c>
      <c r="E100" s="142" t="s">
        <v>901</v>
      </c>
      <c r="F100" s="142" t="s">
        <v>353</v>
      </c>
      <c r="G100" s="142" t="s">
        <v>500</v>
      </c>
      <c r="H100" s="142" t="s">
        <v>0</v>
      </c>
      <c r="I100" s="143">
        <v>0</v>
      </c>
      <c r="J100" s="143">
        <v>0</v>
      </c>
      <c r="K100" s="143">
        <v>0</v>
      </c>
      <c r="L100" s="143">
        <v>0</v>
      </c>
      <c r="M100" s="143">
        <v>5</v>
      </c>
      <c r="N100" s="143"/>
      <c r="O100" s="143"/>
      <c r="P100" s="143"/>
      <c r="Q100" s="143"/>
      <c r="R100" s="143"/>
      <c r="S100" s="143"/>
      <c r="T100" s="143"/>
      <c r="U100" s="143"/>
      <c r="V100" s="143"/>
      <c r="W100" s="143"/>
      <c r="X100" s="143"/>
      <c r="Y100" s="196">
        <v>0.4</v>
      </c>
      <c r="Z100" s="196">
        <v>0.4</v>
      </c>
      <c r="AA100" s="196">
        <v>0.4</v>
      </c>
      <c r="AB100" s="140" t="s">
        <v>802</v>
      </c>
      <c r="AC100" s="142"/>
      <c r="AD100" s="142"/>
    </row>
    <row r="101" spans="2:30" ht="15" customHeight="1">
      <c r="B101" s="140" t="s">
        <v>798</v>
      </c>
      <c r="C101" s="141" t="s">
        <v>857</v>
      </c>
      <c r="D101" s="140" t="s">
        <v>902</v>
      </c>
      <c r="E101" s="142" t="s">
        <v>901</v>
      </c>
      <c r="F101" s="142" t="s">
        <v>353</v>
      </c>
      <c r="G101" s="142" t="s">
        <v>334</v>
      </c>
      <c r="H101" s="142" t="s">
        <v>0</v>
      </c>
      <c r="I101" s="143">
        <v>0</v>
      </c>
      <c r="J101" s="143">
        <v>0</v>
      </c>
      <c r="K101" s="143">
        <v>0</v>
      </c>
      <c r="L101" s="143">
        <v>0</v>
      </c>
      <c r="M101" s="143">
        <v>0</v>
      </c>
      <c r="N101" s="143"/>
      <c r="O101" s="143"/>
      <c r="P101" s="143"/>
      <c r="Q101" s="143"/>
      <c r="R101" s="143"/>
      <c r="S101" s="143"/>
      <c r="T101" s="143"/>
      <c r="U101" s="143"/>
      <c r="V101" s="143"/>
      <c r="W101" s="143"/>
      <c r="X101" s="143"/>
      <c r="Y101" s="196">
        <v>0</v>
      </c>
      <c r="Z101" s="196">
        <v>0</v>
      </c>
      <c r="AA101" s="196">
        <v>0</v>
      </c>
      <c r="AB101" s="140" t="s">
        <v>802</v>
      </c>
      <c r="AC101" s="142"/>
      <c r="AD101" s="142"/>
    </row>
    <row r="102" spans="2:30" ht="15" customHeight="1">
      <c r="B102" s="140" t="s">
        <v>798</v>
      </c>
      <c r="C102" s="141" t="s">
        <v>857</v>
      </c>
      <c r="D102" s="140" t="s">
        <v>903</v>
      </c>
      <c r="E102" s="142" t="s">
        <v>901</v>
      </c>
      <c r="F102" s="142" t="s">
        <v>353</v>
      </c>
      <c r="G102" s="142" t="s">
        <v>339</v>
      </c>
      <c r="H102" s="142" t="s">
        <v>0</v>
      </c>
      <c r="I102" s="143">
        <v>0</v>
      </c>
      <c r="J102" s="143">
        <v>0</v>
      </c>
      <c r="K102" s="143">
        <v>0</v>
      </c>
      <c r="L102" s="143">
        <v>0</v>
      </c>
      <c r="M102" s="143">
        <v>0</v>
      </c>
      <c r="N102" s="143"/>
      <c r="O102" s="143"/>
      <c r="P102" s="143"/>
      <c r="Q102" s="143"/>
      <c r="R102" s="143"/>
      <c r="S102" s="143"/>
      <c r="T102" s="143"/>
      <c r="U102" s="143"/>
      <c r="V102" s="143"/>
      <c r="W102" s="143"/>
      <c r="X102" s="143"/>
      <c r="Y102" s="196">
        <v>0.2</v>
      </c>
      <c r="Z102" s="196">
        <v>0.2</v>
      </c>
      <c r="AA102" s="196">
        <v>0.2</v>
      </c>
      <c r="AB102" s="140" t="s">
        <v>802</v>
      </c>
      <c r="AC102" s="142"/>
      <c r="AD102" s="142"/>
    </row>
    <row r="103" spans="2:30" ht="15" hidden="1" customHeight="1">
      <c r="B103" s="140" t="s">
        <v>798</v>
      </c>
      <c r="C103" s="141" t="s">
        <v>857</v>
      </c>
      <c r="D103" s="140" t="s">
        <v>904</v>
      </c>
      <c r="E103" s="142" t="s">
        <v>901</v>
      </c>
      <c r="F103" s="142" t="s">
        <v>362</v>
      </c>
      <c r="G103" s="142" t="s">
        <v>500</v>
      </c>
      <c r="H103" s="142" t="s">
        <v>1</v>
      </c>
      <c r="I103" s="143"/>
      <c r="J103" s="143"/>
      <c r="K103" s="143"/>
      <c r="L103" s="143"/>
      <c r="M103" s="143"/>
      <c r="N103" s="143"/>
      <c r="O103" s="143"/>
      <c r="P103" s="143"/>
      <c r="Q103" s="143"/>
      <c r="R103" s="143"/>
      <c r="S103" s="143"/>
      <c r="T103" s="143"/>
      <c r="U103" s="143"/>
      <c r="V103" s="143"/>
      <c r="W103" s="143"/>
      <c r="X103" s="143"/>
      <c r="Y103" s="196"/>
      <c r="Z103" s="196"/>
      <c r="AA103" s="196"/>
      <c r="AB103" s="140" t="s">
        <v>802</v>
      </c>
      <c r="AC103" s="142"/>
      <c r="AD103" s="142" t="s">
        <v>815</v>
      </c>
    </row>
    <row r="104" spans="2:30" ht="15" hidden="1" customHeight="1">
      <c r="B104" s="140" t="s">
        <v>798</v>
      </c>
      <c r="C104" s="141" t="s">
        <v>857</v>
      </c>
      <c r="D104" s="140" t="s">
        <v>905</v>
      </c>
      <c r="E104" s="142" t="s">
        <v>901</v>
      </c>
      <c r="F104" s="142" t="s">
        <v>362</v>
      </c>
      <c r="G104" s="142" t="s">
        <v>334</v>
      </c>
      <c r="H104" s="142" t="s">
        <v>1</v>
      </c>
      <c r="I104" s="143"/>
      <c r="J104" s="143"/>
      <c r="K104" s="143"/>
      <c r="L104" s="143"/>
      <c r="M104" s="143"/>
      <c r="N104" s="143"/>
      <c r="O104" s="143"/>
      <c r="P104" s="143"/>
      <c r="Q104" s="143"/>
      <c r="R104" s="143"/>
      <c r="S104" s="143"/>
      <c r="T104" s="143"/>
      <c r="U104" s="143"/>
      <c r="V104" s="143"/>
      <c r="W104" s="143"/>
      <c r="X104" s="143"/>
      <c r="Y104" s="196"/>
      <c r="Z104" s="196"/>
      <c r="AA104" s="196"/>
      <c r="AB104" s="140" t="s">
        <v>802</v>
      </c>
      <c r="AC104" s="142"/>
      <c r="AD104" s="142" t="s">
        <v>815</v>
      </c>
    </row>
    <row r="105" spans="2:30" ht="15" hidden="1" customHeight="1">
      <c r="B105" s="140" t="s">
        <v>798</v>
      </c>
      <c r="C105" s="141" t="s">
        <v>857</v>
      </c>
      <c r="D105" s="140" t="s">
        <v>906</v>
      </c>
      <c r="E105" s="142" t="s">
        <v>901</v>
      </c>
      <c r="F105" s="142" t="s">
        <v>362</v>
      </c>
      <c r="G105" s="142" t="s">
        <v>339</v>
      </c>
      <c r="H105" s="142" t="s">
        <v>1</v>
      </c>
      <c r="I105" s="143"/>
      <c r="J105" s="143"/>
      <c r="K105" s="143"/>
      <c r="L105" s="143"/>
      <c r="M105" s="143"/>
      <c r="N105" s="143"/>
      <c r="O105" s="143"/>
      <c r="P105" s="143"/>
      <c r="Q105" s="143"/>
      <c r="R105" s="143"/>
      <c r="S105" s="143"/>
      <c r="T105" s="143"/>
      <c r="U105" s="143"/>
      <c r="V105" s="143"/>
      <c r="W105" s="143"/>
      <c r="X105" s="143"/>
      <c r="Y105" s="196"/>
      <c r="Z105" s="196"/>
      <c r="AA105" s="196"/>
      <c r="AB105" s="140" t="s">
        <v>802</v>
      </c>
      <c r="AC105" s="142"/>
      <c r="AD105" s="142" t="s">
        <v>815</v>
      </c>
    </row>
    <row r="106" spans="2:30" ht="15" customHeight="1">
      <c r="B106" s="140" t="s">
        <v>798</v>
      </c>
      <c r="C106" s="141" t="s">
        <v>857</v>
      </c>
      <c r="D106" s="140" t="s">
        <v>907</v>
      </c>
      <c r="E106" s="142" t="s">
        <v>908</v>
      </c>
      <c r="F106" s="142" t="s">
        <v>353</v>
      </c>
      <c r="G106" s="142" t="s">
        <v>500</v>
      </c>
      <c r="H106" s="142" t="s">
        <v>0</v>
      </c>
      <c r="I106" s="143">
        <v>0</v>
      </c>
      <c r="J106" s="143">
        <v>0</v>
      </c>
      <c r="K106" s="143">
        <v>0</v>
      </c>
      <c r="L106" s="143">
        <v>0</v>
      </c>
      <c r="M106" s="143">
        <v>0</v>
      </c>
      <c r="N106" s="143"/>
      <c r="O106" s="143"/>
      <c r="P106" s="143"/>
      <c r="Q106" s="143"/>
      <c r="R106" s="143"/>
      <c r="S106" s="143"/>
      <c r="T106" s="143"/>
      <c r="U106" s="143"/>
      <c r="V106" s="143"/>
      <c r="W106" s="143"/>
      <c r="X106" s="143"/>
      <c r="Y106" s="196">
        <v>0.2</v>
      </c>
      <c r="Z106" s="196">
        <v>0.2</v>
      </c>
      <c r="AA106" s="196">
        <v>0.2</v>
      </c>
      <c r="AB106" s="140" t="s">
        <v>802</v>
      </c>
      <c r="AC106" s="142"/>
      <c r="AD106" s="142"/>
    </row>
    <row r="107" spans="2:30" ht="15" customHeight="1">
      <c r="B107" s="140" t="s">
        <v>798</v>
      </c>
      <c r="C107" s="141" t="s">
        <v>857</v>
      </c>
      <c r="D107" s="140" t="s">
        <v>909</v>
      </c>
      <c r="E107" s="142" t="s">
        <v>908</v>
      </c>
      <c r="F107" s="142" t="s">
        <v>353</v>
      </c>
      <c r="G107" s="142" t="s">
        <v>334</v>
      </c>
      <c r="H107" s="142" t="s">
        <v>0</v>
      </c>
      <c r="I107" s="143">
        <v>0</v>
      </c>
      <c r="J107" s="143">
        <v>0</v>
      </c>
      <c r="K107" s="143">
        <v>0</v>
      </c>
      <c r="L107" s="143">
        <v>0</v>
      </c>
      <c r="M107" s="143">
        <v>0</v>
      </c>
      <c r="N107" s="143"/>
      <c r="O107" s="143"/>
      <c r="P107" s="143"/>
      <c r="Q107" s="143"/>
      <c r="R107" s="143"/>
      <c r="S107" s="143"/>
      <c r="T107" s="143"/>
      <c r="U107" s="143"/>
      <c r="V107" s="143"/>
      <c r="W107" s="143"/>
      <c r="X107" s="143"/>
      <c r="Y107" s="196">
        <v>0</v>
      </c>
      <c r="Z107" s="196">
        <v>0</v>
      </c>
      <c r="AA107" s="196">
        <v>0</v>
      </c>
      <c r="AB107" s="140" t="s">
        <v>802</v>
      </c>
      <c r="AC107" s="142"/>
      <c r="AD107" s="142"/>
    </row>
    <row r="108" spans="2:30" ht="15" customHeight="1">
      <c r="B108" s="140" t="s">
        <v>798</v>
      </c>
      <c r="C108" s="141" t="s">
        <v>857</v>
      </c>
      <c r="D108" s="140" t="s">
        <v>910</v>
      </c>
      <c r="E108" s="142" t="s">
        <v>908</v>
      </c>
      <c r="F108" s="142" t="s">
        <v>353</v>
      </c>
      <c r="G108" s="142" t="s">
        <v>339</v>
      </c>
      <c r="H108" s="142" t="s">
        <v>0</v>
      </c>
      <c r="I108" s="143">
        <v>0</v>
      </c>
      <c r="J108" s="143">
        <v>0</v>
      </c>
      <c r="K108" s="143">
        <v>0</v>
      </c>
      <c r="L108" s="143">
        <v>0</v>
      </c>
      <c r="M108" s="143">
        <v>0</v>
      </c>
      <c r="N108" s="143"/>
      <c r="O108" s="143"/>
      <c r="P108" s="143"/>
      <c r="Q108" s="143"/>
      <c r="R108" s="143"/>
      <c r="S108" s="143"/>
      <c r="T108" s="143"/>
      <c r="U108" s="143"/>
      <c r="V108" s="143"/>
      <c r="W108" s="143"/>
      <c r="X108" s="143"/>
      <c r="Y108" s="196">
        <v>0</v>
      </c>
      <c r="Z108" s="196">
        <v>0</v>
      </c>
      <c r="AA108" s="196">
        <v>0</v>
      </c>
      <c r="AB108" s="140" t="s">
        <v>802</v>
      </c>
      <c r="AC108" s="142"/>
      <c r="AD108" s="142"/>
    </row>
    <row r="109" spans="2:30" ht="15" hidden="1" customHeight="1">
      <c r="B109" s="140" t="s">
        <v>798</v>
      </c>
      <c r="C109" s="141" t="s">
        <v>857</v>
      </c>
      <c r="D109" s="140" t="s">
        <v>911</v>
      </c>
      <c r="E109" s="142" t="s">
        <v>908</v>
      </c>
      <c r="F109" s="142" t="s">
        <v>362</v>
      </c>
      <c r="G109" s="142" t="s">
        <v>500</v>
      </c>
      <c r="H109" s="142" t="s">
        <v>1</v>
      </c>
      <c r="I109" s="143"/>
      <c r="J109" s="143"/>
      <c r="K109" s="143"/>
      <c r="L109" s="143"/>
      <c r="M109" s="143"/>
      <c r="N109" s="143"/>
      <c r="O109" s="143"/>
      <c r="P109" s="143"/>
      <c r="Q109" s="143"/>
      <c r="R109" s="143"/>
      <c r="S109" s="143"/>
      <c r="T109" s="143"/>
      <c r="U109" s="143"/>
      <c r="V109" s="143"/>
      <c r="W109" s="143"/>
      <c r="X109" s="143"/>
      <c r="Y109" s="196"/>
      <c r="Z109" s="196"/>
      <c r="AA109" s="196"/>
      <c r="AB109" s="140" t="s">
        <v>802</v>
      </c>
      <c r="AC109" s="142"/>
      <c r="AD109" s="142" t="s">
        <v>815</v>
      </c>
    </row>
    <row r="110" spans="2:30" ht="15" hidden="1" customHeight="1">
      <c r="B110" s="140" t="s">
        <v>798</v>
      </c>
      <c r="C110" s="141" t="s">
        <v>857</v>
      </c>
      <c r="D110" s="140" t="s">
        <v>912</v>
      </c>
      <c r="E110" s="142" t="s">
        <v>908</v>
      </c>
      <c r="F110" s="142" t="s">
        <v>362</v>
      </c>
      <c r="G110" s="142" t="s">
        <v>334</v>
      </c>
      <c r="H110" s="142" t="s">
        <v>1</v>
      </c>
      <c r="I110" s="143"/>
      <c r="J110" s="143"/>
      <c r="K110" s="143"/>
      <c r="L110" s="143"/>
      <c r="M110" s="143"/>
      <c r="N110" s="143"/>
      <c r="O110" s="143"/>
      <c r="P110" s="143"/>
      <c r="Q110" s="143"/>
      <c r="R110" s="143"/>
      <c r="S110" s="143"/>
      <c r="T110" s="143"/>
      <c r="U110" s="143"/>
      <c r="V110" s="143"/>
      <c r="W110" s="143"/>
      <c r="X110" s="143"/>
      <c r="Y110" s="196"/>
      <c r="Z110" s="196"/>
      <c r="AA110" s="196"/>
      <c r="AB110" s="140" t="s">
        <v>802</v>
      </c>
      <c r="AC110" s="142"/>
      <c r="AD110" s="142" t="s">
        <v>815</v>
      </c>
    </row>
    <row r="111" spans="2:30" ht="15" hidden="1" customHeight="1">
      <c r="B111" s="140" t="s">
        <v>798</v>
      </c>
      <c r="C111" s="141" t="s">
        <v>857</v>
      </c>
      <c r="D111" s="140" t="s">
        <v>913</v>
      </c>
      <c r="E111" s="142" t="s">
        <v>908</v>
      </c>
      <c r="F111" s="142" t="s">
        <v>362</v>
      </c>
      <c r="G111" s="142" t="s">
        <v>339</v>
      </c>
      <c r="H111" s="142" t="s">
        <v>1</v>
      </c>
      <c r="I111" s="143"/>
      <c r="J111" s="143"/>
      <c r="K111" s="143"/>
      <c r="L111" s="143"/>
      <c r="M111" s="143"/>
      <c r="N111" s="143"/>
      <c r="O111" s="143"/>
      <c r="P111" s="143"/>
      <c r="Q111" s="143"/>
      <c r="R111" s="143"/>
      <c r="S111" s="143"/>
      <c r="T111" s="143"/>
      <c r="U111" s="143"/>
      <c r="V111" s="143"/>
      <c r="W111" s="143"/>
      <c r="X111" s="143"/>
      <c r="Y111" s="196"/>
      <c r="Z111" s="196"/>
      <c r="AA111" s="196"/>
      <c r="AB111" s="140" t="s">
        <v>802</v>
      </c>
      <c r="AC111" s="142"/>
      <c r="AD111" s="142" t="s">
        <v>815</v>
      </c>
    </row>
    <row r="112" spans="2:30" ht="15" customHeight="1">
      <c r="B112" s="140" t="s">
        <v>798</v>
      </c>
      <c r="C112" s="141" t="s">
        <v>857</v>
      </c>
      <c r="D112" s="140" t="s">
        <v>914</v>
      </c>
      <c r="E112" s="142" t="s">
        <v>915</v>
      </c>
      <c r="F112" s="142" t="s">
        <v>353</v>
      </c>
      <c r="G112" s="142" t="s">
        <v>500</v>
      </c>
      <c r="H112" s="142" t="s">
        <v>0</v>
      </c>
      <c r="I112" s="143">
        <v>0</v>
      </c>
      <c r="J112" s="143">
        <v>0</v>
      </c>
      <c r="K112" s="143">
        <v>0</v>
      </c>
      <c r="L112" s="143">
        <v>1</v>
      </c>
      <c r="M112" s="143">
        <v>0</v>
      </c>
      <c r="N112" s="143"/>
      <c r="O112" s="143"/>
      <c r="P112" s="143"/>
      <c r="Q112" s="143"/>
      <c r="R112" s="143"/>
      <c r="S112" s="143"/>
      <c r="T112" s="143"/>
      <c r="U112" s="143"/>
      <c r="V112" s="143"/>
      <c r="W112" s="143"/>
      <c r="X112" s="143"/>
      <c r="Y112" s="196">
        <v>0.2</v>
      </c>
      <c r="Z112" s="196">
        <v>0.2</v>
      </c>
      <c r="AA112" s="196">
        <v>0.2</v>
      </c>
      <c r="AB112" s="140" t="s">
        <v>802</v>
      </c>
      <c r="AC112" s="142"/>
      <c r="AD112" s="142"/>
    </row>
    <row r="113" spans="2:30" ht="15" customHeight="1">
      <c r="B113" s="140" t="s">
        <v>798</v>
      </c>
      <c r="C113" s="141" t="s">
        <v>857</v>
      </c>
      <c r="D113" s="140" t="s">
        <v>916</v>
      </c>
      <c r="E113" s="142" t="s">
        <v>915</v>
      </c>
      <c r="F113" s="142" t="s">
        <v>353</v>
      </c>
      <c r="G113" s="142" t="s">
        <v>334</v>
      </c>
      <c r="H113" s="142" t="s">
        <v>0</v>
      </c>
      <c r="I113" s="143">
        <v>0</v>
      </c>
      <c r="J113" s="143">
        <v>0</v>
      </c>
      <c r="K113" s="143">
        <v>0</v>
      </c>
      <c r="L113" s="143">
        <v>0</v>
      </c>
      <c r="M113" s="143">
        <v>0</v>
      </c>
      <c r="N113" s="143"/>
      <c r="O113" s="143"/>
      <c r="P113" s="143"/>
      <c r="Q113" s="143"/>
      <c r="R113" s="143"/>
      <c r="S113" s="143"/>
      <c r="T113" s="143"/>
      <c r="U113" s="143"/>
      <c r="V113" s="143"/>
      <c r="W113" s="143"/>
      <c r="X113" s="143"/>
      <c r="Y113" s="196">
        <v>0</v>
      </c>
      <c r="Z113" s="196">
        <v>0</v>
      </c>
      <c r="AA113" s="196">
        <v>0</v>
      </c>
      <c r="AB113" s="140" t="s">
        <v>802</v>
      </c>
      <c r="AC113" s="142"/>
      <c r="AD113" s="142"/>
    </row>
    <row r="114" spans="2:30" ht="15" customHeight="1">
      <c r="B114" s="140" t="s">
        <v>798</v>
      </c>
      <c r="C114" s="141" t="s">
        <v>857</v>
      </c>
      <c r="D114" s="140" t="s">
        <v>917</v>
      </c>
      <c r="E114" s="142" t="s">
        <v>915</v>
      </c>
      <c r="F114" s="142" t="s">
        <v>353</v>
      </c>
      <c r="G114" s="142" t="s">
        <v>339</v>
      </c>
      <c r="H114" s="142" t="s">
        <v>0</v>
      </c>
      <c r="I114" s="143">
        <v>0</v>
      </c>
      <c r="J114" s="143">
        <v>0</v>
      </c>
      <c r="K114" s="143">
        <v>0</v>
      </c>
      <c r="L114" s="143">
        <v>0</v>
      </c>
      <c r="M114" s="143">
        <v>0</v>
      </c>
      <c r="N114" s="143"/>
      <c r="O114" s="143"/>
      <c r="P114" s="143"/>
      <c r="Q114" s="143"/>
      <c r="R114" s="143"/>
      <c r="S114" s="143"/>
      <c r="T114" s="143"/>
      <c r="U114" s="143"/>
      <c r="V114" s="143"/>
      <c r="W114" s="143"/>
      <c r="X114" s="143"/>
      <c r="Y114" s="196">
        <v>0</v>
      </c>
      <c r="Z114" s="196">
        <v>0</v>
      </c>
      <c r="AA114" s="196">
        <v>0</v>
      </c>
      <c r="AB114" s="140" t="s">
        <v>802</v>
      </c>
      <c r="AC114" s="142"/>
      <c r="AD114" s="142"/>
    </row>
    <row r="115" spans="2:30" ht="15" hidden="1" customHeight="1">
      <c r="B115" s="140" t="s">
        <v>798</v>
      </c>
      <c r="C115" s="141" t="s">
        <v>857</v>
      </c>
      <c r="D115" s="140" t="s">
        <v>918</v>
      </c>
      <c r="E115" s="142" t="s">
        <v>915</v>
      </c>
      <c r="F115" s="142" t="s">
        <v>362</v>
      </c>
      <c r="G115" s="142" t="s">
        <v>500</v>
      </c>
      <c r="H115" s="142" t="s">
        <v>1</v>
      </c>
      <c r="I115" s="143"/>
      <c r="J115" s="143"/>
      <c r="K115" s="143"/>
      <c r="L115" s="143"/>
      <c r="M115" s="143"/>
      <c r="N115" s="143"/>
      <c r="O115" s="143"/>
      <c r="P115" s="143"/>
      <c r="Q115" s="143"/>
      <c r="R115" s="143"/>
      <c r="S115" s="143"/>
      <c r="T115" s="143"/>
      <c r="U115" s="143"/>
      <c r="V115" s="143"/>
      <c r="W115" s="143"/>
      <c r="X115" s="143"/>
      <c r="Y115" s="196"/>
      <c r="Z115" s="196"/>
      <c r="AA115" s="196"/>
      <c r="AB115" s="140" t="s">
        <v>802</v>
      </c>
      <c r="AC115" s="142"/>
      <c r="AD115" s="142" t="s">
        <v>815</v>
      </c>
    </row>
    <row r="116" spans="2:30" ht="15" hidden="1" customHeight="1">
      <c r="B116" s="140" t="s">
        <v>798</v>
      </c>
      <c r="C116" s="141" t="s">
        <v>857</v>
      </c>
      <c r="D116" s="140" t="s">
        <v>919</v>
      </c>
      <c r="E116" s="142" t="s">
        <v>915</v>
      </c>
      <c r="F116" s="142" t="s">
        <v>362</v>
      </c>
      <c r="G116" s="142" t="s">
        <v>334</v>
      </c>
      <c r="H116" s="142" t="s">
        <v>1</v>
      </c>
      <c r="I116" s="143"/>
      <c r="J116" s="143"/>
      <c r="K116" s="143"/>
      <c r="L116" s="143"/>
      <c r="M116" s="143"/>
      <c r="N116" s="143"/>
      <c r="O116" s="143"/>
      <c r="P116" s="143"/>
      <c r="Q116" s="143"/>
      <c r="R116" s="143"/>
      <c r="S116" s="143"/>
      <c r="T116" s="143"/>
      <c r="U116" s="143"/>
      <c r="V116" s="143"/>
      <c r="W116" s="143"/>
      <c r="X116" s="143"/>
      <c r="Y116" s="196"/>
      <c r="Z116" s="196"/>
      <c r="AA116" s="196"/>
      <c r="AB116" s="140" t="s">
        <v>802</v>
      </c>
      <c r="AC116" s="142"/>
      <c r="AD116" s="142" t="s">
        <v>815</v>
      </c>
    </row>
    <row r="117" spans="2:30" ht="15" hidden="1" customHeight="1">
      <c r="B117" s="140" t="s">
        <v>798</v>
      </c>
      <c r="C117" s="141" t="s">
        <v>857</v>
      </c>
      <c r="D117" s="140" t="s">
        <v>920</v>
      </c>
      <c r="E117" s="142" t="s">
        <v>915</v>
      </c>
      <c r="F117" s="142" t="s">
        <v>362</v>
      </c>
      <c r="G117" s="142" t="s">
        <v>339</v>
      </c>
      <c r="H117" s="142" t="s">
        <v>1</v>
      </c>
      <c r="I117" s="143"/>
      <c r="J117" s="143"/>
      <c r="K117" s="143"/>
      <c r="L117" s="143"/>
      <c r="M117" s="143"/>
      <c r="N117" s="143"/>
      <c r="O117" s="143"/>
      <c r="P117" s="143"/>
      <c r="Q117" s="143"/>
      <c r="R117" s="143"/>
      <c r="S117" s="143"/>
      <c r="T117" s="143"/>
      <c r="U117" s="143"/>
      <c r="V117" s="143"/>
      <c r="W117" s="143"/>
      <c r="X117" s="143"/>
      <c r="Y117" s="196"/>
      <c r="Z117" s="196"/>
      <c r="AA117" s="196"/>
      <c r="AB117" s="140" t="s">
        <v>802</v>
      </c>
      <c r="AC117" s="142"/>
      <c r="AD117" s="142" t="s">
        <v>815</v>
      </c>
    </row>
    <row r="118" spans="2:30" ht="15" customHeight="1">
      <c r="B118" s="140" t="s">
        <v>798</v>
      </c>
      <c r="C118" s="141" t="s">
        <v>857</v>
      </c>
      <c r="D118" s="140" t="s">
        <v>921</v>
      </c>
      <c r="E118" s="142" t="s">
        <v>922</v>
      </c>
      <c r="F118" s="142" t="s">
        <v>353</v>
      </c>
      <c r="G118" s="142" t="s">
        <v>500</v>
      </c>
      <c r="H118" s="142" t="s">
        <v>0</v>
      </c>
      <c r="I118" s="143">
        <v>1</v>
      </c>
      <c r="J118" s="143">
        <v>0</v>
      </c>
      <c r="K118" s="143">
        <v>0</v>
      </c>
      <c r="L118" s="143">
        <v>0</v>
      </c>
      <c r="M118" s="143">
        <v>0</v>
      </c>
      <c r="N118" s="143"/>
      <c r="O118" s="143"/>
      <c r="P118" s="143"/>
      <c r="Q118" s="143"/>
      <c r="R118" s="143"/>
      <c r="S118" s="143"/>
      <c r="T118" s="143"/>
      <c r="U118" s="143"/>
      <c r="V118" s="143"/>
      <c r="W118" s="143"/>
      <c r="X118" s="143"/>
      <c r="Y118" s="196">
        <v>2</v>
      </c>
      <c r="Z118" s="196">
        <v>2</v>
      </c>
      <c r="AA118" s="196">
        <v>2</v>
      </c>
      <c r="AB118" s="140" t="s">
        <v>802</v>
      </c>
      <c r="AC118" s="142"/>
      <c r="AD118" s="142"/>
    </row>
    <row r="119" spans="2:30" ht="15" customHeight="1">
      <c r="B119" s="140" t="s">
        <v>798</v>
      </c>
      <c r="C119" s="141" t="s">
        <v>857</v>
      </c>
      <c r="D119" s="140" t="s">
        <v>923</v>
      </c>
      <c r="E119" s="142" t="s">
        <v>922</v>
      </c>
      <c r="F119" s="142" t="s">
        <v>353</v>
      </c>
      <c r="G119" s="142" t="s">
        <v>334</v>
      </c>
      <c r="H119" s="142" t="s">
        <v>0</v>
      </c>
      <c r="I119" s="143">
        <v>0</v>
      </c>
      <c r="J119" s="143">
        <v>0</v>
      </c>
      <c r="K119" s="143">
        <v>0</v>
      </c>
      <c r="L119" s="143">
        <v>0</v>
      </c>
      <c r="M119" s="143">
        <v>0</v>
      </c>
      <c r="N119" s="143"/>
      <c r="O119" s="143"/>
      <c r="P119" s="143"/>
      <c r="Q119" s="143"/>
      <c r="R119" s="143"/>
      <c r="S119" s="143"/>
      <c r="T119" s="143"/>
      <c r="U119" s="143"/>
      <c r="V119" s="143"/>
      <c r="W119" s="143"/>
      <c r="X119" s="143"/>
      <c r="Y119" s="196">
        <v>0.79003367672976521</v>
      </c>
      <c r="Z119" s="196">
        <v>0.75960735240437061</v>
      </c>
      <c r="AA119" s="196">
        <v>0.71735582733369663</v>
      </c>
      <c r="AB119" s="140" t="s">
        <v>802</v>
      </c>
      <c r="AC119" s="142"/>
      <c r="AD119" s="142"/>
    </row>
    <row r="120" spans="2:30" ht="15" customHeight="1">
      <c r="B120" s="140" t="s">
        <v>798</v>
      </c>
      <c r="C120" s="141" t="s">
        <v>857</v>
      </c>
      <c r="D120" s="140" t="s">
        <v>924</v>
      </c>
      <c r="E120" s="142" t="s">
        <v>922</v>
      </c>
      <c r="F120" s="142" t="s">
        <v>353</v>
      </c>
      <c r="G120" s="142" t="s">
        <v>339</v>
      </c>
      <c r="H120" s="142" t="s">
        <v>0</v>
      </c>
      <c r="I120" s="143">
        <v>0</v>
      </c>
      <c r="J120" s="143">
        <v>0</v>
      </c>
      <c r="K120" s="143">
        <v>2</v>
      </c>
      <c r="L120" s="143">
        <v>0</v>
      </c>
      <c r="M120" s="143">
        <v>0</v>
      </c>
      <c r="N120" s="143"/>
      <c r="O120" s="143"/>
      <c r="P120" s="143"/>
      <c r="Q120" s="143"/>
      <c r="R120" s="143"/>
      <c r="S120" s="143"/>
      <c r="T120" s="143"/>
      <c r="U120" s="143"/>
      <c r="V120" s="143"/>
      <c r="W120" s="143"/>
      <c r="X120" s="143"/>
      <c r="Y120" s="196">
        <v>0.38029181708235965</v>
      </c>
      <c r="Z120" s="196">
        <v>0.3598802950300124</v>
      </c>
      <c r="AA120" s="196">
        <v>0.33171748542401702</v>
      </c>
      <c r="AB120" s="140" t="s">
        <v>802</v>
      </c>
      <c r="AC120" s="142"/>
      <c r="AD120" s="142"/>
    </row>
    <row r="121" spans="2:30" ht="15" hidden="1" customHeight="1">
      <c r="B121" s="140" t="s">
        <v>798</v>
      </c>
      <c r="C121" s="141" t="s">
        <v>857</v>
      </c>
      <c r="D121" s="140" t="s">
        <v>925</v>
      </c>
      <c r="E121" s="142" t="s">
        <v>922</v>
      </c>
      <c r="F121" s="142" t="s">
        <v>362</v>
      </c>
      <c r="G121" s="142" t="s">
        <v>500</v>
      </c>
      <c r="H121" s="142" t="s">
        <v>1</v>
      </c>
      <c r="I121" s="143"/>
      <c r="J121" s="143"/>
      <c r="K121" s="143"/>
      <c r="L121" s="143"/>
      <c r="M121" s="143"/>
      <c r="N121" s="143"/>
      <c r="O121" s="143"/>
      <c r="P121" s="143"/>
      <c r="Q121" s="143"/>
      <c r="R121" s="143"/>
      <c r="S121" s="143"/>
      <c r="T121" s="143"/>
      <c r="U121" s="143"/>
      <c r="V121" s="143"/>
      <c r="W121" s="143"/>
      <c r="X121" s="143"/>
      <c r="Y121" s="196"/>
      <c r="Z121" s="196"/>
      <c r="AA121" s="196"/>
      <c r="AB121" s="140" t="s">
        <v>802</v>
      </c>
      <c r="AC121" s="142"/>
      <c r="AD121" s="142" t="s">
        <v>815</v>
      </c>
    </row>
    <row r="122" spans="2:30" ht="15" hidden="1" customHeight="1">
      <c r="B122" s="140" t="s">
        <v>798</v>
      </c>
      <c r="C122" s="141" t="s">
        <v>857</v>
      </c>
      <c r="D122" s="140" t="s">
        <v>926</v>
      </c>
      <c r="E122" s="142" t="s">
        <v>922</v>
      </c>
      <c r="F122" s="142" t="s">
        <v>362</v>
      </c>
      <c r="G122" s="142" t="s">
        <v>334</v>
      </c>
      <c r="H122" s="142" t="s">
        <v>1</v>
      </c>
      <c r="I122" s="143"/>
      <c r="J122" s="143"/>
      <c r="K122" s="143"/>
      <c r="L122" s="143"/>
      <c r="M122" s="143"/>
      <c r="N122" s="143"/>
      <c r="O122" s="143"/>
      <c r="P122" s="143"/>
      <c r="Q122" s="143"/>
      <c r="R122" s="143"/>
      <c r="S122" s="143"/>
      <c r="T122" s="143"/>
      <c r="U122" s="143"/>
      <c r="V122" s="143"/>
      <c r="W122" s="143"/>
      <c r="X122" s="143"/>
      <c r="Y122" s="196"/>
      <c r="Z122" s="196"/>
      <c r="AA122" s="196"/>
      <c r="AB122" s="140" t="s">
        <v>802</v>
      </c>
      <c r="AC122" s="142"/>
      <c r="AD122" s="142" t="s">
        <v>815</v>
      </c>
    </row>
    <row r="123" spans="2:30" ht="15" hidden="1" customHeight="1">
      <c r="B123" s="140" t="s">
        <v>798</v>
      </c>
      <c r="C123" s="141" t="s">
        <v>857</v>
      </c>
      <c r="D123" s="140" t="s">
        <v>927</v>
      </c>
      <c r="E123" s="142" t="s">
        <v>922</v>
      </c>
      <c r="F123" s="142" t="s">
        <v>362</v>
      </c>
      <c r="G123" s="142" t="s">
        <v>339</v>
      </c>
      <c r="H123" s="142" t="s">
        <v>1</v>
      </c>
      <c r="I123" s="143"/>
      <c r="J123" s="143"/>
      <c r="K123" s="143"/>
      <c r="L123" s="143"/>
      <c r="M123" s="143"/>
      <c r="N123" s="143"/>
      <c r="O123" s="143"/>
      <c r="P123" s="143"/>
      <c r="Q123" s="143"/>
      <c r="R123" s="143"/>
      <c r="S123" s="143"/>
      <c r="T123" s="143"/>
      <c r="U123" s="143"/>
      <c r="V123" s="143"/>
      <c r="W123" s="143"/>
      <c r="X123" s="143"/>
      <c r="Y123" s="196"/>
      <c r="Z123" s="196"/>
      <c r="AA123" s="196"/>
      <c r="AB123" s="140" t="s">
        <v>802</v>
      </c>
      <c r="AC123" s="142"/>
      <c r="AD123" s="142" t="s">
        <v>815</v>
      </c>
    </row>
    <row r="124" spans="2:30" ht="15" customHeight="1">
      <c r="B124" s="140" t="s">
        <v>798</v>
      </c>
      <c r="C124" s="141" t="s">
        <v>857</v>
      </c>
      <c r="D124" s="140" t="s">
        <v>928</v>
      </c>
      <c r="E124" s="142" t="s">
        <v>929</v>
      </c>
      <c r="F124" s="142" t="s">
        <v>353</v>
      </c>
      <c r="G124" s="142" t="s">
        <v>500</v>
      </c>
      <c r="H124" s="142" t="s">
        <v>0</v>
      </c>
      <c r="I124" s="143">
        <v>0</v>
      </c>
      <c r="J124" s="143">
        <v>0</v>
      </c>
      <c r="K124" s="143">
        <v>0</v>
      </c>
      <c r="L124" s="143">
        <v>0</v>
      </c>
      <c r="M124" s="143">
        <v>0</v>
      </c>
      <c r="N124" s="143"/>
      <c r="O124" s="143"/>
      <c r="P124" s="143"/>
      <c r="Q124" s="143"/>
      <c r="R124" s="143"/>
      <c r="S124" s="143"/>
      <c r="T124" s="143"/>
      <c r="U124" s="143"/>
      <c r="V124" s="143"/>
      <c r="W124" s="143"/>
      <c r="X124" s="143"/>
      <c r="Y124" s="196">
        <v>0</v>
      </c>
      <c r="Z124" s="196">
        <v>0</v>
      </c>
      <c r="AA124" s="196">
        <v>0</v>
      </c>
      <c r="AB124" s="140" t="s">
        <v>802</v>
      </c>
      <c r="AC124" s="142"/>
      <c r="AD124" s="142"/>
    </row>
    <row r="125" spans="2:30" ht="15" customHeight="1">
      <c r="B125" s="140" t="s">
        <v>798</v>
      </c>
      <c r="C125" s="141" t="s">
        <v>857</v>
      </c>
      <c r="D125" s="140" t="s">
        <v>930</v>
      </c>
      <c r="E125" s="142" t="s">
        <v>929</v>
      </c>
      <c r="F125" s="142" t="s">
        <v>353</v>
      </c>
      <c r="G125" s="142" t="s">
        <v>334</v>
      </c>
      <c r="H125" s="142" t="s">
        <v>0</v>
      </c>
      <c r="I125" s="143">
        <v>0</v>
      </c>
      <c r="J125" s="143">
        <v>0</v>
      </c>
      <c r="K125" s="143">
        <v>0</v>
      </c>
      <c r="L125" s="143">
        <v>0</v>
      </c>
      <c r="M125" s="143">
        <v>0</v>
      </c>
      <c r="N125" s="143"/>
      <c r="O125" s="143"/>
      <c r="P125" s="143"/>
      <c r="Q125" s="143"/>
      <c r="R125" s="143"/>
      <c r="S125" s="143"/>
      <c r="T125" s="143"/>
      <c r="U125" s="143"/>
      <c r="V125" s="143"/>
      <c r="W125" s="143"/>
      <c r="X125" s="143"/>
      <c r="Y125" s="196">
        <v>0</v>
      </c>
      <c r="Z125" s="196">
        <v>0</v>
      </c>
      <c r="AA125" s="196">
        <v>0</v>
      </c>
      <c r="AB125" s="140" t="s">
        <v>802</v>
      </c>
      <c r="AC125" s="142"/>
      <c r="AD125" s="142"/>
    </row>
    <row r="126" spans="2:30" ht="15" customHeight="1">
      <c r="B126" s="140" t="s">
        <v>798</v>
      </c>
      <c r="C126" s="141" t="s">
        <v>857</v>
      </c>
      <c r="D126" s="140" t="s">
        <v>931</v>
      </c>
      <c r="E126" s="142" t="s">
        <v>929</v>
      </c>
      <c r="F126" s="142" t="s">
        <v>353</v>
      </c>
      <c r="G126" s="142" t="s">
        <v>339</v>
      </c>
      <c r="H126" s="142" t="s">
        <v>0</v>
      </c>
      <c r="I126" s="143">
        <v>0</v>
      </c>
      <c r="J126" s="143">
        <v>0</v>
      </c>
      <c r="K126" s="143">
        <v>0</v>
      </c>
      <c r="L126" s="143">
        <v>0</v>
      </c>
      <c r="M126" s="143">
        <v>0</v>
      </c>
      <c r="N126" s="143"/>
      <c r="O126" s="143"/>
      <c r="P126" s="143"/>
      <c r="Q126" s="143"/>
      <c r="R126" s="143"/>
      <c r="S126" s="143"/>
      <c r="T126" s="143"/>
      <c r="U126" s="143"/>
      <c r="V126" s="143"/>
      <c r="W126" s="143"/>
      <c r="X126" s="143"/>
      <c r="Y126" s="196">
        <v>0</v>
      </c>
      <c r="Z126" s="196">
        <v>0</v>
      </c>
      <c r="AA126" s="196">
        <v>0</v>
      </c>
      <c r="AB126" s="140" t="s">
        <v>802</v>
      </c>
      <c r="AC126" s="142"/>
      <c r="AD126" s="142"/>
    </row>
    <row r="127" spans="2:30" ht="15" hidden="1" customHeight="1">
      <c r="B127" s="140" t="s">
        <v>798</v>
      </c>
      <c r="C127" s="141" t="s">
        <v>857</v>
      </c>
      <c r="D127" s="140" t="s">
        <v>932</v>
      </c>
      <c r="E127" s="142" t="s">
        <v>929</v>
      </c>
      <c r="F127" s="142" t="s">
        <v>362</v>
      </c>
      <c r="G127" s="142" t="s">
        <v>500</v>
      </c>
      <c r="H127" s="142" t="s">
        <v>1</v>
      </c>
      <c r="I127" s="143"/>
      <c r="J127" s="143"/>
      <c r="K127" s="143"/>
      <c r="L127" s="143"/>
      <c r="M127" s="143"/>
      <c r="N127" s="143"/>
      <c r="O127" s="143"/>
      <c r="P127" s="143"/>
      <c r="Q127" s="143"/>
      <c r="R127" s="143"/>
      <c r="S127" s="143"/>
      <c r="T127" s="143"/>
      <c r="U127" s="143"/>
      <c r="V127" s="143"/>
      <c r="W127" s="143"/>
      <c r="X127" s="143"/>
      <c r="Y127" s="196"/>
      <c r="Z127" s="196"/>
      <c r="AA127" s="196"/>
      <c r="AB127" s="140" t="s">
        <v>802</v>
      </c>
      <c r="AC127" s="142"/>
      <c r="AD127" s="142" t="s">
        <v>815</v>
      </c>
    </row>
    <row r="128" spans="2:30" ht="15" hidden="1" customHeight="1">
      <c r="B128" s="140" t="s">
        <v>798</v>
      </c>
      <c r="C128" s="141" t="s">
        <v>857</v>
      </c>
      <c r="D128" s="140" t="s">
        <v>933</v>
      </c>
      <c r="E128" s="142" t="s">
        <v>929</v>
      </c>
      <c r="F128" s="142" t="s">
        <v>362</v>
      </c>
      <c r="G128" s="142" t="s">
        <v>334</v>
      </c>
      <c r="H128" s="142" t="s">
        <v>1</v>
      </c>
      <c r="I128" s="143"/>
      <c r="J128" s="143"/>
      <c r="K128" s="143"/>
      <c r="L128" s="143"/>
      <c r="M128" s="143"/>
      <c r="N128" s="143"/>
      <c r="O128" s="143"/>
      <c r="P128" s="143"/>
      <c r="Q128" s="143"/>
      <c r="R128" s="143"/>
      <c r="S128" s="143"/>
      <c r="T128" s="143"/>
      <c r="U128" s="143"/>
      <c r="V128" s="143"/>
      <c r="W128" s="143"/>
      <c r="X128" s="143"/>
      <c r="Y128" s="196"/>
      <c r="Z128" s="196"/>
      <c r="AA128" s="196"/>
      <c r="AB128" s="140" t="s">
        <v>802</v>
      </c>
      <c r="AC128" s="142"/>
      <c r="AD128" s="142" t="s">
        <v>815</v>
      </c>
    </row>
    <row r="129" spans="2:30" ht="15" hidden="1" customHeight="1">
      <c r="B129" s="140" t="s">
        <v>798</v>
      </c>
      <c r="C129" s="141" t="s">
        <v>857</v>
      </c>
      <c r="D129" s="140" t="s">
        <v>934</v>
      </c>
      <c r="E129" s="142" t="s">
        <v>929</v>
      </c>
      <c r="F129" s="142" t="s">
        <v>362</v>
      </c>
      <c r="G129" s="142" t="s">
        <v>339</v>
      </c>
      <c r="H129" s="142" t="s">
        <v>1</v>
      </c>
      <c r="I129" s="143"/>
      <c r="J129" s="143"/>
      <c r="K129" s="143"/>
      <c r="L129" s="143"/>
      <c r="M129" s="143"/>
      <c r="N129" s="143"/>
      <c r="O129" s="143"/>
      <c r="P129" s="143"/>
      <c r="Q129" s="143"/>
      <c r="R129" s="143"/>
      <c r="S129" s="143"/>
      <c r="T129" s="143"/>
      <c r="U129" s="143"/>
      <c r="V129" s="143"/>
      <c r="W129" s="143"/>
      <c r="X129" s="143"/>
      <c r="Y129" s="196"/>
      <c r="Z129" s="196"/>
      <c r="AA129" s="196"/>
      <c r="AB129" s="140" t="s">
        <v>802</v>
      </c>
      <c r="AC129" s="142"/>
      <c r="AD129" s="142" t="s">
        <v>815</v>
      </c>
    </row>
    <row r="130" spans="2:30" ht="15" customHeight="1">
      <c r="B130" s="140" t="s">
        <v>798</v>
      </c>
      <c r="C130" s="141" t="s">
        <v>857</v>
      </c>
      <c r="D130" s="140" t="s">
        <v>935</v>
      </c>
      <c r="E130" s="142" t="s">
        <v>936</v>
      </c>
      <c r="F130" s="142" t="s">
        <v>353</v>
      </c>
      <c r="G130" s="142" t="s">
        <v>500</v>
      </c>
      <c r="H130" s="142" t="s">
        <v>1</v>
      </c>
      <c r="I130" s="143"/>
      <c r="J130" s="143"/>
      <c r="K130" s="143"/>
      <c r="L130" s="143"/>
      <c r="M130" s="143"/>
      <c r="N130" s="143"/>
      <c r="O130" s="143"/>
      <c r="P130" s="143"/>
      <c r="Q130" s="143"/>
      <c r="R130" s="143"/>
      <c r="S130" s="143"/>
      <c r="T130" s="143"/>
      <c r="U130" s="143"/>
      <c r="V130" s="143"/>
      <c r="W130" s="143"/>
      <c r="X130" s="143"/>
      <c r="Y130" s="196"/>
      <c r="Z130" s="196"/>
      <c r="AA130" s="196"/>
      <c r="AB130" s="140" t="s">
        <v>802</v>
      </c>
      <c r="AC130" s="142"/>
      <c r="AD130" s="142" t="s">
        <v>815</v>
      </c>
    </row>
    <row r="131" spans="2:30" ht="15" customHeight="1">
      <c r="B131" s="140" t="s">
        <v>798</v>
      </c>
      <c r="C131" s="141" t="s">
        <v>857</v>
      </c>
      <c r="D131" s="140" t="s">
        <v>937</v>
      </c>
      <c r="E131" s="142" t="s">
        <v>936</v>
      </c>
      <c r="F131" s="142" t="s">
        <v>353</v>
      </c>
      <c r="G131" s="142" t="s">
        <v>334</v>
      </c>
      <c r="H131" s="142" t="s">
        <v>1</v>
      </c>
      <c r="I131" s="143"/>
      <c r="J131" s="143"/>
      <c r="K131" s="143"/>
      <c r="L131" s="143"/>
      <c r="M131" s="143"/>
      <c r="N131" s="143"/>
      <c r="O131" s="143"/>
      <c r="P131" s="143"/>
      <c r="Q131" s="143"/>
      <c r="R131" s="143"/>
      <c r="S131" s="143"/>
      <c r="T131" s="143"/>
      <c r="U131" s="143"/>
      <c r="V131" s="143"/>
      <c r="W131" s="143"/>
      <c r="X131" s="143"/>
      <c r="Y131" s="196"/>
      <c r="Z131" s="196"/>
      <c r="AA131" s="196"/>
      <c r="AB131" s="140" t="s">
        <v>802</v>
      </c>
      <c r="AC131" s="142"/>
      <c r="AD131" s="142" t="s">
        <v>815</v>
      </c>
    </row>
    <row r="132" spans="2:30" ht="15" customHeight="1">
      <c r="B132" s="140" t="s">
        <v>798</v>
      </c>
      <c r="C132" s="141" t="s">
        <v>857</v>
      </c>
      <c r="D132" s="140" t="s">
        <v>938</v>
      </c>
      <c r="E132" s="142" t="s">
        <v>936</v>
      </c>
      <c r="F132" s="142" t="s">
        <v>353</v>
      </c>
      <c r="G132" s="142" t="s">
        <v>339</v>
      </c>
      <c r="H132" s="142" t="s">
        <v>1</v>
      </c>
      <c r="I132" s="143"/>
      <c r="J132" s="143"/>
      <c r="K132" s="143"/>
      <c r="L132" s="143"/>
      <c r="M132" s="143"/>
      <c r="N132" s="143"/>
      <c r="O132" s="143"/>
      <c r="P132" s="143"/>
      <c r="Q132" s="143"/>
      <c r="R132" s="143"/>
      <c r="S132" s="143"/>
      <c r="T132" s="143"/>
      <c r="U132" s="143"/>
      <c r="V132" s="143"/>
      <c r="W132" s="143"/>
      <c r="X132" s="143"/>
      <c r="Y132" s="196"/>
      <c r="Z132" s="196"/>
      <c r="AA132" s="196"/>
      <c r="AB132" s="140" t="s">
        <v>802</v>
      </c>
      <c r="AC132" s="142"/>
      <c r="AD132" s="142" t="s">
        <v>815</v>
      </c>
    </row>
    <row r="133" spans="2:30" ht="15" hidden="1" customHeight="1">
      <c r="B133" s="140" t="s">
        <v>798</v>
      </c>
      <c r="C133" s="141" t="s">
        <v>857</v>
      </c>
      <c r="D133" s="140" t="s">
        <v>939</v>
      </c>
      <c r="E133" s="142" t="s">
        <v>936</v>
      </c>
      <c r="F133" s="142" t="s">
        <v>362</v>
      </c>
      <c r="G133" s="142" t="s">
        <v>500</v>
      </c>
      <c r="H133" s="142" t="s">
        <v>1</v>
      </c>
      <c r="I133" s="143"/>
      <c r="J133" s="143"/>
      <c r="K133" s="143"/>
      <c r="L133" s="143"/>
      <c r="M133" s="143"/>
      <c r="N133" s="143"/>
      <c r="O133" s="143"/>
      <c r="P133" s="143"/>
      <c r="Q133" s="143"/>
      <c r="R133" s="143"/>
      <c r="S133" s="143"/>
      <c r="T133" s="143"/>
      <c r="U133" s="143"/>
      <c r="V133" s="143"/>
      <c r="W133" s="143"/>
      <c r="X133" s="143"/>
      <c r="Y133" s="196"/>
      <c r="Z133" s="196"/>
      <c r="AA133" s="196"/>
      <c r="AB133" s="140" t="s">
        <v>802</v>
      </c>
      <c r="AC133" s="142"/>
      <c r="AD133" s="142" t="s">
        <v>815</v>
      </c>
    </row>
    <row r="134" spans="2:30" ht="15" hidden="1" customHeight="1">
      <c r="B134" s="140" t="s">
        <v>798</v>
      </c>
      <c r="C134" s="141" t="s">
        <v>857</v>
      </c>
      <c r="D134" s="140" t="s">
        <v>940</v>
      </c>
      <c r="E134" s="142" t="s">
        <v>936</v>
      </c>
      <c r="F134" s="142" t="s">
        <v>362</v>
      </c>
      <c r="G134" s="142" t="s">
        <v>334</v>
      </c>
      <c r="H134" s="142" t="s">
        <v>1</v>
      </c>
      <c r="I134" s="143"/>
      <c r="J134" s="143"/>
      <c r="K134" s="143"/>
      <c r="L134" s="143"/>
      <c r="M134" s="143"/>
      <c r="N134" s="143"/>
      <c r="O134" s="143"/>
      <c r="P134" s="143"/>
      <c r="Q134" s="143"/>
      <c r="R134" s="143"/>
      <c r="S134" s="143"/>
      <c r="T134" s="143"/>
      <c r="U134" s="143"/>
      <c r="V134" s="143"/>
      <c r="W134" s="143"/>
      <c r="X134" s="143"/>
      <c r="Y134" s="196"/>
      <c r="Z134" s="196"/>
      <c r="AA134" s="196"/>
      <c r="AB134" s="140" t="s">
        <v>802</v>
      </c>
      <c r="AC134" s="142"/>
      <c r="AD134" s="142" t="s">
        <v>815</v>
      </c>
    </row>
    <row r="135" spans="2:30" ht="15" hidden="1" customHeight="1">
      <c r="B135" s="140" t="s">
        <v>798</v>
      </c>
      <c r="C135" s="141" t="s">
        <v>857</v>
      </c>
      <c r="D135" s="140" t="s">
        <v>941</v>
      </c>
      <c r="E135" s="142" t="s">
        <v>936</v>
      </c>
      <c r="F135" s="142" t="s">
        <v>362</v>
      </c>
      <c r="G135" s="142" t="s">
        <v>339</v>
      </c>
      <c r="H135" s="142" t="s">
        <v>1</v>
      </c>
      <c r="I135" s="143"/>
      <c r="J135" s="143"/>
      <c r="K135" s="143"/>
      <c r="L135" s="143"/>
      <c r="M135" s="143"/>
      <c r="N135" s="143"/>
      <c r="O135" s="143"/>
      <c r="P135" s="143"/>
      <c r="Q135" s="143"/>
      <c r="R135" s="143"/>
      <c r="S135" s="143"/>
      <c r="T135" s="143"/>
      <c r="U135" s="143"/>
      <c r="V135" s="143"/>
      <c r="W135" s="143"/>
      <c r="X135" s="143"/>
      <c r="Y135" s="196"/>
      <c r="Z135" s="196"/>
      <c r="AA135" s="196"/>
      <c r="AB135" s="140" t="s">
        <v>802</v>
      </c>
      <c r="AC135" s="142"/>
      <c r="AD135" s="142" t="s">
        <v>815</v>
      </c>
    </row>
    <row r="136" spans="2:30" ht="15" customHeight="1">
      <c r="B136" s="140" t="s">
        <v>798</v>
      </c>
      <c r="C136" s="141" t="s">
        <v>857</v>
      </c>
      <c r="D136" s="140" t="s">
        <v>942</v>
      </c>
      <c r="E136" s="142" t="s">
        <v>943</v>
      </c>
      <c r="F136" s="142" t="s">
        <v>353</v>
      </c>
      <c r="G136" s="142" t="s">
        <v>500</v>
      </c>
      <c r="H136" s="142" t="s">
        <v>0</v>
      </c>
      <c r="I136" s="143">
        <v>0</v>
      </c>
      <c r="J136" s="143">
        <v>0</v>
      </c>
      <c r="K136" s="143">
        <v>0</v>
      </c>
      <c r="L136" s="143">
        <v>0</v>
      </c>
      <c r="M136" s="143">
        <v>0</v>
      </c>
      <c r="N136" s="143"/>
      <c r="O136" s="143"/>
      <c r="P136" s="143"/>
      <c r="Q136" s="143"/>
      <c r="R136" s="143"/>
      <c r="S136" s="143"/>
      <c r="T136" s="143"/>
      <c r="U136" s="143"/>
      <c r="V136" s="143"/>
      <c r="W136" s="143"/>
      <c r="X136" s="143"/>
      <c r="Y136" s="196">
        <v>0</v>
      </c>
      <c r="Z136" s="196">
        <v>0</v>
      </c>
      <c r="AA136" s="196">
        <v>0</v>
      </c>
      <c r="AB136" s="140" t="s">
        <v>802</v>
      </c>
      <c r="AC136" s="142"/>
      <c r="AD136" s="142"/>
    </row>
    <row r="137" spans="2:30" ht="15" customHeight="1">
      <c r="B137" s="140" t="s">
        <v>798</v>
      </c>
      <c r="C137" s="141" t="s">
        <v>857</v>
      </c>
      <c r="D137" s="140" t="s">
        <v>944</v>
      </c>
      <c r="E137" s="142" t="s">
        <v>943</v>
      </c>
      <c r="F137" s="142" t="s">
        <v>353</v>
      </c>
      <c r="G137" s="142" t="s">
        <v>334</v>
      </c>
      <c r="H137" s="142" t="s">
        <v>0</v>
      </c>
      <c r="I137" s="143">
        <v>0</v>
      </c>
      <c r="J137" s="143">
        <v>0</v>
      </c>
      <c r="K137" s="143">
        <v>0</v>
      </c>
      <c r="L137" s="143">
        <v>0</v>
      </c>
      <c r="M137" s="143">
        <v>0</v>
      </c>
      <c r="N137" s="143"/>
      <c r="O137" s="143"/>
      <c r="P137" s="143"/>
      <c r="Q137" s="143"/>
      <c r="R137" s="143"/>
      <c r="S137" s="143"/>
      <c r="T137" s="143"/>
      <c r="U137" s="143"/>
      <c r="V137" s="143"/>
      <c r="W137" s="143"/>
      <c r="X137" s="143"/>
      <c r="Y137" s="196">
        <v>0</v>
      </c>
      <c r="Z137" s="196">
        <v>0</v>
      </c>
      <c r="AA137" s="196">
        <v>0</v>
      </c>
      <c r="AB137" s="140" t="s">
        <v>802</v>
      </c>
      <c r="AC137" s="142"/>
      <c r="AD137" s="142"/>
    </row>
    <row r="138" spans="2:30" ht="15" customHeight="1">
      <c r="B138" s="140" t="s">
        <v>798</v>
      </c>
      <c r="C138" s="141" t="s">
        <v>857</v>
      </c>
      <c r="D138" s="140" t="s">
        <v>945</v>
      </c>
      <c r="E138" s="142" t="s">
        <v>943</v>
      </c>
      <c r="F138" s="142" t="s">
        <v>353</v>
      </c>
      <c r="G138" s="142" t="s">
        <v>339</v>
      </c>
      <c r="H138" s="142" t="s">
        <v>0</v>
      </c>
      <c r="I138" s="143">
        <v>0</v>
      </c>
      <c r="J138" s="143">
        <v>0</v>
      </c>
      <c r="K138" s="143">
        <v>0</v>
      </c>
      <c r="L138" s="143">
        <v>0</v>
      </c>
      <c r="M138" s="143">
        <v>0</v>
      </c>
      <c r="N138" s="143"/>
      <c r="O138" s="143"/>
      <c r="P138" s="143"/>
      <c r="Q138" s="143"/>
      <c r="R138" s="143"/>
      <c r="S138" s="143"/>
      <c r="T138" s="143"/>
      <c r="U138" s="143"/>
      <c r="V138" s="143"/>
      <c r="W138" s="143"/>
      <c r="X138" s="143"/>
      <c r="Y138" s="196">
        <v>0</v>
      </c>
      <c r="Z138" s="196">
        <v>0</v>
      </c>
      <c r="AA138" s="196">
        <v>0</v>
      </c>
      <c r="AB138" s="140" t="s">
        <v>802</v>
      </c>
      <c r="AC138" s="142"/>
      <c r="AD138" s="142"/>
    </row>
    <row r="139" spans="2:30" ht="15" hidden="1" customHeight="1">
      <c r="B139" s="140" t="s">
        <v>798</v>
      </c>
      <c r="C139" s="141" t="s">
        <v>857</v>
      </c>
      <c r="D139" s="140" t="s">
        <v>946</v>
      </c>
      <c r="E139" s="142" t="s">
        <v>943</v>
      </c>
      <c r="F139" s="142" t="s">
        <v>362</v>
      </c>
      <c r="G139" s="142" t="s">
        <v>500</v>
      </c>
      <c r="H139" s="142" t="s">
        <v>1</v>
      </c>
      <c r="I139" s="143"/>
      <c r="J139" s="143"/>
      <c r="K139" s="143"/>
      <c r="L139" s="143"/>
      <c r="M139" s="143"/>
      <c r="N139" s="143"/>
      <c r="O139" s="143"/>
      <c r="P139" s="143"/>
      <c r="Q139" s="143"/>
      <c r="R139" s="143"/>
      <c r="S139" s="143"/>
      <c r="T139" s="143"/>
      <c r="U139" s="143"/>
      <c r="V139" s="143"/>
      <c r="W139" s="143"/>
      <c r="X139" s="143"/>
      <c r="Y139" s="196"/>
      <c r="Z139" s="196"/>
      <c r="AA139" s="196"/>
      <c r="AB139" s="140" t="s">
        <v>802</v>
      </c>
      <c r="AC139" s="142"/>
      <c r="AD139" s="142" t="s">
        <v>815</v>
      </c>
    </row>
    <row r="140" spans="2:30" ht="15" hidden="1" customHeight="1">
      <c r="B140" s="140" t="s">
        <v>798</v>
      </c>
      <c r="C140" s="141" t="s">
        <v>857</v>
      </c>
      <c r="D140" s="140" t="s">
        <v>947</v>
      </c>
      <c r="E140" s="142" t="s">
        <v>943</v>
      </c>
      <c r="F140" s="142" t="s">
        <v>362</v>
      </c>
      <c r="G140" s="142" t="s">
        <v>334</v>
      </c>
      <c r="H140" s="142" t="s">
        <v>1</v>
      </c>
      <c r="I140" s="143"/>
      <c r="J140" s="143"/>
      <c r="K140" s="143"/>
      <c r="L140" s="143"/>
      <c r="M140" s="143"/>
      <c r="N140" s="143"/>
      <c r="O140" s="143"/>
      <c r="P140" s="143"/>
      <c r="Q140" s="143"/>
      <c r="R140" s="143"/>
      <c r="S140" s="143"/>
      <c r="T140" s="143"/>
      <c r="U140" s="143"/>
      <c r="V140" s="143"/>
      <c r="W140" s="143"/>
      <c r="X140" s="143"/>
      <c r="Y140" s="196"/>
      <c r="Z140" s="196"/>
      <c r="AA140" s="196"/>
      <c r="AB140" s="140" t="s">
        <v>802</v>
      </c>
      <c r="AC140" s="142"/>
      <c r="AD140" s="142" t="s">
        <v>815</v>
      </c>
    </row>
    <row r="141" spans="2:30" ht="15" hidden="1" customHeight="1">
      <c r="B141" s="140" t="s">
        <v>798</v>
      </c>
      <c r="C141" s="141" t="s">
        <v>857</v>
      </c>
      <c r="D141" s="140" t="s">
        <v>948</v>
      </c>
      <c r="E141" s="142" t="s">
        <v>943</v>
      </c>
      <c r="F141" s="142" t="s">
        <v>362</v>
      </c>
      <c r="G141" s="142" t="s">
        <v>339</v>
      </c>
      <c r="H141" s="142" t="s">
        <v>1</v>
      </c>
      <c r="I141" s="143"/>
      <c r="J141" s="143"/>
      <c r="K141" s="143"/>
      <c r="L141" s="143"/>
      <c r="M141" s="143"/>
      <c r="N141" s="143"/>
      <c r="O141" s="143"/>
      <c r="P141" s="143"/>
      <c r="Q141" s="143"/>
      <c r="R141" s="143"/>
      <c r="S141" s="143"/>
      <c r="T141" s="143"/>
      <c r="U141" s="143"/>
      <c r="V141" s="143"/>
      <c r="W141" s="143"/>
      <c r="X141" s="143"/>
      <c r="Y141" s="196"/>
      <c r="Z141" s="196"/>
      <c r="AA141" s="196"/>
      <c r="AB141" s="140" t="s">
        <v>802</v>
      </c>
      <c r="AC141" s="142"/>
      <c r="AD141" s="142" t="s">
        <v>815</v>
      </c>
    </row>
    <row r="142" spans="2:30" ht="15" customHeight="1">
      <c r="B142" s="140" t="s">
        <v>798</v>
      </c>
      <c r="C142" s="141" t="s">
        <v>857</v>
      </c>
      <c r="D142" s="140" t="s">
        <v>949</v>
      </c>
      <c r="E142" s="142" t="s">
        <v>950</v>
      </c>
      <c r="F142" s="142" t="s">
        <v>353</v>
      </c>
      <c r="G142" s="142" t="s">
        <v>500</v>
      </c>
      <c r="H142" s="142" t="s">
        <v>0</v>
      </c>
      <c r="I142" s="143">
        <v>0</v>
      </c>
      <c r="J142" s="143">
        <v>0</v>
      </c>
      <c r="K142" s="143">
        <v>0</v>
      </c>
      <c r="L142" s="143">
        <v>0</v>
      </c>
      <c r="M142" s="143">
        <v>0</v>
      </c>
      <c r="N142" s="143"/>
      <c r="O142" s="143"/>
      <c r="P142" s="143"/>
      <c r="Q142" s="143"/>
      <c r="R142" s="143"/>
      <c r="S142" s="143"/>
      <c r="T142" s="143"/>
      <c r="U142" s="143"/>
      <c r="V142" s="143"/>
      <c r="W142" s="143"/>
      <c r="X142" s="143"/>
      <c r="Y142" s="196">
        <v>0</v>
      </c>
      <c r="Z142" s="196">
        <v>0</v>
      </c>
      <c r="AA142" s="196">
        <v>0</v>
      </c>
      <c r="AB142" s="140" t="s">
        <v>802</v>
      </c>
      <c r="AC142" s="142"/>
      <c r="AD142" s="142"/>
    </row>
    <row r="143" spans="2:30" ht="15" customHeight="1">
      <c r="B143" s="140" t="s">
        <v>798</v>
      </c>
      <c r="C143" s="141" t="s">
        <v>857</v>
      </c>
      <c r="D143" s="140" t="s">
        <v>951</v>
      </c>
      <c r="E143" s="142" t="s">
        <v>950</v>
      </c>
      <c r="F143" s="142" t="s">
        <v>353</v>
      </c>
      <c r="G143" s="142" t="s">
        <v>334</v>
      </c>
      <c r="H143" s="142" t="s">
        <v>0</v>
      </c>
      <c r="I143" s="143">
        <v>0</v>
      </c>
      <c r="J143" s="143">
        <v>0</v>
      </c>
      <c r="K143" s="143">
        <v>0</v>
      </c>
      <c r="L143" s="143">
        <v>0</v>
      </c>
      <c r="M143" s="143">
        <v>0</v>
      </c>
      <c r="N143" s="143"/>
      <c r="O143" s="143"/>
      <c r="P143" s="143"/>
      <c r="Q143" s="143"/>
      <c r="R143" s="143"/>
      <c r="S143" s="143"/>
      <c r="T143" s="143"/>
      <c r="U143" s="143"/>
      <c r="V143" s="143"/>
      <c r="W143" s="143"/>
      <c r="X143" s="143"/>
      <c r="Y143" s="196">
        <v>0</v>
      </c>
      <c r="Z143" s="196">
        <v>0</v>
      </c>
      <c r="AA143" s="196">
        <v>0</v>
      </c>
      <c r="AB143" s="140" t="s">
        <v>802</v>
      </c>
      <c r="AC143" s="142"/>
      <c r="AD143" s="142"/>
    </row>
    <row r="144" spans="2:30" ht="15" customHeight="1">
      <c r="B144" s="140" t="s">
        <v>798</v>
      </c>
      <c r="C144" s="141" t="s">
        <v>857</v>
      </c>
      <c r="D144" s="140" t="s">
        <v>952</v>
      </c>
      <c r="E144" s="142" t="s">
        <v>950</v>
      </c>
      <c r="F144" s="142" t="s">
        <v>353</v>
      </c>
      <c r="G144" s="142" t="s">
        <v>339</v>
      </c>
      <c r="H144" s="142" t="s">
        <v>0</v>
      </c>
      <c r="I144" s="143">
        <v>0</v>
      </c>
      <c r="J144" s="143">
        <v>0</v>
      </c>
      <c r="K144" s="143">
        <v>0</v>
      </c>
      <c r="L144" s="143">
        <v>0</v>
      </c>
      <c r="M144" s="143">
        <v>0</v>
      </c>
      <c r="N144" s="143"/>
      <c r="O144" s="143"/>
      <c r="P144" s="143"/>
      <c r="Q144" s="143"/>
      <c r="R144" s="143"/>
      <c r="S144" s="143"/>
      <c r="T144" s="143"/>
      <c r="U144" s="143"/>
      <c r="V144" s="143"/>
      <c r="W144" s="143"/>
      <c r="X144" s="143"/>
      <c r="Y144" s="196">
        <v>0</v>
      </c>
      <c r="Z144" s="196">
        <v>0</v>
      </c>
      <c r="AA144" s="196">
        <v>0</v>
      </c>
      <c r="AB144" s="140" t="s">
        <v>802</v>
      </c>
      <c r="AC144" s="142"/>
      <c r="AD144" s="142"/>
    </row>
    <row r="145" spans="2:30" ht="15" hidden="1" customHeight="1">
      <c r="B145" s="140" t="s">
        <v>798</v>
      </c>
      <c r="C145" s="141" t="s">
        <v>857</v>
      </c>
      <c r="D145" s="140" t="s">
        <v>953</v>
      </c>
      <c r="E145" s="142" t="s">
        <v>950</v>
      </c>
      <c r="F145" s="142" t="s">
        <v>362</v>
      </c>
      <c r="G145" s="142" t="s">
        <v>500</v>
      </c>
      <c r="H145" s="142" t="s">
        <v>1</v>
      </c>
      <c r="I145" s="143"/>
      <c r="J145" s="143"/>
      <c r="K145" s="143"/>
      <c r="L145" s="143"/>
      <c r="M145" s="143"/>
      <c r="N145" s="143"/>
      <c r="O145" s="143"/>
      <c r="P145" s="143"/>
      <c r="Q145" s="143"/>
      <c r="R145" s="143"/>
      <c r="S145" s="143"/>
      <c r="T145" s="143"/>
      <c r="U145" s="143"/>
      <c r="V145" s="143"/>
      <c r="W145" s="143"/>
      <c r="X145" s="143"/>
      <c r="Y145" s="196"/>
      <c r="Z145" s="196"/>
      <c r="AA145" s="196"/>
      <c r="AB145" s="140" t="s">
        <v>802</v>
      </c>
      <c r="AC145" s="142"/>
      <c r="AD145" s="142" t="s">
        <v>815</v>
      </c>
    </row>
    <row r="146" spans="2:30" ht="15" hidden="1" customHeight="1">
      <c r="B146" s="140" t="s">
        <v>798</v>
      </c>
      <c r="C146" s="141" t="s">
        <v>857</v>
      </c>
      <c r="D146" s="140" t="s">
        <v>954</v>
      </c>
      <c r="E146" s="142" t="s">
        <v>950</v>
      </c>
      <c r="F146" s="142" t="s">
        <v>362</v>
      </c>
      <c r="G146" s="142" t="s">
        <v>334</v>
      </c>
      <c r="H146" s="142" t="s">
        <v>1</v>
      </c>
      <c r="I146" s="143"/>
      <c r="J146" s="143"/>
      <c r="K146" s="143"/>
      <c r="L146" s="143"/>
      <c r="M146" s="143"/>
      <c r="N146" s="143"/>
      <c r="O146" s="143"/>
      <c r="P146" s="143"/>
      <c r="Q146" s="143"/>
      <c r="R146" s="143"/>
      <c r="S146" s="143"/>
      <c r="T146" s="143"/>
      <c r="U146" s="143"/>
      <c r="V146" s="143"/>
      <c r="W146" s="143"/>
      <c r="X146" s="143"/>
      <c r="Y146" s="196"/>
      <c r="Z146" s="196"/>
      <c r="AA146" s="196"/>
      <c r="AB146" s="140" t="s">
        <v>802</v>
      </c>
      <c r="AC146" s="142"/>
      <c r="AD146" s="142" t="s">
        <v>815</v>
      </c>
    </row>
    <row r="147" spans="2:30" ht="15" hidden="1" customHeight="1">
      <c r="B147" s="140" t="s">
        <v>798</v>
      </c>
      <c r="C147" s="141" t="s">
        <v>857</v>
      </c>
      <c r="D147" s="140" t="s">
        <v>955</v>
      </c>
      <c r="E147" s="142" t="s">
        <v>950</v>
      </c>
      <c r="F147" s="142" t="s">
        <v>362</v>
      </c>
      <c r="G147" s="142" t="s">
        <v>339</v>
      </c>
      <c r="H147" s="142" t="s">
        <v>1</v>
      </c>
      <c r="I147" s="143"/>
      <c r="J147" s="143"/>
      <c r="K147" s="143"/>
      <c r="L147" s="143"/>
      <c r="M147" s="143"/>
      <c r="N147" s="143"/>
      <c r="O147" s="143"/>
      <c r="P147" s="143"/>
      <c r="Q147" s="143"/>
      <c r="R147" s="143"/>
      <c r="S147" s="143"/>
      <c r="T147" s="143"/>
      <c r="U147" s="143"/>
      <c r="V147" s="143"/>
      <c r="W147" s="143"/>
      <c r="X147" s="143"/>
      <c r="Y147" s="196"/>
      <c r="Z147" s="196"/>
      <c r="AA147" s="196"/>
      <c r="AB147" s="140" t="s">
        <v>802</v>
      </c>
      <c r="AC147" s="142"/>
      <c r="AD147" s="142" t="s">
        <v>815</v>
      </c>
    </row>
    <row r="148" spans="2:30" ht="15" customHeight="1">
      <c r="B148" s="140" t="s">
        <v>798</v>
      </c>
      <c r="C148" s="141" t="s">
        <v>857</v>
      </c>
      <c r="D148" s="140" t="s">
        <v>956</v>
      </c>
      <c r="E148" s="142" t="s">
        <v>957</v>
      </c>
      <c r="F148" s="142" t="s">
        <v>353</v>
      </c>
      <c r="G148" s="142" t="s">
        <v>500</v>
      </c>
      <c r="H148" s="142" t="s">
        <v>0</v>
      </c>
      <c r="I148" s="143">
        <v>0</v>
      </c>
      <c r="J148" s="143">
        <v>0</v>
      </c>
      <c r="K148" s="143">
        <v>0</v>
      </c>
      <c r="L148" s="143">
        <v>0</v>
      </c>
      <c r="M148" s="143">
        <v>0</v>
      </c>
      <c r="N148" s="143"/>
      <c r="O148" s="143"/>
      <c r="P148" s="143"/>
      <c r="Q148" s="143"/>
      <c r="R148" s="143"/>
      <c r="S148" s="143"/>
      <c r="T148" s="143"/>
      <c r="U148" s="143"/>
      <c r="V148" s="143"/>
      <c r="W148" s="143"/>
      <c r="X148" s="143"/>
      <c r="Y148" s="196">
        <v>0.4</v>
      </c>
      <c r="Z148" s="196">
        <v>0.4</v>
      </c>
      <c r="AA148" s="196">
        <v>0.4</v>
      </c>
      <c r="AB148" s="140" t="s">
        <v>802</v>
      </c>
      <c r="AC148" s="142"/>
      <c r="AD148" s="142"/>
    </row>
    <row r="149" spans="2:30" ht="15" customHeight="1">
      <c r="B149" s="140" t="s">
        <v>798</v>
      </c>
      <c r="C149" s="141" t="s">
        <v>857</v>
      </c>
      <c r="D149" s="140" t="s">
        <v>958</v>
      </c>
      <c r="E149" s="142" t="s">
        <v>957</v>
      </c>
      <c r="F149" s="142" t="s">
        <v>353</v>
      </c>
      <c r="G149" s="142" t="s">
        <v>334</v>
      </c>
      <c r="H149" s="142" t="s">
        <v>0</v>
      </c>
      <c r="I149" s="143">
        <v>0</v>
      </c>
      <c r="J149" s="143">
        <v>0</v>
      </c>
      <c r="K149" s="143">
        <v>0</v>
      </c>
      <c r="L149" s="143">
        <v>0</v>
      </c>
      <c r="M149" s="143">
        <v>0</v>
      </c>
      <c r="N149" s="143"/>
      <c r="O149" s="143"/>
      <c r="P149" s="143"/>
      <c r="Q149" s="143"/>
      <c r="R149" s="143"/>
      <c r="S149" s="143"/>
      <c r="T149" s="143"/>
      <c r="U149" s="143"/>
      <c r="V149" s="143"/>
      <c r="W149" s="143"/>
      <c r="X149" s="143"/>
      <c r="Y149" s="196">
        <v>0</v>
      </c>
      <c r="Z149" s="196">
        <v>0</v>
      </c>
      <c r="AA149" s="196">
        <v>0</v>
      </c>
      <c r="AB149" s="140" t="s">
        <v>802</v>
      </c>
      <c r="AC149" s="142"/>
      <c r="AD149" s="142"/>
    </row>
    <row r="150" spans="2:30" ht="15" customHeight="1">
      <c r="B150" s="140" t="s">
        <v>798</v>
      </c>
      <c r="C150" s="141" t="s">
        <v>857</v>
      </c>
      <c r="D150" s="140" t="s">
        <v>959</v>
      </c>
      <c r="E150" s="142" t="s">
        <v>957</v>
      </c>
      <c r="F150" s="142" t="s">
        <v>353</v>
      </c>
      <c r="G150" s="142" t="s">
        <v>339</v>
      </c>
      <c r="H150" s="142" t="s">
        <v>0</v>
      </c>
      <c r="I150" s="143">
        <v>0</v>
      </c>
      <c r="J150" s="143">
        <v>0</v>
      </c>
      <c r="K150" s="143">
        <v>0</v>
      </c>
      <c r="L150" s="143">
        <v>0</v>
      </c>
      <c r="M150" s="143">
        <v>0</v>
      </c>
      <c r="N150" s="143"/>
      <c r="O150" s="143"/>
      <c r="P150" s="143"/>
      <c r="Q150" s="143"/>
      <c r="R150" s="143"/>
      <c r="S150" s="143"/>
      <c r="T150" s="143"/>
      <c r="U150" s="143"/>
      <c r="V150" s="143"/>
      <c r="W150" s="143"/>
      <c r="X150" s="143"/>
      <c r="Y150" s="196">
        <v>0</v>
      </c>
      <c r="Z150" s="196">
        <v>0</v>
      </c>
      <c r="AA150" s="196">
        <v>0</v>
      </c>
      <c r="AB150" s="140" t="s">
        <v>802</v>
      </c>
      <c r="AC150" s="142"/>
      <c r="AD150" s="142"/>
    </row>
    <row r="151" spans="2:30" ht="15" hidden="1" customHeight="1">
      <c r="B151" s="140" t="s">
        <v>798</v>
      </c>
      <c r="C151" s="141" t="s">
        <v>857</v>
      </c>
      <c r="D151" s="140" t="s">
        <v>960</v>
      </c>
      <c r="E151" s="142" t="s">
        <v>957</v>
      </c>
      <c r="F151" s="142" t="s">
        <v>362</v>
      </c>
      <c r="G151" s="142" t="s">
        <v>500</v>
      </c>
      <c r="H151" s="142" t="s">
        <v>1</v>
      </c>
      <c r="I151" s="143"/>
      <c r="J151" s="143"/>
      <c r="K151" s="143"/>
      <c r="L151" s="143"/>
      <c r="M151" s="143"/>
      <c r="N151" s="143"/>
      <c r="O151" s="143"/>
      <c r="P151" s="143"/>
      <c r="Q151" s="143"/>
      <c r="R151" s="143"/>
      <c r="S151" s="143"/>
      <c r="T151" s="143"/>
      <c r="U151" s="143"/>
      <c r="V151" s="143"/>
      <c r="W151" s="143"/>
      <c r="X151" s="143"/>
      <c r="Y151" s="196"/>
      <c r="Z151" s="196"/>
      <c r="AA151" s="196"/>
      <c r="AB151" s="140" t="s">
        <v>802</v>
      </c>
      <c r="AC151" s="142"/>
      <c r="AD151" s="235" t="s">
        <v>815</v>
      </c>
    </row>
    <row r="152" spans="2:30" ht="15" hidden="1" customHeight="1">
      <c r="B152" s="140" t="s">
        <v>798</v>
      </c>
      <c r="C152" s="141" t="s">
        <v>857</v>
      </c>
      <c r="D152" s="140" t="s">
        <v>961</v>
      </c>
      <c r="E152" s="142" t="s">
        <v>957</v>
      </c>
      <c r="F152" s="142" t="s">
        <v>362</v>
      </c>
      <c r="G152" s="142" t="s">
        <v>334</v>
      </c>
      <c r="H152" s="142" t="s">
        <v>1</v>
      </c>
      <c r="I152" s="143"/>
      <c r="J152" s="143"/>
      <c r="K152" s="143"/>
      <c r="L152" s="143"/>
      <c r="M152" s="143"/>
      <c r="N152" s="143"/>
      <c r="O152" s="143"/>
      <c r="P152" s="143"/>
      <c r="Q152" s="143"/>
      <c r="R152" s="143"/>
      <c r="S152" s="143"/>
      <c r="T152" s="143"/>
      <c r="U152" s="143"/>
      <c r="V152" s="143"/>
      <c r="W152" s="143"/>
      <c r="X152" s="143"/>
      <c r="Y152" s="196"/>
      <c r="Z152" s="196"/>
      <c r="AA152" s="196"/>
      <c r="AB152" s="140" t="s">
        <v>802</v>
      </c>
      <c r="AC152" s="142"/>
      <c r="AD152" s="235" t="s">
        <v>815</v>
      </c>
    </row>
    <row r="153" spans="2:30" ht="15" hidden="1" customHeight="1">
      <c r="B153" s="140" t="s">
        <v>798</v>
      </c>
      <c r="C153" s="141" t="s">
        <v>857</v>
      </c>
      <c r="D153" s="140" t="s">
        <v>962</v>
      </c>
      <c r="E153" s="142" t="s">
        <v>957</v>
      </c>
      <c r="F153" s="142" t="s">
        <v>362</v>
      </c>
      <c r="G153" s="142" t="s">
        <v>339</v>
      </c>
      <c r="H153" s="142" t="s">
        <v>1</v>
      </c>
      <c r="I153" s="143"/>
      <c r="J153" s="143"/>
      <c r="K153" s="143"/>
      <c r="L153" s="143"/>
      <c r="M153" s="143"/>
      <c r="N153" s="143"/>
      <c r="O153" s="143"/>
      <c r="P153" s="143"/>
      <c r="Q153" s="143"/>
      <c r="R153" s="143"/>
      <c r="S153" s="143"/>
      <c r="T153" s="143"/>
      <c r="U153" s="143"/>
      <c r="V153" s="143"/>
      <c r="W153" s="143"/>
      <c r="X153" s="143"/>
      <c r="Y153" s="196"/>
      <c r="Z153" s="196"/>
      <c r="AA153" s="196"/>
      <c r="AB153" s="140" t="s">
        <v>802</v>
      </c>
      <c r="AC153" s="142"/>
      <c r="AD153" s="235" t="s">
        <v>815</v>
      </c>
    </row>
    <row r="154" spans="2:30" ht="15" customHeight="1">
      <c r="B154" s="140" t="s">
        <v>798</v>
      </c>
      <c r="C154" s="141" t="s">
        <v>857</v>
      </c>
      <c r="D154" s="140" t="s">
        <v>963</v>
      </c>
      <c r="E154" s="142" t="s">
        <v>964</v>
      </c>
      <c r="F154" s="142" t="s">
        <v>353</v>
      </c>
      <c r="G154" s="142" t="s">
        <v>500</v>
      </c>
      <c r="H154" s="142" t="s">
        <v>1</v>
      </c>
      <c r="I154" s="143"/>
      <c r="J154" s="143"/>
      <c r="K154" s="143"/>
      <c r="L154" s="143"/>
      <c r="M154" s="143"/>
      <c r="N154" s="143"/>
      <c r="O154" s="143"/>
      <c r="P154" s="143"/>
      <c r="Q154" s="143"/>
      <c r="R154" s="143"/>
      <c r="S154" s="143"/>
      <c r="T154" s="143"/>
      <c r="U154" s="143"/>
      <c r="V154" s="143"/>
      <c r="W154" s="143"/>
      <c r="X154" s="143"/>
      <c r="Y154" s="196"/>
      <c r="Z154" s="196"/>
      <c r="AA154" s="196"/>
      <c r="AB154" s="140" t="s">
        <v>802</v>
      </c>
      <c r="AC154" s="142"/>
      <c r="AD154" s="236" t="s">
        <v>965</v>
      </c>
    </row>
    <row r="155" spans="2:30" ht="15" customHeight="1">
      <c r="B155" s="140" t="s">
        <v>798</v>
      </c>
      <c r="C155" s="141" t="s">
        <v>857</v>
      </c>
      <c r="D155" s="140" t="s">
        <v>966</v>
      </c>
      <c r="E155" s="142" t="s">
        <v>964</v>
      </c>
      <c r="F155" s="142" t="s">
        <v>353</v>
      </c>
      <c r="G155" s="142" t="s">
        <v>334</v>
      </c>
      <c r="H155" s="142" t="s">
        <v>1</v>
      </c>
      <c r="I155" s="143"/>
      <c r="J155" s="143"/>
      <c r="K155" s="143"/>
      <c r="L155" s="143"/>
      <c r="M155" s="143"/>
      <c r="N155" s="143"/>
      <c r="O155" s="143"/>
      <c r="P155" s="143"/>
      <c r="Q155" s="143"/>
      <c r="R155" s="143"/>
      <c r="S155" s="143"/>
      <c r="T155" s="143"/>
      <c r="U155" s="143"/>
      <c r="V155" s="143"/>
      <c r="W155" s="143"/>
      <c r="X155" s="143"/>
      <c r="Y155" s="196"/>
      <c r="Z155" s="196"/>
      <c r="AA155" s="196"/>
      <c r="AB155" s="140" t="s">
        <v>802</v>
      </c>
      <c r="AC155" s="142"/>
      <c r="AD155" s="236" t="s">
        <v>965</v>
      </c>
    </row>
    <row r="156" spans="2:30" ht="15" customHeight="1">
      <c r="B156" s="140" t="s">
        <v>798</v>
      </c>
      <c r="C156" s="141" t="s">
        <v>857</v>
      </c>
      <c r="D156" s="140" t="s">
        <v>967</v>
      </c>
      <c r="E156" s="142" t="s">
        <v>964</v>
      </c>
      <c r="F156" s="142" t="s">
        <v>353</v>
      </c>
      <c r="G156" s="142" t="s">
        <v>339</v>
      </c>
      <c r="H156" s="142" t="s">
        <v>1</v>
      </c>
      <c r="I156" s="143"/>
      <c r="J156" s="143"/>
      <c r="K156" s="143"/>
      <c r="L156" s="143"/>
      <c r="M156" s="143"/>
      <c r="N156" s="143"/>
      <c r="O156" s="143"/>
      <c r="P156" s="143"/>
      <c r="Q156" s="143"/>
      <c r="R156" s="143"/>
      <c r="S156" s="143"/>
      <c r="T156" s="143"/>
      <c r="U156" s="143"/>
      <c r="V156" s="143"/>
      <c r="W156" s="143"/>
      <c r="X156" s="143"/>
      <c r="Y156" s="196"/>
      <c r="Z156" s="196"/>
      <c r="AA156" s="196"/>
      <c r="AB156" s="140" t="s">
        <v>802</v>
      </c>
      <c r="AC156" s="142"/>
      <c r="AD156" s="236" t="s">
        <v>965</v>
      </c>
    </row>
    <row r="157" spans="2:30" ht="15" hidden="1" customHeight="1">
      <c r="B157" s="140" t="s">
        <v>798</v>
      </c>
      <c r="C157" s="141" t="s">
        <v>857</v>
      </c>
      <c r="D157" s="140" t="s">
        <v>968</v>
      </c>
      <c r="E157" s="142" t="s">
        <v>964</v>
      </c>
      <c r="F157" s="142" t="s">
        <v>362</v>
      </c>
      <c r="G157" s="142" t="s">
        <v>500</v>
      </c>
      <c r="H157" s="142" t="s">
        <v>1</v>
      </c>
      <c r="I157" s="143"/>
      <c r="J157" s="143"/>
      <c r="K157" s="143"/>
      <c r="L157" s="143"/>
      <c r="M157" s="143"/>
      <c r="N157" s="143"/>
      <c r="O157" s="143"/>
      <c r="P157" s="143"/>
      <c r="Q157" s="143"/>
      <c r="R157" s="143"/>
      <c r="S157" s="143"/>
      <c r="T157" s="143"/>
      <c r="U157" s="143"/>
      <c r="V157" s="143"/>
      <c r="W157" s="143"/>
      <c r="X157" s="143"/>
      <c r="Y157" s="196"/>
      <c r="Z157" s="196"/>
      <c r="AA157" s="196"/>
      <c r="AB157" s="140" t="s">
        <v>802</v>
      </c>
      <c r="AC157" s="142"/>
      <c r="AD157" s="235" t="s">
        <v>815</v>
      </c>
    </row>
    <row r="158" spans="2:30" ht="15" hidden="1" customHeight="1">
      <c r="B158" s="140" t="s">
        <v>798</v>
      </c>
      <c r="C158" s="141" t="s">
        <v>857</v>
      </c>
      <c r="D158" s="140" t="s">
        <v>969</v>
      </c>
      <c r="E158" s="142" t="s">
        <v>964</v>
      </c>
      <c r="F158" s="142" t="s">
        <v>362</v>
      </c>
      <c r="G158" s="142" t="s">
        <v>334</v>
      </c>
      <c r="H158" s="142" t="s">
        <v>1</v>
      </c>
      <c r="I158" s="143"/>
      <c r="J158" s="143"/>
      <c r="K158" s="143"/>
      <c r="L158" s="143"/>
      <c r="M158" s="143"/>
      <c r="N158" s="143"/>
      <c r="O158" s="143"/>
      <c r="P158" s="143"/>
      <c r="Q158" s="143"/>
      <c r="R158" s="143"/>
      <c r="S158" s="143"/>
      <c r="T158" s="143"/>
      <c r="U158" s="143"/>
      <c r="V158" s="143"/>
      <c r="W158" s="143"/>
      <c r="X158" s="143"/>
      <c r="Y158" s="196"/>
      <c r="Z158" s="196"/>
      <c r="AA158" s="196"/>
      <c r="AB158" s="140" t="s">
        <v>802</v>
      </c>
      <c r="AC158" s="142"/>
      <c r="AD158" s="235" t="s">
        <v>815</v>
      </c>
    </row>
    <row r="159" spans="2:30" ht="15" hidden="1" customHeight="1">
      <c r="B159" s="140" t="s">
        <v>798</v>
      </c>
      <c r="C159" s="141" t="s">
        <v>857</v>
      </c>
      <c r="D159" s="140" t="s">
        <v>970</v>
      </c>
      <c r="E159" s="142" t="s">
        <v>964</v>
      </c>
      <c r="F159" s="142" t="s">
        <v>362</v>
      </c>
      <c r="G159" s="142" t="s">
        <v>339</v>
      </c>
      <c r="H159" s="142" t="s">
        <v>1</v>
      </c>
      <c r="I159" s="143"/>
      <c r="J159" s="143"/>
      <c r="K159" s="143"/>
      <c r="L159" s="143"/>
      <c r="M159" s="143"/>
      <c r="N159" s="143"/>
      <c r="O159" s="143"/>
      <c r="P159" s="143"/>
      <c r="Q159" s="143"/>
      <c r="R159" s="143"/>
      <c r="S159" s="143"/>
      <c r="T159" s="143"/>
      <c r="U159" s="143"/>
      <c r="V159" s="143"/>
      <c r="W159" s="143"/>
      <c r="X159" s="143"/>
      <c r="Y159" s="196"/>
      <c r="Z159" s="196"/>
      <c r="AA159" s="196"/>
      <c r="AB159" s="140" t="s">
        <v>802</v>
      </c>
      <c r="AC159" s="142"/>
      <c r="AD159" s="235" t="s">
        <v>815</v>
      </c>
    </row>
    <row r="160" spans="2:30" ht="15" customHeight="1">
      <c r="B160" s="140" t="s">
        <v>798</v>
      </c>
      <c r="C160" s="141" t="s">
        <v>857</v>
      </c>
      <c r="D160" s="140" t="s">
        <v>971</v>
      </c>
      <c r="E160" s="142" t="s">
        <v>972</v>
      </c>
      <c r="F160" s="142" t="s">
        <v>353</v>
      </c>
      <c r="G160" s="142" t="s">
        <v>500</v>
      </c>
      <c r="H160" s="142" t="s">
        <v>1</v>
      </c>
      <c r="I160" s="143"/>
      <c r="J160" s="143"/>
      <c r="K160" s="143"/>
      <c r="L160" s="143"/>
      <c r="M160" s="143"/>
      <c r="N160" s="143"/>
      <c r="O160" s="143"/>
      <c r="P160" s="143"/>
      <c r="Q160" s="143"/>
      <c r="R160" s="143"/>
      <c r="S160" s="143"/>
      <c r="T160" s="143"/>
      <c r="U160" s="143"/>
      <c r="V160" s="143"/>
      <c r="W160" s="143"/>
      <c r="X160" s="143"/>
      <c r="Y160" s="196"/>
      <c r="Z160" s="196"/>
      <c r="AA160" s="196"/>
      <c r="AB160" s="140" t="s">
        <v>802</v>
      </c>
      <c r="AC160" s="142"/>
      <c r="AD160" s="236" t="s">
        <v>965</v>
      </c>
    </row>
    <row r="161" spans="2:30" ht="15" customHeight="1">
      <c r="B161" s="140" t="s">
        <v>798</v>
      </c>
      <c r="C161" s="141" t="s">
        <v>857</v>
      </c>
      <c r="D161" s="140" t="s">
        <v>973</v>
      </c>
      <c r="E161" s="142" t="s">
        <v>972</v>
      </c>
      <c r="F161" s="142" t="s">
        <v>353</v>
      </c>
      <c r="G161" s="142" t="s">
        <v>334</v>
      </c>
      <c r="H161" s="142" t="s">
        <v>1</v>
      </c>
      <c r="I161" s="143"/>
      <c r="J161" s="143"/>
      <c r="K161" s="143"/>
      <c r="L161" s="143"/>
      <c r="M161" s="143"/>
      <c r="N161" s="143"/>
      <c r="O161" s="143"/>
      <c r="P161" s="143"/>
      <c r="Q161" s="143"/>
      <c r="R161" s="143"/>
      <c r="S161" s="143"/>
      <c r="T161" s="143"/>
      <c r="U161" s="143"/>
      <c r="V161" s="143"/>
      <c r="W161" s="143"/>
      <c r="X161" s="143"/>
      <c r="Y161" s="196"/>
      <c r="Z161" s="196"/>
      <c r="AA161" s="196"/>
      <c r="AB161" s="140" t="s">
        <v>802</v>
      </c>
      <c r="AC161" s="142"/>
      <c r="AD161" s="236" t="s">
        <v>965</v>
      </c>
    </row>
    <row r="162" spans="2:30" ht="15" customHeight="1">
      <c r="B162" s="140" t="s">
        <v>798</v>
      </c>
      <c r="C162" s="141" t="s">
        <v>857</v>
      </c>
      <c r="D162" s="140" t="s">
        <v>974</v>
      </c>
      <c r="E162" s="142" t="s">
        <v>972</v>
      </c>
      <c r="F162" s="142" t="s">
        <v>353</v>
      </c>
      <c r="G162" s="142" t="s">
        <v>339</v>
      </c>
      <c r="H162" s="142" t="s">
        <v>1</v>
      </c>
      <c r="I162" s="143"/>
      <c r="J162" s="143"/>
      <c r="K162" s="143"/>
      <c r="L162" s="143"/>
      <c r="M162" s="143"/>
      <c r="N162" s="143"/>
      <c r="O162" s="143"/>
      <c r="P162" s="143"/>
      <c r="Q162" s="143"/>
      <c r="R162" s="143"/>
      <c r="S162" s="143"/>
      <c r="T162" s="143"/>
      <c r="U162" s="143"/>
      <c r="V162" s="143"/>
      <c r="W162" s="143"/>
      <c r="X162" s="143"/>
      <c r="Y162" s="196"/>
      <c r="Z162" s="196"/>
      <c r="AA162" s="196"/>
      <c r="AB162" s="140" t="s">
        <v>802</v>
      </c>
      <c r="AC162" s="142"/>
      <c r="AD162" s="236" t="s">
        <v>965</v>
      </c>
    </row>
    <row r="163" spans="2:30" ht="15" hidden="1" customHeight="1">
      <c r="B163" s="140" t="s">
        <v>798</v>
      </c>
      <c r="C163" s="141" t="s">
        <v>857</v>
      </c>
      <c r="D163" s="140" t="s">
        <v>975</v>
      </c>
      <c r="E163" s="142" t="s">
        <v>972</v>
      </c>
      <c r="F163" s="142" t="s">
        <v>362</v>
      </c>
      <c r="G163" s="142" t="s">
        <v>500</v>
      </c>
      <c r="H163" s="142" t="s">
        <v>1</v>
      </c>
      <c r="I163" s="143"/>
      <c r="J163" s="143"/>
      <c r="K163" s="143"/>
      <c r="L163" s="143"/>
      <c r="M163" s="143"/>
      <c r="N163" s="143"/>
      <c r="O163" s="143"/>
      <c r="P163" s="143"/>
      <c r="Q163" s="143"/>
      <c r="R163" s="143"/>
      <c r="S163" s="143"/>
      <c r="T163" s="143"/>
      <c r="U163" s="143"/>
      <c r="V163" s="143"/>
      <c r="W163" s="143"/>
      <c r="X163" s="143"/>
      <c r="Y163" s="196"/>
      <c r="Z163" s="196"/>
      <c r="AA163" s="196"/>
      <c r="AB163" s="140" t="s">
        <v>802</v>
      </c>
      <c r="AC163" s="142"/>
      <c r="AD163" s="235" t="s">
        <v>815</v>
      </c>
    </row>
    <row r="164" spans="2:30" ht="15" hidden="1" customHeight="1">
      <c r="B164" s="140" t="s">
        <v>798</v>
      </c>
      <c r="C164" s="141" t="s">
        <v>857</v>
      </c>
      <c r="D164" s="140" t="s">
        <v>976</v>
      </c>
      <c r="E164" s="142" t="s">
        <v>972</v>
      </c>
      <c r="F164" s="142" t="s">
        <v>362</v>
      </c>
      <c r="G164" s="142" t="s">
        <v>334</v>
      </c>
      <c r="H164" s="142" t="s">
        <v>1</v>
      </c>
      <c r="I164" s="143"/>
      <c r="J164" s="143"/>
      <c r="K164" s="143"/>
      <c r="L164" s="143"/>
      <c r="M164" s="143"/>
      <c r="N164" s="143"/>
      <c r="O164" s="143"/>
      <c r="P164" s="143"/>
      <c r="Q164" s="143"/>
      <c r="R164" s="143"/>
      <c r="S164" s="143"/>
      <c r="T164" s="143"/>
      <c r="U164" s="143"/>
      <c r="V164" s="143"/>
      <c r="W164" s="143"/>
      <c r="X164" s="143"/>
      <c r="Y164" s="196"/>
      <c r="Z164" s="196"/>
      <c r="AA164" s="196"/>
      <c r="AB164" s="140" t="s">
        <v>802</v>
      </c>
      <c r="AC164" s="142"/>
      <c r="AD164" s="235" t="s">
        <v>815</v>
      </c>
    </row>
    <row r="165" spans="2:30" ht="15" hidden="1" customHeight="1">
      <c r="B165" s="140" t="s">
        <v>798</v>
      </c>
      <c r="C165" s="141" t="s">
        <v>857</v>
      </c>
      <c r="D165" s="140" t="s">
        <v>977</v>
      </c>
      <c r="E165" s="142" t="s">
        <v>972</v>
      </c>
      <c r="F165" s="142" t="s">
        <v>362</v>
      </c>
      <c r="G165" s="142" t="s">
        <v>339</v>
      </c>
      <c r="H165" s="142" t="s">
        <v>1</v>
      </c>
      <c r="I165" s="143"/>
      <c r="J165" s="143"/>
      <c r="K165" s="143"/>
      <c r="L165" s="143"/>
      <c r="M165" s="143"/>
      <c r="N165" s="143"/>
      <c r="O165" s="143"/>
      <c r="P165" s="143"/>
      <c r="Q165" s="143"/>
      <c r="R165" s="143"/>
      <c r="S165" s="143"/>
      <c r="T165" s="143"/>
      <c r="U165" s="143"/>
      <c r="V165" s="143"/>
      <c r="W165" s="143"/>
      <c r="X165" s="143"/>
      <c r="Y165" s="196"/>
      <c r="Z165" s="196"/>
      <c r="AA165" s="196"/>
      <c r="AB165" s="140" t="s">
        <v>802</v>
      </c>
      <c r="AC165" s="142"/>
      <c r="AD165" s="235" t="s">
        <v>815</v>
      </c>
    </row>
    <row r="166" spans="2:30" ht="15" customHeight="1">
      <c r="B166" s="140" t="s">
        <v>798</v>
      </c>
      <c r="C166" s="141" t="s">
        <v>857</v>
      </c>
      <c r="D166" s="140" t="s">
        <v>978</v>
      </c>
      <c r="E166" s="142" t="s">
        <v>979</v>
      </c>
      <c r="F166" s="142" t="s">
        <v>353</v>
      </c>
      <c r="G166" s="142" t="s">
        <v>500</v>
      </c>
      <c r="H166" s="142" t="s">
        <v>0</v>
      </c>
      <c r="I166" s="143">
        <v>0</v>
      </c>
      <c r="J166" s="143">
        <v>0</v>
      </c>
      <c r="K166" s="143">
        <v>0</v>
      </c>
      <c r="L166" s="143">
        <v>0</v>
      </c>
      <c r="M166" s="143">
        <v>0</v>
      </c>
      <c r="N166" s="143"/>
      <c r="O166" s="143"/>
      <c r="P166" s="143"/>
      <c r="Q166" s="143"/>
      <c r="R166" s="143"/>
      <c r="S166" s="143"/>
      <c r="T166" s="143"/>
      <c r="U166" s="143"/>
      <c r="V166" s="143"/>
      <c r="W166" s="143"/>
      <c r="X166" s="143"/>
      <c r="Y166" s="196">
        <v>0</v>
      </c>
      <c r="Z166" s="196">
        <v>0</v>
      </c>
      <c r="AA166" s="196">
        <v>0</v>
      </c>
      <c r="AB166" s="140" t="s">
        <v>802</v>
      </c>
      <c r="AC166" s="142"/>
      <c r="AD166" s="142"/>
    </row>
    <row r="167" spans="2:30" ht="15" customHeight="1">
      <c r="B167" s="140" t="s">
        <v>798</v>
      </c>
      <c r="C167" s="141" t="s">
        <v>857</v>
      </c>
      <c r="D167" s="140" t="s">
        <v>980</v>
      </c>
      <c r="E167" s="142" t="s">
        <v>979</v>
      </c>
      <c r="F167" s="142" t="s">
        <v>353</v>
      </c>
      <c r="G167" s="142" t="s">
        <v>334</v>
      </c>
      <c r="H167" s="142" t="s">
        <v>0</v>
      </c>
      <c r="I167" s="143">
        <v>0</v>
      </c>
      <c r="J167" s="143">
        <v>0</v>
      </c>
      <c r="K167" s="143">
        <v>0</v>
      </c>
      <c r="L167" s="143">
        <v>0</v>
      </c>
      <c r="M167" s="143">
        <v>0</v>
      </c>
      <c r="N167" s="143"/>
      <c r="O167" s="143"/>
      <c r="P167" s="143"/>
      <c r="Q167" s="143"/>
      <c r="R167" s="143"/>
      <c r="S167" s="143"/>
      <c r="T167" s="143"/>
      <c r="U167" s="143"/>
      <c r="V167" s="143"/>
      <c r="W167" s="143"/>
      <c r="X167" s="143"/>
      <c r="Y167" s="196">
        <v>0</v>
      </c>
      <c r="Z167" s="196">
        <v>0</v>
      </c>
      <c r="AA167" s="196">
        <v>0</v>
      </c>
      <c r="AB167" s="140" t="s">
        <v>802</v>
      </c>
      <c r="AC167" s="142"/>
      <c r="AD167" s="142"/>
    </row>
    <row r="168" spans="2:30" ht="15" customHeight="1">
      <c r="B168" s="140" t="s">
        <v>798</v>
      </c>
      <c r="C168" s="141" t="s">
        <v>857</v>
      </c>
      <c r="D168" s="140" t="s">
        <v>981</v>
      </c>
      <c r="E168" s="142" t="s">
        <v>979</v>
      </c>
      <c r="F168" s="142" t="s">
        <v>353</v>
      </c>
      <c r="G168" s="142" t="s">
        <v>339</v>
      </c>
      <c r="H168" s="142" t="s">
        <v>0</v>
      </c>
      <c r="I168" s="143">
        <v>0</v>
      </c>
      <c r="J168" s="143">
        <v>0</v>
      </c>
      <c r="K168" s="143">
        <v>0</v>
      </c>
      <c r="L168" s="143">
        <v>0</v>
      </c>
      <c r="M168" s="143">
        <v>0</v>
      </c>
      <c r="N168" s="143"/>
      <c r="O168" s="143"/>
      <c r="P168" s="143"/>
      <c r="Q168" s="143"/>
      <c r="R168" s="143"/>
      <c r="S168" s="143"/>
      <c r="T168" s="143"/>
      <c r="U168" s="143"/>
      <c r="V168" s="143"/>
      <c r="W168" s="143"/>
      <c r="X168" s="143"/>
      <c r="Y168" s="196">
        <v>0.19014590854117985</v>
      </c>
      <c r="Z168" s="196">
        <v>0.1799401475150062</v>
      </c>
      <c r="AA168" s="196">
        <v>0.16585874271200854</v>
      </c>
      <c r="AB168" s="140" t="s">
        <v>802</v>
      </c>
      <c r="AC168" s="142"/>
      <c r="AD168" s="142"/>
    </row>
    <row r="169" spans="2:30" ht="15" hidden="1" customHeight="1">
      <c r="B169" s="140" t="s">
        <v>798</v>
      </c>
      <c r="C169" s="141" t="s">
        <v>857</v>
      </c>
      <c r="D169" s="140" t="s">
        <v>982</v>
      </c>
      <c r="E169" s="142" t="s">
        <v>979</v>
      </c>
      <c r="F169" s="142" t="s">
        <v>362</v>
      </c>
      <c r="G169" s="142" t="s">
        <v>500</v>
      </c>
      <c r="H169" s="142" t="s">
        <v>1</v>
      </c>
      <c r="I169" s="143"/>
      <c r="J169" s="143"/>
      <c r="K169" s="143"/>
      <c r="L169" s="143"/>
      <c r="M169" s="143"/>
      <c r="N169" s="143"/>
      <c r="O169" s="143"/>
      <c r="P169" s="143"/>
      <c r="Q169" s="143"/>
      <c r="R169" s="143"/>
      <c r="S169" s="143"/>
      <c r="T169" s="143"/>
      <c r="U169" s="143"/>
      <c r="V169" s="143"/>
      <c r="W169" s="143"/>
      <c r="X169" s="143"/>
      <c r="Y169" s="196"/>
      <c r="Z169" s="196"/>
      <c r="AA169" s="196"/>
      <c r="AB169" s="140" t="s">
        <v>802</v>
      </c>
      <c r="AC169" s="142"/>
      <c r="AD169" s="142" t="s">
        <v>815</v>
      </c>
    </row>
    <row r="170" spans="2:30" ht="15" hidden="1" customHeight="1">
      <c r="B170" s="140" t="s">
        <v>798</v>
      </c>
      <c r="C170" s="141" t="s">
        <v>857</v>
      </c>
      <c r="D170" s="140" t="s">
        <v>983</v>
      </c>
      <c r="E170" s="142" t="s">
        <v>979</v>
      </c>
      <c r="F170" s="142" t="s">
        <v>362</v>
      </c>
      <c r="G170" s="142" t="s">
        <v>334</v>
      </c>
      <c r="H170" s="142" t="s">
        <v>1</v>
      </c>
      <c r="I170" s="143"/>
      <c r="J170" s="143"/>
      <c r="K170" s="143"/>
      <c r="L170" s="143"/>
      <c r="M170" s="143"/>
      <c r="N170" s="143"/>
      <c r="O170" s="143"/>
      <c r="P170" s="143"/>
      <c r="Q170" s="143"/>
      <c r="R170" s="143"/>
      <c r="S170" s="143"/>
      <c r="T170" s="143"/>
      <c r="U170" s="143"/>
      <c r="V170" s="143"/>
      <c r="W170" s="143"/>
      <c r="X170" s="143"/>
      <c r="Y170" s="196"/>
      <c r="Z170" s="196"/>
      <c r="AA170" s="196"/>
      <c r="AB170" s="140" t="s">
        <v>802</v>
      </c>
      <c r="AC170" s="142"/>
      <c r="AD170" s="142" t="s">
        <v>815</v>
      </c>
    </row>
    <row r="171" spans="2:30" ht="15" hidden="1" customHeight="1">
      <c r="B171" s="140" t="s">
        <v>798</v>
      </c>
      <c r="C171" s="141" t="s">
        <v>857</v>
      </c>
      <c r="D171" s="140" t="s">
        <v>984</v>
      </c>
      <c r="E171" s="142" t="s">
        <v>979</v>
      </c>
      <c r="F171" s="142" t="s">
        <v>362</v>
      </c>
      <c r="G171" s="142" t="s">
        <v>339</v>
      </c>
      <c r="H171" s="142" t="s">
        <v>1</v>
      </c>
      <c r="I171" s="143"/>
      <c r="J171" s="143"/>
      <c r="K171" s="143"/>
      <c r="L171" s="143"/>
      <c r="M171" s="143"/>
      <c r="N171" s="143"/>
      <c r="O171" s="143"/>
      <c r="P171" s="143"/>
      <c r="Q171" s="143"/>
      <c r="R171" s="143"/>
      <c r="S171" s="143"/>
      <c r="T171" s="143"/>
      <c r="U171" s="143"/>
      <c r="V171" s="143"/>
      <c r="W171" s="143"/>
      <c r="X171" s="143"/>
      <c r="Y171" s="196"/>
      <c r="Z171" s="196"/>
      <c r="AA171" s="196"/>
      <c r="AB171" s="140" t="s">
        <v>802</v>
      </c>
      <c r="AC171" s="142"/>
      <c r="AD171" s="142" t="s">
        <v>815</v>
      </c>
    </row>
    <row r="172" spans="2:30" ht="15" customHeight="1">
      <c r="B172" s="140" t="s">
        <v>798</v>
      </c>
      <c r="C172" s="141" t="s">
        <v>857</v>
      </c>
      <c r="D172" s="140" t="s">
        <v>985</v>
      </c>
      <c r="E172" s="142" t="s">
        <v>986</v>
      </c>
      <c r="F172" s="142" t="s">
        <v>353</v>
      </c>
      <c r="G172" s="142" t="s">
        <v>500</v>
      </c>
      <c r="H172" s="142" t="s">
        <v>0</v>
      </c>
      <c r="I172" s="143">
        <v>0</v>
      </c>
      <c r="J172" s="143">
        <v>0</v>
      </c>
      <c r="K172" s="143">
        <v>0</v>
      </c>
      <c r="L172" s="143">
        <v>0</v>
      </c>
      <c r="M172" s="143">
        <v>0</v>
      </c>
      <c r="N172" s="143"/>
      <c r="O172" s="143"/>
      <c r="P172" s="143"/>
      <c r="Q172" s="143"/>
      <c r="R172" s="143"/>
      <c r="S172" s="143"/>
      <c r="T172" s="143"/>
      <c r="U172" s="143"/>
      <c r="V172" s="143"/>
      <c r="W172" s="143"/>
      <c r="X172" s="143"/>
      <c r="Y172" s="196">
        <v>0</v>
      </c>
      <c r="Z172" s="196">
        <v>0</v>
      </c>
      <c r="AA172" s="196">
        <v>0</v>
      </c>
      <c r="AB172" s="140" t="s">
        <v>802</v>
      </c>
      <c r="AC172" s="142"/>
      <c r="AD172" s="142"/>
    </row>
    <row r="173" spans="2:30" ht="15" customHeight="1">
      <c r="B173" s="140" t="s">
        <v>798</v>
      </c>
      <c r="C173" s="141" t="s">
        <v>857</v>
      </c>
      <c r="D173" s="140" t="s">
        <v>987</v>
      </c>
      <c r="E173" s="142" t="s">
        <v>986</v>
      </c>
      <c r="F173" s="142" t="s">
        <v>353</v>
      </c>
      <c r="G173" s="142" t="s">
        <v>334</v>
      </c>
      <c r="H173" s="142" t="s">
        <v>0</v>
      </c>
      <c r="I173" s="143">
        <v>0</v>
      </c>
      <c r="J173" s="143">
        <v>0</v>
      </c>
      <c r="K173" s="143">
        <v>0</v>
      </c>
      <c r="L173" s="143">
        <v>0</v>
      </c>
      <c r="M173" s="143">
        <v>0</v>
      </c>
      <c r="N173" s="143"/>
      <c r="O173" s="143"/>
      <c r="P173" s="143"/>
      <c r="Q173" s="143"/>
      <c r="R173" s="143"/>
      <c r="S173" s="143"/>
      <c r="T173" s="143"/>
      <c r="U173" s="143"/>
      <c r="V173" s="143"/>
      <c r="W173" s="143"/>
      <c r="X173" s="143"/>
      <c r="Y173" s="196">
        <v>0</v>
      </c>
      <c r="Z173" s="196">
        <v>0</v>
      </c>
      <c r="AA173" s="196">
        <v>0</v>
      </c>
      <c r="AB173" s="140" t="s">
        <v>802</v>
      </c>
      <c r="AC173" s="142"/>
      <c r="AD173" s="142"/>
    </row>
    <row r="174" spans="2:30" ht="15" customHeight="1">
      <c r="B174" s="140" t="s">
        <v>798</v>
      </c>
      <c r="C174" s="141" t="s">
        <v>857</v>
      </c>
      <c r="D174" s="140" t="s">
        <v>988</v>
      </c>
      <c r="E174" s="142" t="s">
        <v>986</v>
      </c>
      <c r="F174" s="142" t="s">
        <v>353</v>
      </c>
      <c r="G174" s="142" t="s">
        <v>339</v>
      </c>
      <c r="H174" s="142" t="s">
        <v>0</v>
      </c>
      <c r="I174" s="143">
        <v>0</v>
      </c>
      <c r="J174" s="143">
        <v>0</v>
      </c>
      <c r="K174" s="143">
        <v>0</v>
      </c>
      <c r="L174" s="143">
        <v>0</v>
      </c>
      <c r="M174" s="143">
        <v>0</v>
      </c>
      <c r="N174" s="143"/>
      <c r="O174" s="143"/>
      <c r="P174" s="143"/>
      <c r="Q174" s="143"/>
      <c r="R174" s="143"/>
      <c r="S174" s="143"/>
      <c r="T174" s="143"/>
      <c r="U174" s="143"/>
      <c r="V174" s="143"/>
      <c r="W174" s="143"/>
      <c r="X174" s="143"/>
      <c r="Y174" s="196">
        <v>0</v>
      </c>
      <c r="Z174" s="196">
        <v>0</v>
      </c>
      <c r="AA174" s="196">
        <v>0</v>
      </c>
      <c r="AB174" s="140" t="s">
        <v>802</v>
      </c>
      <c r="AC174" s="142"/>
      <c r="AD174" s="142"/>
    </row>
    <row r="175" spans="2:30" ht="15" hidden="1" customHeight="1">
      <c r="B175" s="140" t="s">
        <v>798</v>
      </c>
      <c r="C175" s="141" t="s">
        <v>857</v>
      </c>
      <c r="D175" s="140" t="s">
        <v>989</v>
      </c>
      <c r="E175" s="142" t="s">
        <v>986</v>
      </c>
      <c r="F175" s="142" t="s">
        <v>362</v>
      </c>
      <c r="G175" s="142" t="s">
        <v>500</v>
      </c>
      <c r="H175" s="142" t="s">
        <v>1</v>
      </c>
      <c r="I175" s="143"/>
      <c r="J175" s="143"/>
      <c r="K175" s="143"/>
      <c r="L175" s="143"/>
      <c r="M175" s="143"/>
      <c r="N175" s="143"/>
      <c r="O175" s="143"/>
      <c r="P175" s="143"/>
      <c r="Q175" s="143"/>
      <c r="R175" s="143"/>
      <c r="S175" s="143"/>
      <c r="T175" s="143"/>
      <c r="U175" s="143"/>
      <c r="V175" s="143"/>
      <c r="W175" s="143"/>
      <c r="X175" s="143"/>
      <c r="Y175" s="196"/>
      <c r="Z175" s="196"/>
      <c r="AA175" s="196"/>
      <c r="AB175" s="140" t="s">
        <v>802</v>
      </c>
      <c r="AC175" s="142"/>
      <c r="AD175" s="142" t="s">
        <v>815</v>
      </c>
    </row>
    <row r="176" spans="2:30" ht="15" hidden="1" customHeight="1">
      <c r="B176" s="140" t="s">
        <v>798</v>
      </c>
      <c r="C176" s="141" t="s">
        <v>857</v>
      </c>
      <c r="D176" s="140" t="s">
        <v>990</v>
      </c>
      <c r="E176" s="142" t="s">
        <v>986</v>
      </c>
      <c r="F176" s="142" t="s">
        <v>362</v>
      </c>
      <c r="G176" s="142" t="s">
        <v>334</v>
      </c>
      <c r="H176" s="142" t="s">
        <v>1</v>
      </c>
      <c r="I176" s="143"/>
      <c r="J176" s="143"/>
      <c r="K176" s="143"/>
      <c r="L176" s="143"/>
      <c r="M176" s="143"/>
      <c r="N176" s="143"/>
      <c r="O176" s="143"/>
      <c r="P176" s="143"/>
      <c r="Q176" s="143"/>
      <c r="R176" s="143"/>
      <c r="S176" s="143"/>
      <c r="T176" s="143"/>
      <c r="U176" s="143"/>
      <c r="V176" s="143"/>
      <c r="W176" s="143"/>
      <c r="X176" s="143"/>
      <c r="Y176" s="196"/>
      <c r="Z176" s="196"/>
      <c r="AA176" s="196"/>
      <c r="AB176" s="140" t="s">
        <v>802</v>
      </c>
      <c r="AC176" s="142"/>
      <c r="AD176" s="142" t="s">
        <v>815</v>
      </c>
    </row>
    <row r="177" spans="2:30" ht="15" hidden="1" customHeight="1">
      <c r="B177" s="140" t="s">
        <v>798</v>
      </c>
      <c r="C177" s="141" t="s">
        <v>857</v>
      </c>
      <c r="D177" s="140" t="s">
        <v>991</v>
      </c>
      <c r="E177" s="142" t="s">
        <v>986</v>
      </c>
      <c r="F177" s="142" t="s">
        <v>362</v>
      </c>
      <c r="G177" s="142" t="s">
        <v>339</v>
      </c>
      <c r="H177" s="142" t="s">
        <v>1</v>
      </c>
      <c r="I177" s="143"/>
      <c r="J177" s="143"/>
      <c r="K177" s="143"/>
      <c r="L177" s="143"/>
      <c r="M177" s="143"/>
      <c r="N177" s="143"/>
      <c r="O177" s="143"/>
      <c r="P177" s="143"/>
      <c r="Q177" s="143"/>
      <c r="R177" s="143"/>
      <c r="S177" s="143"/>
      <c r="T177" s="143"/>
      <c r="U177" s="143"/>
      <c r="V177" s="143"/>
      <c r="W177" s="143"/>
      <c r="X177" s="143"/>
      <c r="Y177" s="196"/>
      <c r="Z177" s="196"/>
      <c r="AA177" s="196"/>
      <c r="AB177" s="140" t="s">
        <v>802</v>
      </c>
      <c r="AC177" s="142"/>
      <c r="AD177" s="142" t="s">
        <v>815</v>
      </c>
    </row>
    <row r="178" spans="2:30" ht="15" customHeight="1">
      <c r="B178" s="140" t="s">
        <v>798</v>
      </c>
      <c r="C178" s="141" t="s">
        <v>857</v>
      </c>
      <c r="D178" s="140" t="s">
        <v>992</v>
      </c>
      <c r="E178" s="142" t="s">
        <v>846</v>
      </c>
      <c r="F178" s="142" t="s">
        <v>353</v>
      </c>
      <c r="G178" s="142" t="s">
        <v>500</v>
      </c>
      <c r="H178" s="142" t="s">
        <v>1</v>
      </c>
      <c r="I178" s="143"/>
      <c r="J178" s="143"/>
      <c r="K178" s="143"/>
      <c r="L178" s="143"/>
      <c r="M178" s="143"/>
      <c r="N178" s="143"/>
      <c r="O178" s="143"/>
      <c r="P178" s="143"/>
      <c r="Q178" s="143"/>
      <c r="R178" s="143"/>
      <c r="S178" s="143"/>
      <c r="T178" s="143"/>
      <c r="U178" s="143"/>
      <c r="V178" s="143"/>
      <c r="W178" s="143"/>
      <c r="X178" s="143"/>
      <c r="Y178" s="196"/>
      <c r="Z178" s="196"/>
      <c r="AA178" s="196"/>
      <c r="AB178" s="140" t="s">
        <v>802</v>
      </c>
      <c r="AC178" s="142"/>
      <c r="AD178" s="142" t="s">
        <v>993</v>
      </c>
    </row>
    <row r="179" spans="2:30" ht="15" customHeight="1">
      <c r="B179" s="140" t="s">
        <v>798</v>
      </c>
      <c r="C179" s="141" t="s">
        <v>857</v>
      </c>
      <c r="D179" s="140" t="s">
        <v>994</v>
      </c>
      <c r="E179" s="142" t="s">
        <v>846</v>
      </c>
      <c r="F179" s="142" t="s">
        <v>353</v>
      </c>
      <c r="G179" s="142" t="s">
        <v>334</v>
      </c>
      <c r="H179" s="142" t="s">
        <v>1</v>
      </c>
      <c r="I179" s="143"/>
      <c r="J179" s="143"/>
      <c r="K179" s="143"/>
      <c r="L179" s="143"/>
      <c r="M179" s="143"/>
      <c r="N179" s="143"/>
      <c r="O179" s="143"/>
      <c r="P179" s="143"/>
      <c r="Q179" s="143"/>
      <c r="R179" s="143"/>
      <c r="S179" s="143"/>
      <c r="T179" s="143"/>
      <c r="U179" s="143"/>
      <c r="V179" s="143"/>
      <c r="W179" s="143"/>
      <c r="X179" s="143"/>
      <c r="Y179" s="196"/>
      <c r="Z179" s="196"/>
      <c r="AA179" s="196"/>
      <c r="AB179" s="140" t="s">
        <v>802</v>
      </c>
      <c r="AC179" s="142"/>
      <c r="AD179" s="142" t="s">
        <v>993</v>
      </c>
    </row>
    <row r="180" spans="2:30" ht="15" customHeight="1">
      <c r="B180" s="140" t="s">
        <v>798</v>
      </c>
      <c r="C180" s="141" t="s">
        <v>857</v>
      </c>
      <c r="D180" s="140" t="s">
        <v>995</v>
      </c>
      <c r="E180" s="142" t="s">
        <v>846</v>
      </c>
      <c r="F180" s="142" t="s">
        <v>353</v>
      </c>
      <c r="G180" s="142" t="s">
        <v>339</v>
      </c>
      <c r="H180" s="142" t="s">
        <v>1</v>
      </c>
      <c r="I180" s="143"/>
      <c r="J180" s="143"/>
      <c r="K180" s="143"/>
      <c r="L180" s="143"/>
      <c r="M180" s="143"/>
      <c r="N180" s="143"/>
      <c r="O180" s="143"/>
      <c r="P180" s="143"/>
      <c r="Q180" s="143"/>
      <c r="R180" s="143"/>
      <c r="S180" s="143"/>
      <c r="T180" s="143"/>
      <c r="U180" s="143"/>
      <c r="V180" s="143"/>
      <c r="W180" s="143"/>
      <c r="X180" s="143"/>
      <c r="Y180" s="196"/>
      <c r="Z180" s="196"/>
      <c r="AA180" s="196"/>
      <c r="AB180" s="140" t="s">
        <v>802</v>
      </c>
      <c r="AC180" s="142"/>
      <c r="AD180" s="142" t="s">
        <v>993</v>
      </c>
    </row>
    <row r="181" spans="2:30" ht="15" hidden="1" customHeight="1">
      <c r="B181" s="140" t="s">
        <v>798</v>
      </c>
      <c r="C181" s="141" t="s">
        <v>857</v>
      </c>
      <c r="D181" s="140" t="s">
        <v>996</v>
      </c>
      <c r="E181" s="142" t="s">
        <v>846</v>
      </c>
      <c r="F181" s="142" t="s">
        <v>362</v>
      </c>
      <c r="G181" s="142" t="s">
        <v>500</v>
      </c>
      <c r="H181" s="142" t="s">
        <v>1</v>
      </c>
      <c r="I181" s="143"/>
      <c r="J181" s="143"/>
      <c r="K181" s="143"/>
      <c r="L181" s="143"/>
      <c r="M181" s="143"/>
      <c r="N181" s="143"/>
      <c r="O181" s="143"/>
      <c r="P181" s="143"/>
      <c r="Q181" s="143"/>
      <c r="R181" s="143"/>
      <c r="S181" s="143"/>
      <c r="T181" s="143"/>
      <c r="U181" s="143"/>
      <c r="V181" s="143"/>
      <c r="W181" s="143"/>
      <c r="X181" s="143"/>
      <c r="Y181" s="196"/>
      <c r="Z181" s="196"/>
      <c r="AA181" s="196"/>
      <c r="AB181" s="140" t="s">
        <v>802</v>
      </c>
      <c r="AC181" s="142"/>
      <c r="AD181" s="142" t="s">
        <v>993</v>
      </c>
    </row>
    <row r="182" spans="2:30" ht="15" hidden="1" customHeight="1">
      <c r="B182" s="140" t="s">
        <v>798</v>
      </c>
      <c r="C182" s="141" t="s">
        <v>857</v>
      </c>
      <c r="D182" s="140" t="s">
        <v>997</v>
      </c>
      <c r="E182" s="142" t="s">
        <v>846</v>
      </c>
      <c r="F182" s="142" t="s">
        <v>362</v>
      </c>
      <c r="G182" s="142" t="s">
        <v>334</v>
      </c>
      <c r="H182" s="142" t="s">
        <v>1</v>
      </c>
      <c r="I182" s="143"/>
      <c r="J182" s="143"/>
      <c r="K182" s="143"/>
      <c r="L182" s="143"/>
      <c r="M182" s="143"/>
      <c r="N182" s="143"/>
      <c r="O182" s="143"/>
      <c r="P182" s="143"/>
      <c r="Q182" s="143"/>
      <c r="R182" s="143"/>
      <c r="S182" s="143"/>
      <c r="T182" s="143"/>
      <c r="U182" s="143"/>
      <c r="V182" s="143"/>
      <c r="W182" s="143"/>
      <c r="X182" s="143"/>
      <c r="Y182" s="196"/>
      <c r="Z182" s="196"/>
      <c r="AA182" s="196"/>
      <c r="AB182" s="140" t="s">
        <v>802</v>
      </c>
      <c r="AC182" s="142"/>
      <c r="AD182" s="142" t="s">
        <v>993</v>
      </c>
    </row>
    <row r="183" spans="2:30" ht="15" hidden="1" customHeight="1">
      <c r="B183" s="140" t="s">
        <v>798</v>
      </c>
      <c r="C183" s="141" t="s">
        <v>857</v>
      </c>
      <c r="D183" s="140" t="s">
        <v>998</v>
      </c>
      <c r="E183" s="142" t="s">
        <v>846</v>
      </c>
      <c r="F183" s="142" t="s">
        <v>362</v>
      </c>
      <c r="G183" s="142" t="s">
        <v>339</v>
      </c>
      <c r="H183" s="142" t="s">
        <v>1</v>
      </c>
      <c r="I183" s="143"/>
      <c r="J183" s="143"/>
      <c r="K183" s="143"/>
      <c r="L183" s="143"/>
      <c r="M183" s="143"/>
      <c r="N183" s="143"/>
      <c r="O183" s="143"/>
      <c r="P183" s="143"/>
      <c r="Q183" s="143"/>
      <c r="R183" s="143"/>
      <c r="S183" s="143"/>
      <c r="T183" s="143"/>
      <c r="U183" s="143"/>
      <c r="V183" s="143"/>
      <c r="W183" s="143"/>
      <c r="X183" s="143"/>
      <c r="Y183" s="196"/>
      <c r="Z183" s="196"/>
      <c r="AA183" s="196"/>
      <c r="AB183" s="140" t="s">
        <v>802</v>
      </c>
      <c r="AC183" s="142"/>
      <c r="AD183" s="142" t="s">
        <v>993</v>
      </c>
    </row>
    <row r="184" spans="2:30" ht="15" customHeight="1">
      <c r="B184" s="140" t="s">
        <v>798</v>
      </c>
      <c r="C184" s="141" t="s">
        <v>857</v>
      </c>
      <c r="D184" s="140" t="s">
        <v>999</v>
      </c>
      <c r="E184" s="142" t="s">
        <v>1000</v>
      </c>
      <c r="F184" s="142" t="s">
        <v>353</v>
      </c>
      <c r="G184" s="142" t="s">
        <v>500</v>
      </c>
      <c r="H184" s="142" t="s">
        <v>0</v>
      </c>
      <c r="I184" s="143">
        <v>0</v>
      </c>
      <c r="J184" s="143">
        <v>0</v>
      </c>
      <c r="K184" s="143">
        <v>0</v>
      </c>
      <c r="L184" s="143">
        <v>1</v>
      </c>
      <c r="M184" s="143">
        <v>0</v>
      </c>
      <c r="N184" s="143"/>
      <c r="O184" s="143"/>
      <c r="P184" s="143"/>
      <c r="Q184" s="143"/>
      <c r="R184" s="143"/>
      <c r="S184" s="143"/>
      <c r="T184" s="143"/>
      <c r="U184" s="143"/>
      <c r="V184" s="143"/>
      <c r="W184" s="143"/>
      <c r="X184" s="143"/>
      <c r="Y184" s="196">
        <v>0.4</v>
      </c>
      <c r="Z184" s="196">
        <v>0.4</v>
      </c>
      <c r="AA184" s="196">
        <v>0.4</v>
      </c>
      <c r="AB184" s="140" t="s">
        <v>802</v>
      </c>
      <c r="AC184" s="142"/>
      <c r="AD184" s="142"/>
    </row>
    <row r="185" spans="2:30" ht="15" customHeight="1">
      <c r="B185" s="140" t="s">
        <v>798</v>
      </c>
      <c r="C185" s="141" t="s">
        <v>857</v>
      </c>
      <c r="D185" s="140" t="s">
        <v>1001</v>
      </c>
      <c r="E185" s="142" t="s">
        <v>1000</v>
      </c>
      <c r="F185" s="142" t="s">
        <v>353</v>
      </c>
      <c r="G185" s="142" t="s">
        <v>334</v>
      </c>
      <c r="H185" s="142" t="s">
        <v>0</v>
      </c>
      <c r="I185" s="143">
        <v>0</v>
      </c>
      <c r="J185" s="143">
        <v>0</v>
      </c>
      <c r="K185" s="143">
        <v>0</v>
      </c>
      <c r="L185" s="143">
        <v>0</v>
      </c>
      <c r="M185" s="143">
        <v>0</v>
      </c>
      <c r="N185" s="143"/>
      <c r="O185" s="143"/>
      <c r="P185" s="143"/>
      <c r="Q185" s="143"/>
      <c r="R185" s="143"/>
      <c r="S185" s="143"/>
      <c r="T185" s="143"/>
      <c r="U185" s="143"/>
      <c r="V185" s="143"/>
      <c r="W185" s="143"/>
      <c r="X185" s="143"/>
      <c r="Y185" s="196">
        <v>0.12590368851778783</v>
      </c>
      <c r="Z185" s="196">
        <v>0</v>
      </c>
      <c r="AA185" s="196">
        <v>0</v>
      </c>
      <c r="AB185" s="140" t="s">
        <v>802</v>
      </c>
      <c r="AC185" s="142"/>
      <c r="AD185" s="142"/>
    </row>
    <row r="186" spans="2:30" ht="15" customHeight="1">
      <c r="B186" s="140" t="s">
        <v>798</v>
      </c>
      <c r="C186" s="141" t="s">
        <v>857</v>
      </c>
      <c r="D186" s="140" t="s">
        <v>1002</v>
      </c>
      <c r="E186" s="142" t="s">
        <v>1000</v>
      </c>
      <c r="F186" s="142" t="s">
        <v>353</v>
      </c>
      <c r="G186" s="142" t="s">
        <v>339</v>
      </c>
      <c r="H186" s="142" t="s">
        <v>0</v>
      </c>
      <c r="I186" s="143">
        <v>0</v>
      </c>
      <c r="J186" s="143">
        <v>0</v>
      </c>
      <c r="K186" s="143">
        <v>0</v>
      </c>
      <c r="L186" s="143">
        <v>0</v>
      </c>
      <c r="M186" s="143">
        <v>0</v>
      </c>
      <c r="N186" s="143"/>
      <c r="O186" s="143"/>
      <c r="P186" s="143"/>
      <c r="Q186" s="143"/>
      <c r="R186" s="143"/>
      <c r="S186" s="143"/>
      <c r="T186" s="143"/>
      <c r="U186" s="143"/>
      <c r="V186" s="143"/>
      <c r="W186" s="143"/>
      <c r="X186" s="143"/>
      <c r="Y186" s="196">
        <v>0</v>
      </c>
      <c r="Z186" s="196">
        <v>0</v>
      </c>
      <c r="AA186" s="196">
        <v>0</v>
      </c>
      <c r="AB186" s="140" t="s">
        <v>802</v>
      </c>
      <c r="AC186" s="142"/>
      <c r="AD186" s="142"/>
    </row>
    <row r="187" spans="2:30" ht="15" hidden="1" customHeight="1">
      <c r="B187" s="140" t="s">
        <v>798</v>
      </c>
      <c r="C187" s="141" t="s">
        <v>857</v>
      </c>
      <c r="D187" s="140" t="s">
        <v>1003</v>
      </c>
      <c r="E187" s="142" t="s">
        <v>1000</v>
      </c>
      <c r="F187" s="142" t="s">
        <v>362</v>
      </c>
      <c r="G187" s="142" t="s">
        <v>500</v>
      </c>
      <c r="H187" s="142" t="s">
        <v>0</v>
      </c>
      <c r="I187" s="143">
        <v>0</v>
      </c>
      <c r="J187" s="143">
        <v>0</v>
      </c>
      <c r="K187" s="143">
        <v>0</v>
      </c>
      <c r="L187" s="143">
        <v>0</v>
      </c>
      <c r="M187" s="143">
        <v>0</v>
      </c>
      <c r="N187" s="143"/>
      <c r="O187" s="143"/>
      <c r="P187" s="143"/>
      <c r="Q187" s="143"/>
      <c r="R187" s="143"/>
      <c r="S187" s="143"/>
      <c r="T187" s="143"/>
      <c r="U187" s="143"/>
      <c r="V187" s="143"/>
      <c r="W187" s="143"/>
      <c r="X187" s="143"/>
      <c r="Y187" s="196">
        <v>0</v>
      </c>
      <c r="Z187" s="196">
        <v>0</v>
      </c>
      <c r="AA187" s="196">
        <v>0</v>
      </c>
      <c r="AB187" s="140" t="s">
        <v>802</v>
      </c>
      <c r="AC187" s="142"/>
      <c r="AD187" s="142"/>
    </row>
    <row r="188" spans="2:30" ht="15" hidden="1" customHeight="1">
      <c r="B188" s="140" t="s">
        <v>798</v>
      </c>
      <c r="C188" s="141" t="s">
        <v>857</v>
      </c>
      <c r="D188" s="140" t="s">
        <v>1004</v>
      </c>
      <c r="E188" s="142" t="s">
        <v>1000</v>
      </c>
      <c r="F188" s="142" t="s">
        <v>362</v>
      </c>
      <c r="G188" s="142" t="s">
        <v>334</v>
      </c>
      <c r="H188" s="142" t="s">
        <v>0</v>
      </c>
      <c r="I188" s="143">
        <v>0</v>
      </c>
      <c r="J188" s="143">
        <v>0</v>
      </c>
      <c r="K188" s="143">
        <v>0</v>
      </c>
      <c r="L188" s="143">
        <v>1</v>
      </c>
      <c r="M188" s="143">
        <v>0</v>
      </c>
      <c r="N188" s="143"/>
      <c r="O188" s="143"/>
      <c r="P188" s="143"/>
      <c r="Q188" s="143"/>
      <c r="R188" s="143"/>
      <c r="S188" s="143"/>
      <c r="T188" s="143"/>
      <c r="U188" s="143"/>
      <c r="V188" s="143"/>
      <c r="W188" s="143"/>
      <c r="X188" s="143"/>
      <c r="Y188" s="196">
        <v>0.2</v>
      </c>
      <c r="Z188" s="196">
        <v>0.2</v>
      </c>
      <c r="AA188" s="196">
        <v>0.2</v>
      </c>
      <c r="AB188" s="140" t="s">
        <v>802</v>
      </c>
      <c r="AC188" s="142"/>
      <c r="AD188" s="142"/>
    </row>
    <row r="189" spans="2:30" ht="15" hidden="1" customHeight="1">
      <c r="B189" s="140" t="s">
        <v>798</v>
      </c>
      <c r="C189" s="141" t="s">
        <v>857</v>
      </c>
      <c r="D189" s="140" t="s">
        <v>1005</v>
      </c>
      <c r="E189" s="142" t="s">
        <v>1000</v>
      </c>
      <c r="F189" s="142" t="s">
        <v>362</v>
      </c>
      <c r="G189" s="142" t="s">
        <v>339</v>
      </c>
      <c r="H189" s="142" t="s">
        <v>0</v>
      </c>
      <c r="I189" s="143">
        <v>0</v>
      </c>
      <c r="J189" s="143">
        <v>0</v>
      </c>
      <c r="K189" s="143">
        <v>0</v>
      </c>
      <c r="L189" s="143">
        <v>0</v>
      </c>
      <c r="M189" s="143">
        <v>0</v>
      </c>
      <c r="N189" s="143"/>
      <c r="O189" s="143"/>
      <c r="P189" s="143"/>
      <c r="Q189" s="143"/>
      <c r="R189" s="143"/>
      <c r="S189" s="143"/>
      <c r="T189" s="143"/>
      <c r="U189" s="143"/>
      <c r="V189" s="143"/>
      <c r="W189" s="143"/>
      <c r="X189" s="143"/>
      <c r="Y189" s="196">
        <v>0</v>
      </c>
      <c r="Z189" s="196">
        <v>0</v>
      </c>
      <c r="AA189" s="196">
        <v>0</v>
      </c>
      <c r="AB189" s="140" t="s">
        <v>802</v>
      </c>
      <c r="AC189" s="142"/>
      <c r="AD189" s="142"/>
    </row>
    <row r="190" spans="2:30" ht="15" customHeight="1">
      <c r="B190" s="140" t="s">
        <v>798</v>
      </c>
      <c r="C190" s="141" t="s">
        <v>1006</v>
      </c>
      <c r="D190" s="140" t="s">
        <v>1007</v>
      </c>
      <c r="E190" s="142" t="s">
        <v>1008</v>
      </c>
      <c r="F190" s="142" t="s">
        <v>353</v>
      </c>
      <c r="G190" s="142" t="s">
        <v>500</v>
      </c>
      <c r="H190" s="142" t="s">
        <v>0</v>
      </c>
      <c r="I190" s="143">
        <v>0</v>
      </c>
      <c r="J190" s="143">
        <v>0</v>
      </c>
      <c r="K190" s="143">
        <v>0</v>
      </c>
      <c r="L190" s="143">
        <v>0</v>
      </c>
      <c r="M190" s="143">
        <v>0</v>
      </c>
      <c r="N190" s="143"/>
      <c r="O190" s="143"/>
      <c r="P190" s="143"/>
      <c r="Q190" s="143"/>
      <c r="R190" s="143"/>
      <c r="S190" s="143"/>
      <c r="T190" s="143"/>
      <c r="U190" s="143"/>
      <c r="V190" s="143"/>
      <c r="W190" s="143"/>
      <c r="X190" s="143"/>
      <c r="Y190" s="196">
        <v>0</v>
      </c>
      <c r="Z190" s="196">
        <v>0</v>
      </c>
      <c r="AA190" s="196">
        <v>0</v>
      </c>
      <c r="AB190" s="140" t="s">
        <v>802</v>
      </c>
      <c r="AC190" s="142"/>
      <c r="AD190" s="142"/>
    </row>
    <row r="191" spans="2:30" ht="15" customHeight="1">
      <c r="B191" s="140" t="s">
        <v>798</v>
      </c>
      <c r="C191" s="141" t="s">
        <v>1006</v>
      </c>
      <c r="D191" s="140" t="s">
        <v>1009</v>
      </c>
      <c r="E191" s="142" t="s">
        <v>1008</v>
      </c>
      <c r="F191" s="142" t="s">
        <v>353</v>
      </c>
      <c r="G191" s="142" t="s">
        <v>334</v>
      </c>
      <c r="H191" s="142" t="s">
        <v>0</v>
      </c>
      <c r="I191" s="143">
        <v>0</v>
      </c>
      <c r="J191" s="143">
        <v>0</v>
      </c>
      <c r="K191" s="143">
        <v>0</v>
      </c>
      <c r="L191" s="143">
        <v>0</v>
      </c>
      <c r="M191" s="143">
        <v>0</v>
      </c>
      <c r="N191" s="143"/>
      <c r="O191" s="143"/>
      <c r="P191" s="143"/>
      <c r="Q191" s="143"/>
      <c r="R191" s="143"/>
      <c r="S191" s="143"/>
      <c r="T191" s="143"/>
      <c r="U191" s="143"/>
      <c r="V191" s="143"/>
      <c r="W191" s="143"/>
      <c r="X191" s="143"/>
      <c r="Y191" s="196">
        <v>0</v>
      </c>
      <c r="Z191" s="196">
        <v>0</v>
      </c>
      <c r="AA191" s="196">
        <v>0</v>
      </c>
      <c r="AB191" s="140" t="s">
        <v>802</v>
      </c>
      <c r="AC191" s="142"/>
      <c r="AD191" s="142"/>
    </row>
    <row r="192" spans="2:30" ht="15" customHeight="1">
      <c r="B192" s="140" t="s">
        <v>798</v>
      </c>
      <c r="C192" s="141" t="s">
        <v>1006</v>
      </c>
      <c r="D192" s="140" t="s">
        <v>1010</v>
      </c>
      <c r="E192" s="142" t="s">
        <v>1008</v>
      </c>
      <c r="F192" s="142" t="s">
        <v>353</v>
      </c>
      <c r="G192" s="142" t="s">
        <v>339</v>
      </c>
      <c r="H192" s="142" t="s">
        <v>0</v>
      </c>
      <c r="I192" s="143">
        <v>0</v>
      </c>
      <c r="J192" s="143">
        <v>0</v>
      </c>
      <c r="K192" s="143">
        <v>0</v>
      </c>
      <c r="L192" s="143">
        <v>0</v>
      </c>
      <c r="M192" s="143">
        <v>0</v>
      </c>
      <c r="N192" s="143"/>
      <c r="O192" s="143"/>
      <c r="P192" s="143"/>
      <c r="Q192" s="143"/>
      <c r="R192" s="143"/>
      <c r="S192" s="143"/>
      <c r="T192" s="143"/>
      <c r="U192" s="143"/>
      <c r="V192" s="143"/>
      <c r="W192" s="143"/>
      <c r="X192" s="143"/>
      <c r="Y192" s="196">
        <v>0</v>
      </c>
      <c r="Z192" s="196">
        <v>0</v>
      </c>
      <c r="AA192" s="196">
        <v>0</v>
      </c>
      <c r="AB192" s="140" t="s">
        <v>802</v>
      </c>
      <c r="AC192" s="142"/>
      <c r="AD192" s="142"/>
    </row>
    <row r="193" spans="2:30" ht="15" hidden="1" customHeight="1">
      <c r="B193" s="140" t="s">
        <v>798</v>
      </c>
      <c r="C193" s="141" t="s">
        <v>1006</v>
      </c>
      <c r="D193" s="140" t="s">
        <v>1011</v>
      </c>
      <c r="E193" s="142" t="s">
        <v>1008</v>
      </c>
      <c r="F193" s="142" t="s">
        <v>362</v>
      </c>
      <c r="G193" s="142" t="s">
        <v>500</v>
      </c>
      <c r="H193" s="142" t="s">
        <v>1</v>
      </c>
      <c r="I193" s="143"/>
      <c r="J193" s="143"/>
      <c r="K193" s="143"/>
      <c r="L193" s="143"/>
      <c r="M193" s="143"/>
      <c r="N193" s="143"/>
      <c r="O193" s="143"/>
      <c r="P193" s="143"/>
      <c r="Q193" s="143"/>
      <c r="R193" s="143"/>
      <c r="S193" s="143"/>
      <c r="T193" s="143"/>
      <c r="U193" s="143"/>
      <c r="V193" s="143"/>
      <c r="W193" s="143"/>
      <c r="X193" s="143"/>
      <c r="Y193" s="196"/>
      <c r="Z193" s="196"/>
      <c r="AA193" s="196"/>
      <c r="AB193" s="140" t="s">
        <v>802</v>
      </c>
      <c r="AC193" s="142"/>
      <c r="AD193" s="142" t="s">
        <v>815</v>
      </c>
    </row>
    <row r="194" spans="2:30" ht="15" hidden="1" customHeight="1">
      <c r="B194" s="140" t="s">
        <v>798</v>
      </c>
      <c r="C194" s="141" t="s">
        <v>1006</v>
      </c>
      <c r="D194" s="140" t="s">
        <v>1012</v>
      </c>
      <c r="E194" s="142" t="s">
        <v>1008</v>
      </c>
      <c r="F194" s="142" t="s">
        <v>362</v>
      </c>
      <c r="G194" s="142" t="s">
        <v>334</v>
      </c>
      <c r="H194" s="142" t="s">
        <v>1</v>
      </c>
      <c r="I194" s="143"/>
      <c r="J194" s="143"/>
      <c r="K194" s="143"/>
      <c r="L194" s="143"/>
      <c r="M194" s="143"/>
      <c r="N194" s="143"/>
      <c r="O194" s="143"/>
      <c r="P194" s="143"/>
      <c r="Q194" s="143"/>
      <c r="R194" s="143"/>
      <c r="S194" s="143"/>
      <c r="T194" s="143"/>
      <c r="U194" s="143"/>
      <c r="V194" s="143"/>
      <c r="W194" s="143"/>
      <c r="X194" s="143"/>
      <c r="Y194" s="196"/>
      <c r="Z194" s="196"/>
      <c r="AA194" s="196"/>
      <c r="AB194" s="140" t="s">
        <v>802</v>
      </c>
      <c r="AC194" s="142"/>
      <c r="AD194" s="142" t="s">
        <v>815</v>
      </c>
    </row>
    <row r="195" spans="2:30" ht="15" hidden="1" customHeight="1">
      <c r="B195" s="140" t="s">
        <v>798</v>
      </c>
      <c r="C195" s="141" t="s">
        <v>1006</v>
      </c>
      <c r="D195" s="140" t="s">
        <v>1013</v>
      </c>
      <c r="E195" s="142" t="s">
        <v>1008</v>
      </c>
      <c r="F195" s="142" t="s">
        <v>362</v>
      </c>
      <c r="G195" s="142" t="s">
        <v>339</v>
      </c>
      <c r="H195" s="142" t="s">
        <v>1</v>
      </c>
      <c r="I195" s="143"/>
      <c r="J195" s="143"/>
      <c r="K195" s="143"/>
      <c r="L195" s="143"/>
      <c r="M195" s="143"/>
      <c r="N195" s="143"/>
      <c r="O195" s="143"/>
      <c r="P195" s="143"/>
      <c r="Q195" s="143"/>
      <c r="R195" s="143"/>
      <c r="S195" s="143"/>
      <c r="T195" s="143"/>
      <c r="U195" s="143"/>
      <c r="V195" s="143"/>
      <c r="W195" s="143"/>
      <c r="X195" s="143"/>
      <c r="Y195" s="196"/>
      <c r="Z195" s="196"/>
      <c r="AA195" s="196"/>
      <c r="AB195" s="140" t="s">
        <v>802</v>
      </c>
      <c r="AC195" s="142"/>
      <c r="AD195" s="142" t="s">
        <v>815</v>
      </c>
    </row>
    <row r="196" spans="2:30" ht="15" customHeight="1">
      <c r="B196" s="140" t="s">
        <v>798</v>
      </c>
      <c r="C196" s="141" t="s">
        <v>1014</v>
      </c>
      <c r="D196" s="140" t="s">
        <v>1015</v>
      </c>
      <c r="E196" s="142" t="s">
        <v>1016</v>
      </c>
      <c r="F196" s="142" t="s">
        <v>353</v>
      </c>
      <c r="G196" s="142" t="s">
        <v>500</v>
      </c>
      <c r="H196" s="142" t="s">
        <v>0</v>
      </c>
      <c r="I196" s="143">
        <v>0</v>
      </c>
      <c r="J196" s="143">
        <v>0</v>
      </c>
      <c r="K196" s="143">
        <v>0</v>
      </c>
      <c r="L196" s="143">
        <v>0</v>
      </c>
      <c r="M196" s="143">
        <v>0</v>
      </c>
      <c r="N196" s="143"/>
      <c r="O196" s="143"/>
      <c r="P196" s="143"/>
      <c r="Q196" s="143"/>
      <c r="R196" s="143"/>
      <c r="S196" s="143"/>
      <c r="T196" s="143"/>
      <c r="U196" s="143"/>
      <c r="V196" s="143"/>
      <c r="W196" s="143"/>
      <c r="X196" s="143"/>
      <c r="Y196" s="196">
        <v>0.2</v>
      </c>
      <c r="Z196" s="196">
        <v>0.2</v>
      </c>
      <c r="AA196" s="196">
        <v>0.2</v>
      </c>
      <c r="AB196" s="140" t="s">
        <v>802</v>
      </c>
      <c r="AC196" s="142"/>
      <c r="AD196" s="142"/>
    </row>
    <row r="197" spans="2:30" ht="15" customHeight="1">
      <c r="B197" s="140" t="s">
        <v>798</v>
      </c>
      <c r="C197" s="141" t="s">
        <v>1014</v>
      </c>
      <c r="D197" s="140" t="s">
        <v>1017</v>
      </c>
      <c r="E197" s="142" t="s">
        <v>1016</v>
      </c>
      <c r="F197" s="142" t="s">
        <v>353</v>
      </c>
      <c r="G197" s="142" t="s">
        <v>334</v>
      </c>
      <c r="H197" s="142" t="s">
        <v>0</v>
      </c>
      <c r="I197" s="143">
        <v>0</v>
      </c>
      <c r="J197" s="143">
        <v>0</v>
      </c>
      <c r="K197" s="143">
        <v>0</v>
      </c>
      <c r="L197" s="143">
        <v>0</v>
      </c>
      <c r="M197" s="143">
        <v>0</v>
      </c>
      <c r="N197" s="143"/>
      <c r="O197" s="143"/>
      <c r="P197" s="143"/>
      <c r="Q197" s="143"/>
      <c r="R197" s="143"/>
      <c r="S197" s="143"/>
      <c r="T197" s="143"/>
      <c r="U197" s="143"/>
      <c r="V197" s="143"/>
      <c r="W197" s="143"/>
      <c r="X197" s="143"/>
      <c r="Y197" s="196">
        <v>0</v>
      </c>
      <c r="Z197" s="196">
        <v>0</v>
      </c>
      <c r="AA197" s="196">
        <v>0</v>
      </c>
      <c r="AB197" s="140" t="s">
        <v>802</v>
      </c>
      <c r="AC197" s="142"/>
      <c r="AD197" s="142"/>
    </row>
    <row r="198" spans="2:30" ht="15" customHeight="1">
      <c r="B198" s="140" t="s">
        <v>798</v>
      </c>
      <c r="C198" s="141" t="s">
        <v>1014</v>
      </c>
      <c r="D198" s="140" t="s">
        <v>1018</v>
      </c>
      <c r="E198" s="142" t="s">
        <v>1016</v>
      </c>
      <c r="F198" s="142" t="s">
        <v>353</v>
      </c>
      <c r="G198" s="142" t="s">
        <v>339</v>
      </c>
      <c r="H198" s="142" t="s">
        <v>0</v>
      </c>
      <c r="I198" s="143">
        <v>0</v>
      </c>
      <c r="J198" s="143">
        <v>0</v>
      </c>
      <c r="K198" s="143">
        <v>0</v>
      </c>
      <c r="L198" s="143">
        <v>0</v>
      </c>
      <c r="M198" s="143">
        <v>0</v>
      </c>
      <c r="N198" s="143"/>
      <c r="O198" s="143"/>
      <c r="P198" s="143"/>
      <c r="Q198" s="143"/>
      <c r="R198" s="143"/>
      <c r="S198" s="143"/>
      <c r="T198" s="143"/>
      <c r="U198" s="143"/>
      <c r="V198" s="143"/>
      <c r="W198" s="143"/>
      <c r="X198" s="143"/>
      <c r="Y198" s="196">
        <v>0</v>
      </c>
      <c r="Z198" s="196">
        <v>0</v>
      </c>
      <c r="AA198" s="196">
        <v>0</v>
      </c>
      <c r="AB198" s="140" t="s">
        <v>802</v>
      </c>
      <c r="AC198" s="142"/>
      <c r="AD198" s="142"/>
    </row>
    <row r="199" spans="2:30" ht="15" hidden="1" customHeight="1">
      <c r="B199" s="140" t="s">
        <v>798</v>
      </c>
      <c r="C199" s="141" t="s">
        <v>1014</v>
      </c>
      <c r="D199" s="140" t="s">
        <v>1019</v>
      </c>
      <c r="E199" s="142" t="s">
        <v>1016</v>
      </c>
      <c r="F199" s="142" t="s">
        <v>362</v>
      </c>
      <c r="G199" s="142" t="s">
        <v>500</v>
      </c>
      <c r="H199" s="142" t="s">
        <v>1</v>
      </c>
      <c r="I199" s="143"/>
      <c r="J199" s="143"/>
      <c r="K199" s="143"/>
      <c r="L199" s="143"/>
      <c r="M199" s="143"/>
      <c r="N199" s="143"/>
      <c r="O199" s="143"/>
      <c r="P199" s="143"/>
      <c r="Q199" s="143"/>
      <c r="R199" s="143"/>
      <c r="S199" s="143"/>
      <c r="T199" s="143"/>
      <c r="U199" s="143"/>
      <c r="V199" s="143"/>
      <c r="W199" s="143"/>
      <c r="X199" s="143"/>
      <c r="Y199" s="196"/>
      <c r="Z199" s="196"/>
      <c r="AA199" s="196"/>
      <c r="AB199" s="140" t="s">
        <v>802</v>
      </c>
      <c r="AC199" s="142"/>
      <c r="AD199" s="142" t="s">
        <v>815</v>
      </c>
    </row>
    <row r="200" spans="2:30" ht="15" hidden="1" customHeight="1">
      <c r="B200" s="140" t="s">
        <v>798</v>
      </c>
      <c r="C200" s="141" t="s">
        <v>1014</v>
      </c>
      <c r="D200" s="140" t="s">
        <v>1020</v>
      </c>
      <c r="E200" s="142" t="s">
        <v>1016</v>
      </c>
      <c r="F200" s="142" t="s">
        <v>362</v>
      </c>
      <c r="G200" s="142" t="s">
        <v>334</v>
      </c>
      <c r="H200" s="142" t="s">
        <v>1</v>
      </c>
      <c r="I200" s="143"/>
      <c r="J200" s="143"/>
      <c r="K200" s="143"/>
      <c r="L200" s="143"/>
      <c r="M200" s="143"/>
      <c r="N200" s="143"/>
      <c r="O200" s="143"/>
      <c r="P200" s="143"/>
      <c r="Q200" s="143"/>
      <c r="R200" s="143"/>
      <c r="S200" s="143"/>
      <c r="T200" s="143"/>
      <c r="U200" s="143"/>
      <c r="V200" s="143"/>
      <c r="W200" s="143"/>
      <c r="X200" s="143"/>
      <c r="Y200" s="196"/>
      <c r="Z200" s="196"/>
      <c r="AA200" s="196"/>
      <c r="AB200" s="140" t="s">
        <v>802</v>
      </c>
      <c r="AC200" s="142"/>
      <c r="AD200" s="142" t="s">
        <v>815</v>
      </c>
    </row>
    <row r="201" spans="2:30" ht="15" hidden="1" customHeight="1">
      <c r="B201" s="140" t="s">
        <v>798</v>
      </c>
      <c r="C201" s="141" t="s">
        <v>1014</v>
      </c>
      <c r="D201" s="140" t="s">
        <v>1021</v>
      </c>
      <c r="E201" s="142" t="s">
        <v>1016</v>
      </c>
      <c r="F201" s="142" t="s">
        <v>362</v>
      </c>
      <c r="G201" s="142" t="s">
        <v>339</v>
      </c>
      <c r="H201" s="142" t="s">
        <v>1</v>
      </c>
      <c r="I201" s="143"/>
      <c r="J201" s="143"/>
      <c r="K201" s="143"/>
      <c r="L201" s="143"/>
      <c r="M201" s="143"/>
      <c r="N201" s="143"/>
      <c r="O201" s="143"/>
      <c r="P201" s="143"/>
      <c r="Q201" s="143"/>
      <c r="R201" s="143"/>
      <c r="S201" s="143"/>
      <c r="T201" s="143"/>
      <c r="U201" s="143"/>
      <c r="V201" s="143"/>
      <c r="W201" s="143"/>
      <c r="X201" s="143"/>
      <c r="Y201" s="196"/>
      <c r="Z201" s="196"/>
      <c r="AA201" s="196"/>
      <c r="AB201" s="140" t="s">
        <v>802</v>
      </c>
      <c r="AC201" s="142"/>
      <c r="AD201" s="142" t="s">
        <v>815</v>
      </c>
    </row>
    <row r="202" spans="2:30" ht="15" customHeight="1">
      <c r="B202" s="140" t="s">
        <v>798</v>
      </c>
      <c r="C202" s="141" t="s">
        <v>1022</v>
      </c>
      <c r="D202" s="140" t="s">
        <v>1023</v>
      </c>
      <c r="E202" s="142" t="s">
        <v>1024</v>
      </c>
      <c r="F202" s="142" t="s">
        <v>353</v>
      </c>
      <c r="G202" s="142" t="s">
        <v>500</v>
      </c>
      <c r="H202" s="142" t="s">
        <v>0</v>
      </c>
      <c r="I202" s="143">
        <v>0</v>
      </c>
      <c r="J202" s="143">
        <v>0</v>
      </c>
      <c r="K202" s="143">
        <v>0</v>
      </c>
      <c r="L202" s="143">
        <v>0</v>
      </c>
      <c r="M202" s="143">
        <v>0</v>
      </c>
      <c r="N202" s="143"/>
      <c r="O202" s="143"/>
      <c r="P202" s="143"/>
      <c r="Q202" s="143"/>
      <c r="R202" s="143"/>
      <c r="S202" s="143"/>
      <c r="T202" s="143"/>
      <c r="U202" s="143"/>
      <c r="V202" s="143"/>
      <c r="W202" s="143"/>
      <c r="X202" s="143"/>
      <c r="Y202" s="196">
        <v>0.6</v>
      </c>
      <c r="Z202" s="196">
        <v>0.6</v>
      </c>
      <c r="AA202" s="196">
        <v>0.6</v>
      </c>
      <c r="AB202" s="140" t="s">
        <v>802</v>
      </c>
      <c r="AC202" s="142"/>
      <c r="AD202" s="142"/>
    </row>
    <row r="203" spans="2:30" ht="15" customHeight="1">
      <c r="B203" s="140" t="s">
        <v>798</v>
      </c>
      <c r="C203" s="141" t="s">
        <v>1022</v>
      </c>
      <c r="D203" s="140" t="s">
        <v>1025</v>
      </c>
      <c r="E203" s="142" t="s">
        <v>1024</v>
      </c>
      <c r="F203" s="142" t="s">
        <v>353</v>
      </c>
      <c r="G203" s="142" t="s">
        <v>334</v>
      </c>
      <c r="H203" s="142" t="s">
        <v>0</v>
      </c>
      <c r="I203" s="143">
        <v>0</v>
      </c>
      <c r="J203" s="143">
        <v>0</v>
      </c>
      <c r="K203" s="143">
        <v>0</v>
      </c>
      <c r="L203" s="143">
        <v>0</v>
      </c>
      <c r="M203" s="143">
        <v>0</v>
      </c>
      <c r="N203" s="143"/>
      <c r="O203" s="143"/>
      <c r="P203" s="143"/>
      <c r="Q203" s="143"/>
      <c r="R203" s="143"/>
      <c r="S203" s="143"/>
      <c r="T203" s="143"/>
      <c r="U203" s="143"/>
      <c r="V203" s="143"/>
      <c r="W203" s="143"/>
      <c r="X203" s="143"/>
      <c r="Y203" s="196">
        <v>0.19887036963036964</v>
      </c>
      <c r="Z203" s="196">
        <v>0.19401522477522479</v>
      </c>
      <c r="AA203" s="196">
        <v>0.18438585414585415</v>
      </c>
      <c r="AB203" s="140" t="s">
        <v>802</v>
      </c>
      <c r="AC203" s="142"/>
      <c r="AD203" s="142"/>
    </row>
    <row r="204" spans="2:30" ht="15" customHeight="1">
      <c r="B204" s="140" t="s">
        <v>798</v>
      </c>
      <c r="C204" s="141" t="s">
        <v>1022</v>
      </c>
      <c r="D204" s="140" t="s">
        <v>1026</v>
      </c>
      <c r="E204" s="142" t="s">
        <v>1024</v>
      </c>
      <c r="F204" s="142" t="s">
        <v>353</v>
      </c>
      <c r="G204" s="142" t="s">
        <v>339</v>
      </c>
      <c r="H204" s="142" t="s">
        <v>0</v>
      </c>
      <c r="I204" s="143">
        <v>0</v>
      </c>
      <c r="J204" s="143">
        <v>0</v>
      </c>
      <c r="K204" s="143">
        <v>0</v>
      </c>
      <c r="L204" s="143">
        <v>0</v>
      </c>
      <c r="M204" s="143">
        <v>0</v>
      </c>
      <c r="N204" s="143"/>
      <c r="O204" s="143"/>
      <c r="P204" s="143"/>
      <c r="Q204" s="143"/>
      <c r="R204" s="143"/>
      <c r="S204" s="143"/>
      <c r="T204" s="143"/>
      <c r="U204" s="143"/>
      <c r="V204" s="143"/>
      <c r="W204" s="143"/>
      <c r="X204" s="143"/>
      <c r="Y204" s="196">
        <v>0.58001585729613736</v>
      </c>
      <c r="Z204" s="196">
        <v>0.55449332510729621</v>
      </c>
      <c r="AA204" s="196">
        <v>0.51734386158798296</v>
      </c>
      <c r="AB204" s="140" t="s">
        <v>802</v>
      </c>
      <c r="AC204" s="142"/>
      <c r="AD204" s="142"/>
    </row>
    <row r="205" spans="2:30" ht="15" hidden="1" customHeight="1">
      <c r="B205" s="140" t="s">
        <v>798</v>
      </c>
      <c r="C205" s="141" t="s">
        <v>1022</v>
      </c>
      <c r="D205" s="140" t="s">
        <v>1027</v>
      </c>
      <c r="E205" s="142" t="s">
        <v>1024</v>
      </c>
      <c r="F205" s="142" t="s">
        <v>362</v>
      </c>
      <c r="G205" s="142" t="s">
        <v>500</v>
      </c>
      <c r="H205" s="142" t="s">
        <v>1</v>
      </c>
      <c r="I205" s="143"/>
      <c r="J205" s="143"/>
      <c r="K205" s="143"/>
      <c r="L205" s="143"/>
      <c r="M205" s="143"/>
      <c r="N205" s="143"/>
      <c r="O205" s="143"/>
      <c r="P205" s="143"/>
      <c r="Q205" s="143"/>
      <c r="R205" s="143"/>
      <c r="S205" s="143"/>
      <c r="T205" s="143"/>
      <c r="U205" s="143"/>
      <c r="V205" s="143"/>
      <c r="W205" s="143"/>
      <c r="X205" s="143"/>
      <c r="Y205" s="196"/>
      <c r="Z205" s="196"/>
      <c r="AA205" s="196"/>
      <c r="AB205" s="140" t="s">
        <v>802</v>
      </c>
      <c r="AC205" s="142"/>
      <c r="AD205" s="142" t="s">
        <v>815</v>
      </c>
    </row>
    <row r="206" spans="2:30" ht="15" hidden="1" customHeight="1">
      <c r="B206" s="140" t="s">
        <v>798</v>
      </c>
      <c r="C206" s="141" t="s">
        <v>1022</v>
      </c>
      <c r="D206" s="140" t="s">
        <v>1028</v>
      </c>
      <c r="E206" s="142" t="s">
        <v>1024</v>
      </c>
      <c r="F206" s="142" t="s">
        <v>362</v>
      </c>
      <c r="G206" s="142" t="s">
        <v>334</v>
      </c>
      <c r="H206" s="142" t="s">
        <v>1</v>
      </c>
      <c r="I206" s="143"/>
      <c r="J206" s="143"/>
      <c r="K206" s="143"/>
      <c r="L206" s="143"/>
      <c r="M206" s="143"/>
      <c r="N206" s="143"/>
      <c r="O206" s="143"/>
      <c r="P206" s="143"/>
      <c r="Q206" s="143"/>
      <c r="R206" s="143"/>
      <c r="S206" s="143"/>
      <c r="T206" s="143"/>
      <c r="U206" s="143"/>
      <c r="V206" s="143"/>
      <c r="W206" s="143"/>
      <c r="X206" s="143"/>
      <c r="Y206" s="196"/>
      <c r="Z206" s="196"/>
      <c r="AA206" s="196"/>
      <c r="AB206" s="140" t="s">
        <v>802</v>
      </c>
      <c r="AC206" s="142"/>
      <c r="AD206" s="142" t="s">
        <v>815</v>
      </c>
    </row>
    <row r="207" spans="2:30" ht="15" hidden="1" customHeight="1">
      <c r="B207" s="140" t="s">
        <v>798</v>
      </c>
      <c r="C207" s="141" t="s">
        <v>1022</v>
      </c>
      <c r="D207" s="140" t="s">
        <v>1029</v>
      </c>
      <c r="E207" s="142" t="s">
        <v>1024</v>
      </c>
      <c r="F207" s="142" t="s">
        <v>362</v>
      </c>
      <c r="G207" s="142" t="s">
        <v>339</v>
      </c>
      <c r="H207" s="142" t="s">
        <v>1</v>
      </c>
      <c r="I207" s="143"/>
      <c r="J207" s="143"/>
      <c r="K207" s="143"/>
      <c r="L207" s="143"/>
      <c r="M207" s="143"/>
      <c r="N207" s="143"/>
      <c r="O207" s="143"/>
      <c r="P207" s="143"/>
      <c r="Q207" s="143"/>
      <c r="R207" s="143"/>
      <c r="S207" s="143"/>
      <c r="T207" s="143"/>
      <c r="U207" s="143"/>
      <c r="V207" s="143"/>
      <c r="W207" s="143"/>
      <c r="X207" s="143"/>
      <c r="Y207" s="196"/>
      <c r="Z207" s="196"/>
      <c r="AA207" s="196"/>
      <c r="AB207" s="140" t="s">
        <v>802</v>
      </c>
      <c r="AC207" s="142"/>
      <c r="AD207" s="142" t="s">
        <v>815</v>
      </c>
    </row>
    <row r="208" spans="2:30" ht="15" customHeight="1">
      <c r="B208" s="140" t="s">
        <v>798</v>
      </c>
      <c r="C208" s="141" t="s">
        <v>1030</v>
      </c>
      <c r="D208" s="140" t="s">
        <v>1031</v>
      </c>
      <c r="E208" s="142" t="s">
        <v>1032</v>
      </c>
      <c r="F208" s="142" t="s">
        <v>353</v>
      </c>
      <c r="G208" s="142" t="s">
        <v>500</v>
      </c>
      <c r="H208" s="142" t="s">
        <v>0</v>
      </c>
      <c r="I208" s="143">
        <v>0</v>
      </c>
      <c r="J208" s="143">
        <v>0</v>
      </c>
      <c r="K208" s="143">
        <v>0</v>
      </c>
      <c r="L208" s="143">
        <v>1</v>
      </c>
      <c r="M208" s="143">
        <v>0</v>
      </c>
      <c r="N208" s="143"/>
      <c r="O208" s="143"/>
      <c r="P208" s="143"/>
      <c r="Q208" s="143"/>
      <c r="R208" s="143"/>
      <c r="S208" s="143"/>
      <c r="T208" s="143"/>
      <c r="U208" s="143"/>
      <c r="V208" s="143"/>
      <c r="W208" s="143"/>
      <c r="X208" s="143"/>
      <c r="Y208" s="196">
        <v>1.2</v>
      </c>
      <c r="Z208" s="196">
        <v>1.2</v>
      </c>
      <c r="AA208" s="196">
        <v>1.2</v>
      </c>
      <c r="AB208" s="140" t="s">
        <v>802</v>
      </c>
      <c r="AC208" s="142"/>
      <c r="AD208" s="142"/>
    </row>
    <row r="209" spans="2:30" ht="15" customHeight="1">
      <c r="B209" s="140" t="s">
        <v>798</v>
      </c>
      <c r="C209" s="141" t="s">
        <v>1030</v>
      </c>
      <c r="D209" s="140" t="s">
        <v>1033</v>
      </c>
      <c r="E209" s="142" t="s">
        <v>1032</v>
      </c>
      <c r="F209" s="142" t="s">
        <v>353</v>
      </c>
      <c r="G209" s="142" t="s">
        <v>334</v>
      </c>
      <c r="H209" s="142" t="s">
        <v>0</v>
      </c>
      <c r="I209" s="143">
        <v>0</v>
      </c>
      <c r="J209" s="143">
        <v>0</v>
      </c>
      <c r="K209" s="143">
        <v>0</v>
      </c>
      <c r="L209" s="143">
        <v>0</v>
      </c>
      <c r="M209" s="143">
        <v>0</v>
      </c>
      <c r="N209" s="143"/>
      <c r="O209" s="143"/>
      <c r="P209" s="143"/>
      <c r="Q209" s="143"/>
      <c r="R209" s="143"/>
      <c r="S209" s="143"/>
      <c r="T209" s="143"/>
      <c r="U209" s="143"/>
      <c r="V209" s="143"/>
      <c r="W209" s="143"/>
      <c r="X209" s="143"/>
      <c r="Y209" s="196">
        <v>0.99435184815184818</v>
      </c>
      <c r="Z209" s="196">
        <v>0.97007612387612385</v>
      </c>
      <c r="AA209" s="196">
        <v>0.92192927072927067</v>
      </c>
      <c r="AB209" s="140" t="s">
        <v>802</v>
      </c>
      <c r="AC209" s="142"/>
      <c r="AD209" s="142"/>
    </row>
    <row r="210" spans="2:30" ht="15" customHeight="1">
      <c r="B210" s="140" t="s">
        <v>798</v>
      </c>
      <c r="C210" s="141" t="s">
        <v>1030</v>
      </c>
      <c r="D210" s="140" t="s">
        <v>1034</v>
      </c>
      <c r="E210" s="142" t="s">
        <v>1032</v>
      </c>
      <c r="F210" s="142" t="s">
        <v>353</v>
      </c>
      <c r="G210" s="142" t="s">
        <v>339</v>
      </c>
      <c r="H210" s="142" t="s">
        <v>0</v>
      </c>
      <c r="I210" s="143">
        <v>0</v>
      </c>
      <c r="J210" s="143">
        <v>0</v>
      </c>
      <c r="K210" s="143">
        <v>0</v>
      </c>
      <c r="L210" s="143">
        <v>0</v>
      </c>
      <c r="M210" s="143">
        <v>0</v>
      </c>
      <c r="N210" s="143"/>
      <c r="O210" s="143"/>
      <c r="P210" s="143"/>
      <c r="Q210" s="143"/>
      <c r="R210" s="143"/>
      <c r="S210" s="143"/>
      <c r="T210" s="143"/>
      <c r="U210" s="143"/>
      <c r="V210" s="143"/>
      <c r="W210" s="143"/>
      <c r="X210" s="143"/>
      <c r="Y210" s="196">
        <v>0.19333861909871244</v>
      </c>
      <c r="Z210" s="196">
        <v>0.18483110836909872</v>
      </c>
      <c r="AA210" s="196">
        <v>0.17244795386266096</v>
      </c>
      <c r="AB210" s="140" t="s">
        <v>802</v>
      </c>
      <c r="AC210" s="142"/>
      <c r="AD210" s="142"/>
    </row>
    <row r="211" spans="2:30" ht="15" hidden="1" customHeight="1">
      <c r="B211" s="140" t="s">
        <v>798</v>
      </c>
      <c r="C211" s="141" t="s">
        <v>1030</v>
      </c>
      <c r="D211" s="140" t="s">
        <v>1035</v>
      </c>
      <c r="E211" s="142" t="s">
        <v>1032</v>
      </c>
      <c r="F211" s="142" t="s">
        <v>362</v>
      </c>
      <c r="G211" s="142" t="s">
        <v>500</v>
      </c>
      <c r="H211" s="142" t="s">
        <v>1</v>
      </c>
      <c r="I211" s="143"/>
      <c r="J211" s="143"/>
      <c r="K211" s="143"/>
      <c r="L211" s="143"/>
      <c r="M211" s="143"/>
      <c r="N211" s="143"/>
      <c r="O211" s="143"/>
      <c r="P211" s="143"/>
      <c r="Q211" s="143"/>
      <c r="R211" s="143"/>
      <c r="S211" s="143"/>
      <c r="T211" s="143"/>
      <c r="U211" s="143"/>
      <c r="V211" s="143"/>
      <c r="W211" s="143"/>
      <c r="X211" s="143"/>
      <c r="Y211" s="196"/>
      <c r="Z211" s="196"/>
      <c r="AA211" s="196"/>
      <c r="AB211" s="140" t="s">
        <v>802</v>
      </c>
      <c r="AC211" s="142"/>
      <c r="AD211" s="142" t="s">
        <v>815</v>
      </c>
    </row>
    <row r="212" spans="2:30" ht="15" hidden="1" customHeight="1">
      <c r="B212" s="140" t="s">
        <v>798</v>
      </c>
      <c r="C212" s="141" t="s">
        <v>1030</v>
      </c>
      <c r="D212" s="140" t="s">
        <v>1036</v>
      </c>
      <c r="E212" s="142" t="s">
        <v>1032</v>
      </c>
      <c r="F212" s="142" t="s">
        <v>362</v>
      </c>
      <c r="G212" s="142" t="s">
        <v>334</v>
      </c>
      <c r="H212" s="142" t="s">
        <v>1</v>
      </c>
      <c r="I212" s="143"/>
      <c r="J212" s="143"/>
      <c r="K212" s="143"/>
      <c r="L212" s="143"/>
      <c r="M212" s="143"/>
      <c r="N212" s="143"/>
      <c r="O212" s="143"/>
      <c r="P212" s="143"/>
      <c r="Q212" s="143"/>
      <c r="R212" s="143"/>
      <c r="S212" s="143"/>
      <c r="T212" s="143"/>
      <c r="U212" s="143"/>
      <c r="V212" s="143"/>
      <c r="W212" s="143"/>
      <c r="X212" s="143"/>
      <c r="Y212" s="196"/>
      <c r="Z212" s="196"/>
      <c r="AA212" s="196"/>
      <c r="AB212" s="140" t="s">
        <v>802</v>
      </c>
      <c r="AC212" s="142"/>
      <c r="AD212" s="142" t="s">
        <v>815</v>
      </c>
    </row>
    <row r="213" spans="2:30" ht="15" hidden="1" customHeight="1">
      <c r="B213" s="140" t="s">
        <v>798</v>
      </c>
      <c r="C213" s="141" t="s">
        <v>1030</v>
      </c>
      <c r="D213" s="140" t="s">
        <v>1037</v>
      </c>
      <c r="E213" s="142" t="s">
        <v>1032</v>
      </c>
      <c r="F213" s="142" t="s">
        <v>362</v>
      </c>
      <c r="G213" s="142" t="s">
        <v>339</v>
      </c>
      <c r="H213" s="142" t="s">
        <v>1</v>
      </c>
      <c r="I213" s="143"/>
      <c r="J213" s="143"/>
      <c r="K213" s="143"/>
      <c r="L213" s="143"/>
      <c r="M213" s="143"/>
      <c r="N213" s="143"/>
      <c r="O213" s="143"/>
      <c r="P213" s="143"/>
      <c r="Q213" s="143"/>
      <c r="R213" s="143"/>
      <c r="S213" s="143"/>
      <c r="T213" s="143"/>
      <c r="U213" s="143"/>
      <c r="V213" s="143"/>
      <c r="W213" s="143"/>
      <c r="X213" s="143"/>
      <c r="Y213" s="196"/>
      <c r="Z213" s="196"/>
      <c r="AA213" s="196"/>
      <c r="AB213" s="140" t="s">
        <v>802</v>
      </c>
      <c r="AC213" s="142"/>
      <c r="AD213" s="142" t="s">
        <v>815</v>
      </c>
    </row>
    <row r="214" spans="2:30" ht="15" customHeight="1">
      <c r="B214" s="140" t="s">
        <v>798</v>
      </c>
      <c r="C214" s="141" t="s">
        <v>1038</v>
      </c>
      <c r="D214" s="140" t="s">
        <v>1039</v>
      </c>
      <c r="E214" s="142" t="s">
        <v>846</v>
      </c>
      <c r="F214" s="142" t="s">
        <v>353</v>
      </c>
      <c r="G214" s="142" t="s">
        <v>500</v>
      </c>
      <c r="H214" s="142" t="s">
        <v>0</v>
      </c>
      <c r="I214" s="143">
        <v>0</v>
      </c>
      <c r="J214" s="143">
        <v>0</v>
      </c>
      <c r="K214" s="143">
        <v>0</v>
      </c>
      <c r="L214" s="143">
        <v>0</v>
      </c>
      <c r="M214" s="143">
        <v>0</v>
      </c>
      <c r="N214" s="143"/>
      <c r="O214" s="143"/>
      <c r="P214" s="143"/>
      <c r="Q214" s="143"/>
      <c r="R214" s="143"/>
      <c r="S214" s="143"/>
      <c r="T214" s="143"/>
      <c r="U214" s="143"/>
      <c r="V214" s="143"/>
      <c r="W214" s="143"/>
      <c r="X214" s="143"/>
      <c r="Y214" s="196">
        <v>0</v>
      </c>
      <c r="Z214" s="196">
        <v>0</v>
      </c>
      <c r="AA214" s="196">
        <v>0</v>
      </c>
      <c r="AB214" s="140" t="s">
        <v>802</v>
      </c>
      <c r="AC214" s="142"/>
      <c r="AD214" s="142"/>
    </row>
    <row r="215" spans="2:30" ht="15" customHeight="1">
      <c r="B215" s="140" t="s">
        <v>798</v>
      </c>
      <c r="C215" s="141" t="s">
        <v>1038</v>
      </c>
      <c r="D215" s="140" t="s">
        <v>1040</v>
      </c>
      <c r="E215" s="142" t="s">
        <v>846</v>
      </c>
      <c r="F215" s="142" t="s">
        <v>353</v>
      </c>
      <c r="G215" s="142" t="s">
        <v>334</v>
      </c>
      <c r="H215" s="142" t="s">
        <v>0</v>
      </c>
      <c r="I215" s="143">
        <v>0</v>
      </c>
      <c r="J215" s="143">
        <v>0</v>
      </c>
      <c r="K215" s="143">
        <v>0</v>
      </c>
      <c r="L215" s="143">
        <v>0</v>
      </c>
      <c r="M215" s="143">
        <v>0</v>
      </c>
      <c r="N215" s="143"/>
      <c r="O215" s="143"/>
      <c r="P215" s="143"/>
      <c r="Q215" s="143"/>
      <c r="R215" s="143"/>
      <c r="S215" s="143"/>
      <c r="T215" s="143"/>
      <c r="U215" s="143"/>
      <c r="V215" s="143"/>
      <c r="W215" s="143"/>
      <c r="X215" s="143"/>
      <c r="Y215" s="196">
        <v>0</v>
      </c>
      <c r="Z215" s="196">
        <v>0</v>
      </c>
      <c r="AA215" s="196">
        <v>0</v>
      </c>
      <c r="AB215" s="140" t="s">
        <v>802</v>
      </c>
      <c r="AC215" s="142"/>
      <c r="AD215" s="142"/>
    </row>
    <row r="216" spans="2:30" ht="15" customHeight="1">
      <c r="B216" s="140" t="s">
        <v>798</v>
      </c>
      <c r="C216" s="141" t="s">
        <v>1038</v>
      </c>
      <c r="D216" s="140" t="s">
        <v>1041</v>
      </c>
      <c r="E216" s="142" t="s">
        <v>846</v>
      </c>
      <c r="F216" s="142" t="s">
        <v>353</v>
      </c>
      <c r="G216" s="142" t="s">
        <v>339</v>
      </c>
      <c r="H216" s="142" t="s">
        <v>0</v>
      </c>
      <c r="I216" s="143">
        <v>0</v>
      </c>
      <c r="J216" s="143">
        <v>0</v>
      </c>
      <c r="K216" s="143">
        <v>0</v>
      </c>
      <c r="L216" s="143">
        <v>0</v>
      </c>
      <c r="M216" s="143">
        <v>0</v>
      </c>
      <c r="N216" s="143"/>
      <c r="O216" s="143"/>
      <c r="P216" s="143"/>
      <c r="Q216" s="143"/>
      <c r="R216" s="143"/>
      <c r="S216" s="143"/>
      <c r="T216" s="143"/>
      <c r="U216" s="143"/>
      <c r="V216" s="143"/>
      <c r="W216" s="143"/>
      <c r="X216" s="143"/>
      <c r="Y216" s="196">
        <v>0</v>
      </c>
      <c r="Z216" s="196">
        <v>0</v>
      </c>
      <c r="AA216" s="196">
        <v>0</v>
      </c>
      <c r="AB216" s="140" t="s">
        <v>802</v>
      </c>
      <c r="AC216" s="142"/>
      <c r="AD216" s="142"/>
    </row>
    <row r="217" spans="2:30" ht="15" hidden="1" customHeight="1">
      <c r="B217" s="140" t="s">
        <v>798</v>
      </c>
      <c r="C217" s="141" t="s">
        <v>1038</v>
      </c>
      <c r="D217" s="140" t="s">
        <v>1042</v>
      </c>
      <c r="E217" s="142" t="s">
        <v>846</v>
      </c>
      <c r="F217" s="142" t="s">
        <v>362</v>
      </c>
      <c r="G217" s="142" t="s">
        <v>500</v>
      </c>
      <c r="H217" s="142" t="s">
        <v>1</v>
      </c>
      <c r="I217" s="143"/>
      <c r="J217" s="143"/>
      <c r="K217" s="143"/>
      <c r="L217" s="143"/>
      <c r="M217" s="143"/>
      <c r="N217" s="143"/>
      <c r="O217" s="143"/>
      <c r="P217" s="143"/>
      <c r="Q217" s="143"/>
      <c r="R217" s="143"/>
      <c r="S217" s="143"/>
      <c r="T217" s="143"/>
      <c r="U217" s="143"/>
      <c r="V217" s="143"/>
      <c r="W217" s="143"/>
      <c r="X217" s="143"/>
      <c r="Y217" s="196"/>
      <c r="Z217" s="196"/>
      <c r="AA217" s="196"/>
      <c r="AB217" s="140" t="s">
        <v>802</v>
      </c>
      <c r="AC217" s="142"/>
      <c r="AD217" s="142" t="s">
        <v>815</v>
      </c>
    </row>
    <row r="218" spans="2:30" ht="15" hidden="1" customHeight="1">
      <c r="B218" s="140" t="s">
        <v>798</v>
      </c>
      <c r="C218" s="141" t="s">
        <v>1038</v>
      </c>
      <c r="D218" s="140" t="s">
        <v>1043</v>
      </c>
      <c r="E218" s="142" t="s">
        <v>846</v>
      </c>
      <c r="F218" s="142" t="s">
        <v>362</v>
      </c>
      <c r="G218" s="142" t="s">
        <v>334</v>
      </c>
      <c r="H218" s="142" t="s">
        <v>1</v>
      </c>
      <c r="I218" s="143"/>
      <c r="J218" s="143"/>
      <c r="K218" s="143"/>
      <c r="L218" s="143"/>
      <c r="M218" s="143"/>
      <c r="N218" s="143"/>
      <c r="O218" s="143"/>
      <c r="P218" s="143"/>
      <c r="Q218" s="143"/>
      <c r="R218" s="143"/>
      <c r="S218" s="143"/>
      <c r="T218" s="143"/>
      <c r="U218" s="143"/>
      <c r="V218" s="143"/>
      <c r="W218" s="143"/>
      <c r="X218" s="143"/>
      <c r="Y218" s="196"/>
      <c r="Z218" s="196"/>
      <c r="AA218" s="196"/>
      <c r="AB218" s="140" t="s">
        <v>802</v>
      </c>
      <c r="AC218" s="142"/>
      <c r="AD218" s="142" t="s">
        <v>815</v>
      </c>
    </row>
    <row r="219" spans="2:30" ht="15" hidden="1" customHeight="1">
      <c r="B219" s="140" t="s">
        <v>798</v>
      </c>
      <c r="C219" s="141" t="s">
        <v>1038</v>
      </c>
      <c r="D219" s="140" t="s">
        <v>1044</v>
      </c>
      <c r="E219" s="142" t="s">
        <v>846</v>
      </c>
      <c r="F219" s="142" t="s">
        <v>362</v>
      </c>
      <c r="G219" s="142" t="s">
        <v>339</v>
      </c>
      <c r="H219" s="142" t="s">
        <v>1</v>
      </c>
      <c r="I219" s="143"/>
      <c r="J219" s="143"/>
      <c r="K219" s="143"/>
      <c r="L219" s="143"/>
      <c r="M219" s="143"/>
      <c r="N219" s="143"/>
      <c r="O219" s="143"/>
      <c r="P219" s="143"/>
      <c r="Q219" s="143"/>
      <c r="R219" s="143"/>
      <c r="S219" s="143"/>
      <c r="T219" s="143"/>
      <c r="U219" s="143"/>
      <c r="V219" s="143"/>
      <c r="W219" s="143"/>
      <c r="X219" s="143"/>
      <c r="Y219" s="196"/>
      <c r="Z219" s="196"/>
      <c r="AA219" s="196"/>
      <c r="AB219" s="140" t="s">
        <v>802</v>
      </c>
      <c r="AC219" s="142"/>
      <c r="AD219" s="142" t="s">
        <v>815</v>
      </c>
    </row>
    <row r="220" spans="2:30" ht="15" customHeight="1">
      <c r="B220" s="140" t="s">
        <v>798</v>
      </c>
      <c r="C220" s="141" t="s">
        <v>1045</v>
      </c>
      <c r="D220" s="140" t="s">
        <v>1046</v>
      </c>
      <c r="E220" s="142" t="s">
        <v>1047</v>
      </c>
      <c r="F220" s="142" t="s">
        <v>353</v>
      </c>
      <c r="G220" s="142" t="s">
        <v>500</v>
      </c>
      <c r="H220" s="142" t="s">
        <v>0</v>
      </c>
      <c r="I220" s="143">
        <v>0</v>
      </c>
      <c r="J220" s="143">
        <v>0</v>
      </c>
      <c r="K220" s="143">
        <v>0</v>
      </c>
      <c r="L220" s="143">
        <v>1</v>
      </c>
      <c r="M220" s="143">
        <v>19</v>
      </c>
      <c r="N220" s="143"/>
      <c r="O220" s="143"/>
      <c r="P220" s="143"/>
      <c r="Q220" s="143"/>
      <c r="R220" s="143"/>
      <c r="S220" s="143"/>
      <c r="T220" s="143"/>
      <c r="U220" s="143"/>
      <c r="V220" s="143"/>
      <c r="W220" s="143"/>
      <c r="X220" s="143"/>
      <c r="Y220" s="196">
        <v>0.8</v>
      </c>
      <c r="Z220" s="196">
        <v>0.8</v>
      </c>
      <c r="AA220" s="196">
        <v>0.8</v>
      </c>
      <c r="AB220" s="140" t="s">
        <v>802</v>
      </c>
      <c r="AC220" s="142"/>
      <c r="AD220" s="142"/>
    </row>
    <row r="221" spans="2:30" ht="15" customHeight="1">
      <c r="B221" s="140" t="s">
        <v>798</v>
      </c>
      <c r="C221" s="141" t="s">
        <v>1045</v>
      </c>
      <c r="D221" s="140" t="s">
        <v>1048</v>
      </c>
      <c r="E221" s="142" t="s">
        <v>1047</v>
      </c>
      <c r="F221" s="142" t="s">
        <v>353</v>
      </c>
      <c r="G221" s="142" t="s">
        <v>334</v>
      </c>
      <c r="H221" s="142" t="s">
        <v>0</v>
      </c>
      <c r="I221" s="143">
        <v>0</v>
      </c>
      <c r="J221" s="143">
        <v>0</v>
      </c>
      <c r="K221" s="143">
        <v>0</v>
      </c>
      <c r="L221" s="143">
        <v>0</v>
      </c>
      <c r="M221" s="143">
        <v>3</v>
      </c>
      <c r="N221" s="143"/>
      <c r="O221" s="143"/>
      <c r="P221" s="143"/>
      <c r="Q221" s="143"/>
      <c r="R221" s="143"/>
      <c r="S221" s="143"/>
      <c r="T221" s="143"/>
      <c r="U221" s="143"/>
      <c r="V221" s="143"/>
      <c r="W221" s="143"/>
      <c r="X221" s="143"/>
      <c r="Y221" s="196">
        <v>0.39774073926073927</v>
      </c>
      <c r="Z221" s="196">
        <v>0.38803044955044952</v>
      </c>
      <c r="AA221" s="196">
        <v>0.36877170829170824</v>
      </c>
      <c r="AB221" s="140" t="s">
        <v>802</v>
      </c>
      <c r="AC221" s="142"/>
      <c r="AD221" s="142"/>
    </row>
    <row r="222" spans="2:30" ht="15" customHeight="1">
      <c r="B222" s="140" t="s">
        <v>798</v>
      </c>
      <c r="C222" s="141" t="s">
        <v>1045</v>
      </c>
      <c r="D222" s="140" t="s">
        <v>1049</v>
      </c>
      <c r="E222" s="142" t="s">
        <v>1047</v>
      </c>
      <c r="F222" s="142" t="s">
        <v>353</v>
      </c>
      <c r="G222" s="142" t="s">
        <v>339</v>
      </c>
      <c r="H222" s="142" t="s">
        <v>0</v>
      </c>
      <c r="I222" s="143">
        <v>0</v>
      </c>
      <c r="J222" s="143">
        <v>0</v>
      </c>
      <c r="K222" s="143">
        <v>0</v>
      </c>
      <c r="L222" s="143">
        <v>0</v>
      </c>
      <c r="M222" s="143">
        <v>5</v>
      </c>
      <c r="N222" s="143"/>
      <c r="O222" s="143"/>
      <c r="P222" s="143"/>
      <c r="Q222" s="143"/>
      <c r="R222" s="143"/>
      <c r="S222" s="143"/>
      <c r="T222" s="143"/>
      <c r="U222" s="143"/>
      <c r="V222" s="143"/>
      <c r="W222" s="143"/>
      <c r="X222" s="143"/>
      <c r="Y222" s="196">
        <v>0.58001585729613736</v>
      </c>
      <c r="Z222" s="196">
        <v>0.55449332510729621</v>
      </c>
      <c r="AA222" s="196">
        <v>0.51734386158798296</v>
      </c>
      <c r="AB222" s="140" t="s">
        <v>802</v>
      </c>
      <c r="AC222" s="142"/>
      <c r="AD222" s="142"/>
    </row>
    <row r="223" spans="2:30" ht="15" hidden="1" customHeight="1">
      <c r="B223" s="140" t="s">
        <v>798</v>
      </c>
      <c r="C223" s="141" t="s">
        <v>1045</v>
      </c>
      <c r="D223" s="140" t="s">
        <v>1050</v>
      </c>
      <c r="E223" s="142" t="s">
        <v>1047</v>
      </c>
      <c r="F223" s="142" t="s">
        <v>362</v>
      </c>
      <c r="G223" s="142" t="s">
        <v>500</v>
      </c>
      <c r="H223" s="142" t="s">
        <v>1</v>
      </c>
      <c r="I223" s="143"/>
      <c r="J223" s="143"/>
      <c r="K223" s="143"/>
      <c r="L223" s="143"/>
      <c r="M223" s="143"/>
      <c r="N223" s="143"/>
      <c r="O223" s="143"/>
      <c r="P223" s="143"/>
      <c r="Q223" s="143"/>
      <c r="R223" s="143"/>
      <c r="S223" s="143"/>
      <c r="T223" s="143"/>
      <c r="U223" s="143"/>
      <c r="V223" s="143"/>
      <c r="W223" s="143"/>
      <c r="X223" s="143"/>
      <c r="Y223" s="196"/>
      <c r="Z223" s="196"/>
      <c r="AA223" s="196"/>
      <c r="AB223" s="140" t="s">
        <v>802</v>
      </c>
      <c r="AC223" s="142"/>
      <c r="AD223" s="142" t="s">
        <v>815</v>
      </c>
    </row>
    <row r="224" spans="2:30" ht="15" hidden="1" customHeight="1">
      <c r="B224" s="140" t="s">
        <v>798</v>
      </c>
      <c r="C224" s="141" t="s">
        <v>1045</v>
      </c>
      <c r="D224" s="140" t="s">
        <v>1051</v>
      </c>
      <c r="E224" s="142" t="s">
        <v>1047</v>
      </c>
      <c r="F224" s="142" t="s">
        <v>362</v>
      </c>
      <c r="G224" s="142" t="s">
        <v>334</v>
      </c>
      <c r="H224" s="142" t="s">
        <v>1</v>
      </c>
      <c r="I224" s="143"/>
      <c r="J224" s="143"/>
      <c r="K224" s="143"/>
      <c r="L224" s="143"/>
      <c r="M224" s="143"/>
      <c r="N224" s="143"/>
      <c r="O224" s="143"/>
      <c r="P224" s="143"/>
      <c r="Q224" s="143"/>
      <c r="R224" s="143"/>
      <c r="S224" s="143"/>
      <c r="T224" s="143"/>
      <c r="U224" s="143"/>
      <c r="V224" s="143"/>
      <c r="W224" s="143"/>
      <c r="X224" s="143"/>
      <c r="Y224" s="196"/>
      <c r="Z224" s="196"/>
      <c r="AA224" s="196"/>
      <c r="AB224" s="140" t="s">
        <v>802</v>
      </c>
      <c r="AC224" s="142"/>
      <c r="AD224" s="142" t="s">
        <v>815</v>
      </c>
    </row>
    <row r="225" spans="1:30" ht="15" hidden="1" customHeight="1">
      <c r="B225" s="140" t="s">
        <v>798</v>
      </c>
      <c r="C225" s="141" t="s">
        <v>1045</v>
      </c>
      <c r="D225" s="140" t="s">
        <v>1052</v>
      </c>
      <c r="E225" s="142" t="s">
        <v>1047</v>
      </c>
      <c r="F225" s="142" t="s">
        <v>362</v>
      </c>
      <c r="G225" s="142" t="s">
        <v>339</v>
      </c>
      <c r="H225" s="142" t="s">
        <v>1</v>
      </c>
      <c r="I225" s="143"/>
      <c r="J225" s="143"/>
      <c r="K225" s="143"/>
      <c r="L225" s="143"/>
      <c r="M225" s="143"/>
      <c r="N225" s="143"/>
      <c r="O225" s="143"/>
      <c r="P225" s="143"/>
      <c r="Q225" s="143"/>
      <c r="R225" s="143"/>
      <c r="S225" s="143"/>
      <c r="T225" s="143"/>
      <c r="U225" s="143"/>
      <c r="V225" s="143"/>
      <c r="W225" s="143"/>
      <c r="X225" s="143"/>
      <c r="Y225" s="196"/>
      <c r="Z225" s="196"/>
      <c r="AA225" s="196"/>
      <c r="AB225" s="140" t="s">
        <v>802</v>
      </c>
      <c r="AC225" s="142"/>
      <c r="AD225" s="142" t="s">
        <v>815</v>
      </c>
    </row>
    <row r="226" spans="1:30" ht="15" customHeight="1">
      <c r="A226" s="8" t="s">
        <v>328</v>
      </c>
      <c r="B226" s="140" t="s">
        <v>1053</v>
      </c>
      <c r="C226" s="141" t="s">
        <v>1054</v>
      </c>
      <c r="D226" s="140" t="s">
        <v>1055</v>
      </c>
      <c r="E226" s="142" t="s">
        <v>1056</v>
      </c>
      <c r="F226" s="142" t="s">
        <v>353</v>
      </c>
      <c r="G226" s="142" t="s">
        <v>500</v>
      </c>
      <c r="H226" s="142" t="s">
        <v>1</v>
      </c>
      <c r="I226" s="143"/>
      <c r="J226" s="143"/>
      <c r="K226" s="143"/>
      <c r="L226" s="143"/>
      <c r="M226" s="143"/>
      <c r="N226" s="143"/>
      <c r="O226" s="143"/>
      <c r="P226" s="143"/>
      <c r="Q226" s="143"/>
      <c r="R226" s="143"/>
      <c r="S226" s="143"/>
      <c r="T226" s="143"/>
      <c r="U226" s="143"/>
      <c r="V226" s="143"/>
      <c r="W226" s="143"/>
      <c r="X226" s="143"/>
      <c r="Y226" s="196"/>
      <c r="Z226" s="196"/>
      <c r="AA226" s="196"/>
      <c r="AB226" s="140" t="s">
        <v>802</v>
      </c>
      <c r="AC226" s="142"/>
      <c r="AD226" s="142" t="s">
        <v>803</v>
      </c>
    </row>
    <row r="227" spans="1:30" ht="15" customHeight="1">
      <c r="B227" s="140" t="s">
        <v>1053</v>
      </c>
      <c r="C227" s="141" t="s">
        <v>1054</v>
      </c>
      <c r="D227" s="140" t="s">
        <v>1057</v>
      </c>
      <c r="E227" s="142" t="s">
        <v>1056</v>
      </c>
      <c r="F227" s="142" t="s">
        <v>353</v>
      </c>
      <c r="G227" s="142" t="s">
        <v>334</v>
      </c>
      <c r="H227" s="142" t="s">
        <v>1</v>
      </c>
      <c r="I227" s="143"/>
      <c r="J227" s="143"/>
      <c r="K227" s="143"/>
      <c r="L227" s="143"/>
      <c r="M227" s="143"/>
      <c r="N227" s="143"/>
      <c r="O227" s="143"/>
      <c r="P227" s="143"/>
      <c r="Q227" s="143"/>
      <c r="R227" s="143"/>
      <c r="S227" s="143"/>
      <c r="T227" s="143"/>
      <c r="U227" s="143"/>
      <c r="V227" s="143"/>
      <c r="W227" s="143"/>
      <c r="X227" s="143"/>
      <c r="Y227" s="196"/>
      <c r="Z227" s="196"/>
      <c r="AA227" s="196"/>
      <c r="AB227" s="140" t="s">
        <v>802</v>
      </c>
      <c r="AC227" s="142"/>
      <c r="AD227" s="142" t="s">
        <v>803</v>
      </c>
    </row>
    <row r="228" spans="1:30" ht="15" customHeight="1">
      <c r="B228" s="140" t="s">
        <v>1053</v>
      </c>
      <c r="C228" s="141" t="s">
        <v>1054</v>
      </c>
      <c r="D228" s="140" t="s">
        <v>1058</v>
      </c>
      <c r="E228" s="142" t="s">
        <v>1056</v>
      </c>
      <c r="F228" s="142" t="s">
        <v>353</v>
      </c>
      <c r="G228" s="142" t="s">
        <v>339</v>
      </c>
      <c r="H228" s="142" t="s">
        <v>1</v>
      </c>
      <c r="I228" s="143"/>
      <c r="J228" s="143"/>
      <c r="K228" s="143"/>
      <c r="L228" s="143"/>
      <c r="M228" s="143"/>
      <c r="N228" s="143"/>
      <c r="O228" s="143"/>
      <c r="P228" s="143"/>
      <c r="Q228" s="143"/>
      <c r="R228" s="143"/>
      <c r="S228" s="143"/>
      <c r="T228" s="143"/>
      <c r="U228" s="143"/>
      <c r="V228" s="143"/>
      <c r="W228" s="143"/>
      <c r="X228" s="143"/>
      <c r="Y228" s="196"/>
      <c r="Z228" s="196"/>
      <c r="AA228" s="196"/>
      <c r="AB228" s="140" t="s">
        <v>802</v>
      </c>
      <c r="AC228" s="142"/>
      <c r="AD228" s="142" t="s">
        <v>803</v>
      </c>
    </row>
    <row r="229" spans="1:30" ht="15" hidden="1" customHeight="1">
      <c r="B229" s="140" t="s">
        <v>1053</v>
      </c>
      <c r="C229" s="141" t="s">
        <v>1054</v>
      </c>
      <c r="D229" s="140" t="s">
        <v>1059</v>
      </c>
      <c r="E229" s="142" t="s">
        <v>1056</v>
      </c>
      <c r="F229" s="142" t="s">
        <v>362</v>
      </c>
      <c r="G229" s="142" t="s">
        <v>500</v>
      </c>
      <c r="H229" s="142" t="s">
        <v>1</v>
      </c>
      <c r="I229" s="143"/>
      <c r="J229" s="143"/>
      <c r="K229" s="143"/>
      <c r="L229" s="143"/>
      <c r="M229" s="143"/>
      <c r="N229" s="143"/>
      <c r="O229" s="143"/>
      <c r="P229" s="143"/>
      <c r="Q229" s="143"/>
      <c r="R229" s="143"/>
      <c r="S229" s="143"/>
      <c r="T229" s="143"/>
      <c r="U229" s="143"/>
      <c r="V229" s="143"/>
      <c r="W229" s="143"/>
      <c r="X229" s="143"/>
      <c r="Y229" s="196"/>
      <c r="Z229" s="196"/>
      <c r="AA229" s="196"/>
      <c r="AB229" s="140" t="s">
        <v>802</v>
      </c>
      <c r="AC229" s="142"/>
      <c r="AD229" s="142" t="s">
        <v>803</v>
      </c>
    </row>
    <row r="230" spans="1:30" ht="15" hidden="1" customHeight="1">
      <c r="B230" s="140" t="s">
        <v>1053</v>
      </c>
      <c r="C230" s="141" t="s">
        <v>1054</v>
      </c>
      <c r="D230" s="140" t="s">
        <v>1060</v>
      </c>
      <c r="E230" s="142" t="s">
        <v>1056</v>
      </c>
      <c r="F230" s="142" t="s">
        <v>362</v>
      </c>
      <c r="G230" s="142" t="s">
        <v>334</v>
      </c>
      <c r="H230" s="142" t="s">
        <v>1</v>
      </c>
      <c r="I230" s="143"/>
      <c r="J230" s="143"/>
      <c r="K230" s="143"/>
      <c r="L230" s="143"/>
      <c r="M230" s="143"/>
      <c r="N230" s="143"/>
      <c r="O230" s="143"/>
      <c r="P230" s="143"/>
      <c r="Q230" s="143"/>
      <c r="R230" s="143"/>
      <c r="S230" s="143"/>
      <c r="T230" s="143"/>
      <c r="U230" s="143"/>
      <c r="V230" s="143"/>
      <c r="W230" s="143"/>
      <c r="X230" s="143"/>
      <c r="Y230" s="196"/>
      <c r="Z230" s="196"/>
      <c r="AA230" s="196"/>
      <c r="AB230" s="140" t="s">
        <v>802</v>
      </c>
      <c r="AC230" s="142"/>
      <c r="AD230" s="142" t="s">
        <v>803</v>
      </c>
    </row>
    <row r="231" spans="1:30" ht="15" hidden="1" customHeight="1">
      <c r="B231" s="140" t="s">
        <v>1053</v>
      </c>
      <c r="C231" s="141" t="s">
        <v>1054</v>
      </c>
      <c r="D231" s="140" t="s">
        <v>1061</v>
      </c>
      <c r="E231" s="142" t="s">
        <v>1056</v>
      </c>
      <c r="F231" s="142" t="s">
        <v>362</v>
      </c>
      <c r="G231" s="142" t="s">
        <v>339</v>
      </c>
      <c r="H231" s="142" t="s">
        <v>1</v>
      </c>
      <c r="I231" s="143"/>
      <c r="J231" s="143"/>
      <c r="K231" s="143"/>
      <c r="L231" s="143"/>
      <c r="M231" s="143"/>
      <c r="N231" s="143"/>
      <c r="O231" s="143"/>
      <c r="P231" s="143"/>
      <c r="Q231" s="143"/>
      <c r="R231" s="143"/>
      <c r="S231" s="143"/>
      <c r="T231" s="143"/>
      <c r="U231" s="143"/>
      <c r="V231" s="143"/>
      <c r="W231" s="143"/>
      <c r="X231" s="143"/>
      <c r="Y231" s="196"/>
      <c r="Z231" s="196"/>
      <c r="AA231" s="196"/>
      <c r="AB231" s="140" t="s">
        <v>802</v>
      </c>
      <c r="AC231" s="142"/>
      <c r="AD231" s="142" t="s">
        <v>803</v>
      </c>
    </row>
    <row r="232" spans="1:30" ht="15" customHeight="1">
      <c r="B232" s="140" t="s">
        <v>1053</v>
      </c>
      <c r="C232" s="141" t="s">
        <v>1062</v>
      </c>
      <c r="D232" s="140" t="s">
        <v>1063</v>
      </c>
      <c r="E232" s="142" t="s">
        <v>801</v>
      </c>
      <c r="F232" s="142" t="s">
        <v>353</v>
      </c>
      <c r="G232" s="142" t="s">
        <v>500</v>
      </c>
      <c r="H232" s="142" t="s">
        <v>1</v>
      </c>
      <c r="I232" s="143"/>
      <c r="J232" s="143"/>
      <c r="K232" s="143"/>
      <c r="L232" s="143"/>
      <c r="M232" s="143"/>
      <c r="N232" s="143"/>
      <c r="O232" s="143"/>
      <c r="P232" s="143"/>
      <c r="Q232" s="143"/>
      <c r="R232" s="143"/>
      <c r="S232" s="143"/>
      <c r="T232" s="143"/>
      <c r="U232" s="143"/>
      <c r="V232" s="143"/>
      <c r="W232" s="143"/>
      <c r="X232" s="143"/>
      <c r="Y232" s="196"/>
      <c r="Z232" s="196"/>
      <c r="AA232" s="196"/>
      <c r="AB232" s="140" t="s">
        <v>802</v>
      </c>
      <c r="AC232" s="142"/>
      <c r="AD232" s="142" t="s">
        <v>803</v>
      </c>
    </row>
    <row r="233" spans="1:30" ht="15" customHeight="1">
      <c r="B233" s="140" t="s">
        <v>1053</v>
      </c>
      <c r="C233" s="141" t="s">
        <v>1062</v>
      </c>
      <c r="D233" s="140" t="s">
        <v>1064</v>
      </c>
      <c r="E233" s="142" t="s">
        <v>801</v>
      </c>
      <c r="F233" s="142" t="s">
        <v>353</v>
      </c>
      <c r="G233" s="142" t="s">
        <v>334</v>
      </c>
      <c r="H233" s="142" t="s">
        <v>1</v>
      </c>
      <c r="I233" s="143"/>
      <c r="J233" s="143"/>
      <c r="K233" s="143"/>
      <c r="L233" s="143"/>
      <c r="M233" s="143"/>
      <c r="N233" s="143"/>
      <c r="O233" s="143"/>
      <c r="P233" s="143"/>
      <c r="Q233" s="143"/>
      <c r="R233" s="143"/>
      <c r="S233" s="143"/>
      <c r="T233" s="143"/>
      <c r="U233" s="143"/>
      <c r="V233" s="143"/>
      <c r="W233" s="143"/>
      <c r="X233" s="143"/>
      <c r="Y233" s="196"/>
      <c r="Z233" s="196"/>
      <c r="AA233" s="196"/>
      <c r="AB233" s="140" t="s">
        <v>802</v>
      </c>
      <c r="AC233" s="142"/>
      <c r="AD233" s="142" t="s">
        <v>803</v>
      </c>
    </row>
    <row r="234" spans="1:30" ht="15" customHeight="1">
      <c r="B234" s="140" t="s">
        <v>1053</v>
      </c>
      <c r="C234" s="141" t="s">
        <v>1062</v>
      </c>
      <c r="D234" s="140" t="s">
        <v>1065</v>
      </c>
      <c r="E234" s="142" t="s">
        <v>801</v>
      </c>
      <c r="F234" s="142" t="s">
        <v>353</v>
      </c>
      <c r="G234" s="142" t="s">
        <v>339</v>
      </c>
      <c r="H234" s="142" t="s">
        <v>1</v>
      </c>
      <c r="I234" s="143"/>
      <c r="J234" s="143"/>
      <c r="K234" s="143"/>
      <c r="L234" s="143"/>
      <c r="M234" s="143"/>
      <c r="N234" s="143"/>
      <c r="O234" s="143"/>
      <c r="P234" s="143"/>
      <c r="Q234" s="143"/>
      <c r="R234" s="143"/>
      <c r="S234" s="143"/>
      <c r="T234" s="143"/>
      <c r="U234" s="143"/>
      <c r="V234" s="143"/>
      <c r="W234" s="143"/>
      <c r="X234" s="143"/>
      <c r="Y234" s="196"/>
      <c r="Z234" s="196"/>
      <c r="AA234" s="196"/>
      <c r="AB234" s="140" t="s">
        <v>802</v>
      </c>
      <c r="AC234" s="142"/>
      <c r="AD234" s="142" t="s">
        <v>803</v>
      </c>
    </row>
    <row r="235" spans="1:30" ht="15" hidden="1" customHeight="1">
      <c r="B235" s="140" t="s">
        <v>1053</v>
      </c>
      <c r="C235" s="141" t="s">
        <v>1062</v>
      </c>
      <c r="D235" s="140" t="s">
        <v>1066</v>
      </c>
      <c r="E235" s="142" t="s">
        <v>801</v>
      </c>
      <c r="F235" s="142" t="s">
        <v>362</v>
      </c>
      <c r="G235" s="142" t="s">
        <v>500</v>
      </c>
      <c r="H235" s="142" t="s">
        <v>1</v>
      </c>
      <c r="I235" s="143"/>
      <c r="J235" s="143"/>
      <c r="K235" s="143"/>
      <c r="L235" s="143"/>
      <c r="M235" s="143"/>
      <c r="N235" s="143"/>
      <c r="O235" s="143"/>
      <c r="P235" s="143"/>
      <c r="Q235" s="143"/>
      <c r="R235" s="143"/>
      <c r="S235" s="143"/>
      <c r="T235" s="143"/>
      <c r="U235" s="143"/>
      <c r="V235" s="143"/>
      <c r="W235" s="143"/>
      <c r="X235" s="143"/>
      <c r="Y235" s="196"/>
      <c r="Z235" s="196"/>
      <c r="AA235" s="196"/>
      <c r="AB235" s="140" t="s">
        <v>802</v>
      </c>
      <c r="AC235" s="142"/>
      <c r="AD235" s="142" t="s">
        <v>803</v>
      </c>
    </row>
    <row r="236" spans="1:30" ht="15" hidden="1" customHeight="1">
      <c r="B236" s="140" t="s">
        <v>1053</v>
      </c>
      <c r="C236" s="141" t="s">
        <v>1062</v>
      </c>
      <c r="D236" s="140" t="s">
        <v>1067</v>
      </c>
      <c r="E236" s="142" t="s">
        <v>801</v>
      </c>
      <c r="F236" s="142" t="s">
        <v>362</v>
      </c>
      <c r="G236" s="142" t="s">
        <v>334</v>
      </c>
      <c r="H236" s="142" t="s">
        <v>1</v>
      </c>
      <c r="I236" s="143"/>
      <c r="J236" s="143"/>
      <c r="K236" s="143"/>
      <c r="L236" s="143"/>
      <c r="M236" s="143"/>
      <c r="N236" s="143"/>
      <c r="O236" s="143"/>
      <c r="P236" s="143"/>
      <c r="Q236" s="143"/>
      <c r="R236" s="143"/>
      <c r="S236" s="143"/>
      <c r="T236" s="143"/>
      <c r="U236" s="143"/>
      <c r="V236" s="143"/>
      <c r="W236" s="143"/>
      <c r="X236" s="143"/>
      <c r="Y236" s="196"/>
      <c r="Z236" s="196"/>
      <c r="AA236" s="196"/>
      <c r="AB236" s="140" t="s">
        <v>802</v>
      </c>
      <c r="AC236" s="142"/>
      <c r="AD236" s="142" t="s">
        <v>803</v>
      </c>
    </row>
    <row r="237" spans="1:30" ht="15" hidden="1" customHeight="1">
      <c r="B237" s="140" t="s">
        <v>1053</v>
      </c>
      <c r="C237" s="141" t="s">
        <v>1062</v>
      </c>
      <c r="D237" s="140" t="s">
        <v>1068</v>
      </c>
      <c r="E237" s="142" t="s">
        <v>801</v>
      </c>
      <c r="F237" s="142" t="s">
        <v>362</v>
      </c>
      <c r="G237" s="142" t="s">
        <v>339</v>
      </c>
      <c r="H237" s="142" t="s">
        <v>1</v>
      </c>
      <c r="I237" s="143"/>
      <c r="J237" s="143"/>
      <c r="K237" s="143"/>
      <c r="L237" s="143"/>
      <c r="M237" s="143"/>
      <c r="N237" s="143"/>
      <c r="O237" s="143"/>
      <c r="P237" s="143"/>
      <c r="Q237" s="143"/>
      <c r="R237" s="143"/>
      <c r="S237" s="143"/>
      <c r="T237" s="143"/>
      <c r="U237" s="143"/>
      <c r="V237" s="143"/>
      <c r="W237" s="143"/>
      <c r="X237" s="143"/>
      <c r="Y237" s="196"/>
      <c r="Z237" s="196"/>
      <c r="AA237" s="196"/>
      <c r="AB237" s="140" t="s">
        <v>802</v>
      </c>
      <c r="AC237" s="142"/>
      <c r="AD237" s="142" t="s">
        <v>803</v>
      </c>
    </row>
    <row r="238" spans="1:30" ht="15" customHeight="1">
      <c r="B238" s="140" t="s">
        <v>1053</v>
      </c>
      <c r="C238" s="141" t="s">
        <v>1069</v>
      </c>
      <c r="D238" s="140" t="s">
        <v>1070</v>
      </c>
      <c r="E238" s="142" t="s">
        <v>811</v>
      </c>
      <c r="F238" s="142" t="s">
        <v>353</v>
      </c>
      <c r="G238" s="142" t="s">
        <v>500</v>
      </c>
      <c r="H238" s="142" t="s">
        <v>0</v>
      </c>
      <c r="I238" s="143">
        <v>11</v>
      </c>
      <c r="J238" s="143">
        <v>6</v>
      </c>
      <c r="K238" s="143">
        <v>13</v>
      </c>
      <c r="L238" s="143">
        <v>10</v>
      </c>
      <c r="M238" s="143">
        <v>3</v>
      </c>
      <c r="N238" s="143"/>
      <c r="O238" s="143"/>
      <c r="P238" s="143"/>
      <c r="Q238" s="143"/>
      <c r="R238" s="143"/>
      <c r="S238" s="143"/>
      <c r="T238" s="143"/>
      <c r="U238" s="143"/>
      <c r="V238" s="143"/>
      <c r="W238" s="143"/>
      <c r="X238" s="143"/>
      <c r="Y238" s="196">
        <v>34.799999999999997</v>
      </c>
      <c r="Z238" s="196">
        <v>34.799999999999997</v>
      </c>
      <c r="AA238" s="196">
        <v>34.799999999999997</v>
      </c>
      <c r="AB238" s="140" t="s">
        <v>802</v>
      </c>
      <c r="AC238" s="142"/>
      <c r="AD238" s="142"/>
    </row>
    <row r="239" spans="1:30" ht="15" customHeight="1">
      <c r="B239" s="140" t="s">
        <v>1053</v>
      </c>
      <c r="C239" s="141" t="s">
        <v>1069</v>
      </c>
      <c r="D239" s="140" t="s">
        <v>1071</v>
      </c>
      <c r="E239" s="142" t="s">
        <v>811</v>
      </c>
      <c r="F239" s="142" t="s">
        <v>353</v>
      </c>
      <c r="G239" s="142" t="s">
        <v>334</v>
      </c>
      <c r="H239" s="142" t="s">
        <v>0</v>
      </c>
      <c r="I239" s="143">
        <v>12</v>
      </c>
      <c r="J239" s="143">
        <v>11</v>
      </c>
      <c r="K239" s="143">
        <v>10</v>
      </c>
      <c r="L239" s="143">
        <v>4</v>
      </c>
      <c r="M239" s="143">
        <v>2</v>
      </c>
      <c r="N239" s="143"/>
      <c r="O239" s="143"/>
      <c r="P239" s="143"/>
      <c r="Q239" s="143"/>
      <c r="R239" s="143"/>
      <c r="S239" s="143"/>
      <c r="T239" s="143"/>
      <c r="U239" s="143"/>
      <c r="V239" s="143"/>
      <c r="W239" s="143"/>
      <c r="X239" s="143"/>
      <c r="Y239" s="196">
        <v>25.873602912899809</v>
      </c>
      <c r="Z239" s="196">
        <v>24.877140791243136</v>
      </c>
      <c r="AA239" s="196">
        <v>23.493403345178564</v>
      </c>
      <c r="AB239" s="140" t="s">
        <v>802</v>
      </c>
      <c r="AC239" s="142"/>
      <c r="AD239" s="142"/>
    </row>
    <row r="240" spans="1:30" ht="15" customHeight="1">
      <c r="B240" s="140" t="s">
        <v>1053</v>
      </c>
      <c r="C240" s="141" t="s">
        <v>1069</v>
      </c>
      <c r="D240" s="140" t="s">
        <v>1072</v>
      </c>
      <c r="E240" s="142" t="s">
        <v>811</v>
      </c>
      <c r="F240" s="142" t="s">
        <v>353</v>
      </c>
      <c r="G240" s="142" t="s">
        <v>339</v>
      </c>
      <c r="H240" s="142" t="s">
        <v>0</v>
      </c>
      <c r="I240" s="143">
        <v>7</v>
      </c>
      <c r="J240" s="143">
        <v>6</v>
      </c>
      <c r="K240" s="143">
        <v>7</v>
      </c>
      <c r="L240" s="143">
        <v>3</v>
      </c>
      <c r="M240" s="143">
        <v>1</v>
      </c>
      <c r="N240" s="143"/>
      <c r="O240" s="143"/>
      <c r="P240" s="143"/>
      <c r="Q240" s="143"/>
      <c r="R240" s="143"/>
      <c r="S240" s="143"/>
      <c r="T240" s="143"/>
      <c r="U240" s="143"/>
      <c r="V240" s="143"/>
      <c r="W240" s="143"/>
      <c r="X240" s="143"/>
      <c r="Y240" s="196">
        <v>22.056925390776858</v>
      </c>
      <c r="Z240" s="196">
        <v>20.873057111740714</v>
      </c>
      <c r="AA240" s="196">
        <v>19.239614154592985</v>
      </c>
      <c r="AB240" s="140" t="s">
        <v>802</v>
      </c>
      <c r="AC240" s="142"/>
      <c r="AD240" s="142"/>
    </row>
    <row r="241" spans="2:30" ht="15" hidden="1" customHeight="1">
      <c r="B241" s="140" t="s">
        <v>1053</v>
      </c>
      <c r="C241" s="141" t="s">
        <v>1069</v>
      </c>
      <c r="D241" s="140" t="s">
        <v>1073</v>
      </c>
      <c r="E241" s="142" t="s">
        <v>811</v>
      </c>
      <c r="F241" s="142" t="s">
        <v>362</v>
      </c>
      <c r="G241" s="142" t="s">
        <v>500</v>
      </c>
      <c r="H241" s="142" t="s">
        <v>0</v>
      </c>
      <c r="I241" s="143">
        <v>0</v>
      </c>
      <c r="J241" s="143">
        <v>0</v>
      </c>
      <c r="K241" s="143">
        <v>1</v>
      </c>
      <c r="L241" s="143">
        <v>2</v>
      </c>
      <c r="M241" s="143">
        <v>1</v>
      </c>
      <c r="N241" s="143"/>
      <c r="O241" s="143"/>
      <c r="P241" s="143"/>
      <c r="Q241" s="143"/>
      <c r="R241" s="143"/>
      <c r="S241" s="143"/>
      <c r="T241" s="143"/>
      <c r="U241" s="143"/>
      <c r="V241" s="143"/>
      <c r="W241" s="143"/>
      <c r="X241" s="143"/>
      <c r="Y241" s="196">
        <v>1.6</v>
      </c>
      <c r="Z241" s="196">
        <v>1.6</v>
      </c>
      <c r="AA241" s="196">
        <v>1.6</v>
      </c>
      <c r="AB241" s="140" t="s">
        <v>802</v>
      </c>
      <c r="AC241" s="142"/>
      <c r="AD241" s="142"/>
    </row>
    <row r="242" spans="2:30" ht="15" hidden="1" customHeight="1">
      <c r="B242" s="140" t="s">
        <v>1053</v>
      </c>
      <c r="C242" s="141" t="s">
        <v>1069</v>
      </c>
      <c r="D242" s="140" t="s">
        <v>1074</v>
      </c>
      <c r="E242" s="142" t="s">
        <v>811</v>
      </c>
      <c r="F242" s="142" t="s">
        <v>362</v>
      </c>
      <c r="G242" s="142" t="s">
        <v>334</v>
      </c>
      <c r="H242" s="142" t="s">
        <v>0</v>
      </c>
      <c r="I242" s="143">
        <v>0</v>
      </c>
      <c r="J242" s="143">
        <v>0</v>
      </c>
      <c r="K242" s="143">
        <v>0</v>
      </c>
      <c r="L242" s="143">
        <v>0</v>
      </c>
      <c r="M242" s="143">
        <v>0</v>
      </c>
      <c r="N242" s="143"/>
      <c r="O242" s="143"/>
      <c r="P242" s="143"/>
      <c r="Q242" s="143"/>
      <c r="R242" s="143"/>
      <c r="S242" s="143"/>
      <c r="T242" s="143"/>
      <c r="U242" s="143"/>
      <c r="V242" s="143"/>
      <c r="W242" s="143"/>
      <c r="X242" s="143"/>
      <c r="Y242" s="196">
        <v>1.9776655038083413</v>
      </c>
      <c r="Z242" s="196">
        <v>1.9359571306876391</v>
      </c>
      <c r="AA242" s="196">
        <v>1.9359571306876391</v>
      </c>
      <c r="AB242" s="140" t="s">
        <v>802</v>
      </c>
      <c r="AC242" s="142"/>
      <c r="AD242" s="142"/>
    </row>
    <row r="243" spans="2:30" ht="15" hidden="1" customHeight="1">
      <c r="B243" s="140" t="s">
        <v>1053</v>
      </c>
      <c r="C243" s="141" t="s">
        <v>1069</v>
      </c>
      <c r="D243" s="140" t="s">
        <v>1075</v>
      </c>
      <c r="E243" s="142" t="s">
        <v>811</v>
      </c>
      <c r="F243" s="142" t="s">
        <v>362</v>
      </c>
      <c r="G243" s="142" t="s">
        <v>339</v>
      </c>
      <c r="H243" s="142" t="s">
        <v>0</v>
      </c>
      <c r="I243" s="143">
        <v>0</v>
      </c>
      <c r="J243" s="143">
        <v>0</v>
      </c>
      <c r="K243" s="143">
        <v>0</v>
      </c>
      <c r="L243" s="143">
        <v>0</v>
      </c>
      <c r="M243" s="143">
        <v>0</v>
      </c>
      <c r="N243" s="143"/>
      <c r="O243" s="143"/>
      <c r="P243" s="143"/>
      <c r="Q243" s="143"/>
      <c r="R243" s="143"/>
      <c r="S243" s="143"/>
      <c r="T243" s="143"/>
      <c r="U243" s="143"/>
      <c r="V243" s="143"/>
      <c r="W243" s="143"/>
      <c r="X243" s="143"/>
      <c r="Y243" s="196">
        <v>0</v>
      </c>
      <c r="Z243" s="196">
        <v>0</v>
      </c>
      <c r="AA243" s="196">
        <v>0</v>
      </c>
      <c r="AB243" s="140" t="s">
        <v>802</v>
      </c>
      <c r="AC243" s="142"/>
      <c r="AD243" s="142"/>
    </row>
    <row r="244" spans="2:30" ht="15" customHeight="1">
      <c r="B244" s="140" t="s">
        <v>1053</v>
      </c>
      <c r="C244" s="141" t="s">
        <v>1069</v>
      </c>
      <c r="D244" s="140" t="s">
        <v>1076</v>
      </c>
      <c r="E244" s="142" t="s">
        <v>819</v>
      </c>
      <c r="F244" s="142" t="s">
        <v>353</v>
      </c>
      <c r="G244" s="142" t="s">
        <v>500</v>
      </c>
      <c r="H244" s="142" t="s">
        <v>0</v>
      </c>
      <c r="I244" s="143">
        <v>27</v>
      </c>
      <c r="J244" s="143">
        <v>36</v>
      </c>
      <c r="K244" s="143">
        <v>13</v>
      </c>
      <c r="L244" s="143">
        <v>10</v>
      </c>
      <c r="M244" s="143">
        <v>10</v>
      </c>
      <c r="N244" s="143"/>
      <c r="O244" s="143"/>
      <c r="P244" s="143"/>
      <c r="Q244" s="143"/>
      <c r="R244" s="143"/>
      <c r="S244" s="143"/>
      <c r="T244" s="143"/>
      <c r="U244" s="143"/>
      <c r="V244" s="143"/>
      <c r="W244" s="143"/>
      <c r="X244" s="143"/>
      <c r="Y244" s="196">
        <v>100.4</v>
      </c>
      <c r="Z244" s="196">
        <v>100.4</v>
      </c>
      <c r="AA244" s="196">
        <v>100.4</v>
      </c>
      <c r="AB244" s="140" t="s">
        <v>802</v>
      </c>
      <c r="AC244" s="142"/>
      <c r="AD244" s="142"/>
    </row>
    <row r="245" spans="2:30" ht="15" customHeight="1">
      <c r="B245" s="140" t="s">
        <v>1053</v>
      </c>
      <c r="C245" s="141" t="s">
        <v>1069</v>
      </c>
      <c r="D245" s="140" t="s">
        <v>1077</v>
      </c>
      <c r="E245" s="142" t="s">
        <v>819</v>
      </c>
      <c r="F245" s="142" t="s">
        <v>353</v>
      </c>
      <c r="G245" s="142" t="s">
        <v>334</v>
      </c>
      <c r="H245" s="142" t="s">
        <v>0</v>
      </c>
      <c r="I245" s="143">
        <v>1</v>
      </c>
      <c r="J245" s="143">
        <v>0</v>
      </c>
      <c r="K245" s="143">
        <v>4</v>
      </c>
      <c r="L245" s="143">
        <v>1</v>
      </c>
      <c r="M245" s="143">
        <v>0</v>
      </c>
      <c r="N245" s="143"/>
      <c r="O245" s="143"/>
      <c r="P245" s="143"/>
      <c r="Q245" s="143"/>
      <c r="R245" s="143"/>
      <c r="S245" s="143"/>
      <c r="T245" s="143"/>
      <c r="U245" s="143"/>
      <c r="V245" s="143"/>
      <c r="W245" s="143"/>
      <c r="X245" s="143"/>
      <c r="Y245" s="196">
        <v>9.3088823726273731</v>
      </c>
      <c r="Z245" s="196">
        <v>8.9783155644355652</v>
      </c>
      <c r="AA245" s="196">
        <v>8.4818601448551458</v>
      </c>
      <c r="AB245" s="140" t="s">
        <v>802</v>
      </c>
      <c r="AC245" s="142"/>
      <c r="AD245" s="142"/>
    </row>
    <row r="246" spans="2:30" ht="15" customHeight="1">
      <c r="B246" s="140" t="s">
        <v>1053</v>
      </c>
      <c r="C246" s="141" t="s">
        <v>1069</v>
      </c>
      <c r="D246" s="140" t="s">
        <v>1078</v>
      </c>
      <c r="E246" s="142" t="s">
        <v>819</v>
      </c>
      <c r="F246" s="142" t="s">
        <v>353</v>
      </c>
      <c r="G246" s="142" t="s">
        <v>339</v>
      </c>
      <c r="H246" s="142" t="s">
        <v>0</v>
      </c>
      <c r="I246" s="143">
        <v>0</v>
      </c>
      <c r="J246" s="143">
        <v>1</v>
      </c>
      <c r="K246" s="143">
        <v>1</v>
      </c>
      <c r="L246" s="143">
        <v>1</v>
      </c>
      <c r="M246" s="143">
        <v>0</v>
      </c>
      <c r="N246" s="143"/>
      <c r="O246" s="143"/>
      <c r="P246" s="143"/>
      <c r="Q246" s="143"/>
      <c r="R246" s="143"/>
      <c r="S246" s="143"/>
      <c r="T246" s="143"/>
      <c r="U246" s="143"/>
      <c r="V246" s="143"/>
      <c r="W246" s="143"/>
      <c r="X246" s="143"/>
      <c r="Y246" s="196">
        <v>4.1832099879059568</v>
      </c>
      <c r="Z246" s="196">
        <v>3.9586832453301368</v>
      </c>
      <c r="AA246" s="196">
        <v>3.6488923396641879</v>
      </c>
      <c r="AB246" s="140" t="s">
        <v>802</v>
      </c>
      <c r="AC246" s="142"/>
      <c r="AD246" s="142"/>
    </row>
    <row r="247" spans="2:30" ht="15" hidden="1" customHeight="1">
      <c r="B247" s="140" t="s">
        <v>1053</v>
      </c>
      <c r="C247" s="141" t="s">
        <v>1069</v>
      </c>
      <c r="D247" s="140" t="s">
        <v>1079</v>
      </c>
      <c r="E247" s="142" t="s">
        <v>819</v>
      </c>
      <c r="F247" s="142" t="s">
        <v>362</v>
      </c>
      <c r="G247" s="142" t="s">
        <v>500</v>
      </c>
      <c r="H247" s="142" t="s">
        <v>0</v>
      </c>
      <c r="I247" s="143">
        <v>0</v>
      </c>
      <c r="J247" s="143">
        <v>7</v>
      </c>
      <c r="K247" s="143">
        <v>2</v>
      </c>
      <c r="L247" s="143">
        <v>2</v>
      </c>
      <c r="M247" s="143">
        <v>3</v>
      </c>
      <c r="N247" s="143"/>
      <c r="O247" s="143"/>
      <c r="P247" s="143"/>
      <c r="Q247" s="143"/>
      <c r="R247" s="143"/>
      <c r="S247" s="143"/>
      <c r="T247" s="143"/>
      <c r="U247" s="143"/>
      <c r="V247" s="143"/>
      <c r="W247" s="143"/>
      <c r="X247" s="143"/>
      <c r="Y247" s="196">
        <v>14.2</v>
      </c>
      <c r="Z247" s="196">
        <v>14.2</v>
      </c>
      <c r="AA247" s="196">
        <v>14.2</v>
      </c>
      <c r="AB247" s="140" t="s">
        <v>802</v>
      </c>
      <c r="AC247" s="142"/>
      <c r="AD247" s="142"/>
    </row>
    <row r="248" spans="2:30" ht="15" hidden="1" customHeight="1">
      <c r="B248" s="140" t="s">
        <v>1053</v>
      </c>
      <c r="C248" s="141" t="s">
        <v>1069</v>
      </c>
      <c r="D248" s="140" t="s">
        <v>1080</v>
      </c>
      <c r="E248" s="142" t="s">
        <v>819</v>
      </c>
      <c r="F248" s="142" t="s">
        <v>362</v>
      </c>
      <c r="G248" s="142" t="s">
        <v>334</v>
      </c>
      <c r="H248" s="142" t="s">
        <v>0</v>
      </c>
      <c r="I248" s="143">
        <v>0</v>
      </c>
      <c r="J248" s="143">
        <v>3</v>
      </c>
      <c r="K248" s="143">
        <v>0</v>
      </c>
      <c r="L248" s="143">
        <v>1</v>
      </c>
      <c r="M248" s="143">
        <v>2</v>
      </c>
      <c r="N248" s="143"/>
      <c r="O248" s="143"/>
      <c r="P248" s="143"/>
      <c r="Q248" s="143"/>
      <c r="R248" s="143"/>
      <c r="S248" s="143"/>
      <c r="T248" s="143"/>
      <c r="U248" s="143"/>
      <c r="V248" s="143"/>
      <c r="W248" s="143"/>
      <c r="X248" s="143"/>
      <c r="Y248" s="196">
        <v>6.526296162567526</v>
      </c>
      <c r="Z248" s="196">
        <v>6.3886585312692086</v>
      </c>
      <c r="AA248" s="196">
        <v>6.3886585312692086</v>
      </c>
      <c r="AB248" s="140" t="s">
        <v>802</v>
      </c>
      <c r="AC248" s="142"/>
      <c r="AD248" s="142"/>
    </row>
    <row r="249" spans="2:30" ht="15" hidden="1" customHeight="1">
      <c r="B249" s="140" t="s">
        <v>1053</v>
      </c>
      <c r="C249" s="141" t="s">
        <v>1069</v>
      </c>
      <c r="D249" s="140" t="s">
        <v>1081</v>
      </c>
      <c r="E249" s="142" t="s">
        <v>819</v>
      </c>
      <c r="F249" s="142" t="s">
        <v>362</v>
      </c>
      <c r="G249" s="142" t="s">
        <v>339</v>
      </c>
      <c r="H249" s="142" t="s">
        <v>0</v>
      </c>
      <c r="I249" s="143">
        <v>0</v>
      </c>
      <c r="J249" s="143">
        <v>0</v>
      </c>
      <c r="K249" s="143">
        <v>0</v>
      </c>
      <c r="L249" s="143">
        <v>0</v>
      </c>
      <c r="M249" s="143">
        <v>0</v>
      </c>
      <c r="N249" s="143"/>
      <c r="O249" s="143"/>
      <c r="P249" s="143"/>
      <c r="Q249" s="143"/>
      <c r="R249" s="143"/>
      <c r="S249" s="143"/>
      <c r="T249" s="143"/>
      <c r="U249" s="143"/>
      <c r="V249" s="143"/>
      <c r="W249" s="143"/>
      <c r="X249" s="143"/>
      <c r="Y249" s="196">
        <v>0.2</v>
      </c>
      <c r="Z249" s="196">
        <v>0.2</v>
      </c>
      <c r="AA249" s="196">
        <v>0.2</v>
      </c>
      <c r="AB249" s="140" t="s">
        <v>802</v>
      </c>
      <c r="AC249" s="142"/>
      <c r="AD249" s="142"/>
    </row>
    <row r="250" spans="2:30" ht="15" customHeight="1">
      <c r="B250" s="140" t="s">
        <v>1053</v>
      </c>
      <c r="C250" s="141" t="s">
        <v>1069</v>
      </c>
      <c r="D250" s="140" t="s">
        <v>1082</v>
      </c>
      <c r="E250" s="142" t="s">
        <v>826</v>
      </c>
      <c r="F250" s="142" t="s">
        <v>353</v>
      </c>
      <c r="G250" s="142" t="s">
        <v>500</v>
      </c>
      <c r="H250" s="142" t="s">
        <v>0</v>
      </c>
      <c r="I250" s="143">
        <v>23</v>
      </c>
      <c r="J250" s="143">
        <v>14</v>
      </c>
      <c r="K250" s="143">
        <v>15</v>
      </c>
      <c r="L250" s="143">
        <v>20</v>
      </c>
      <c r="M250" s="143">
        <v>10</v>
      </c>
      <c r="N250" s="143"/>
      <c r="O250" s="143"/>
      <c r="P250" s="143"/>
      <c r="Q250" s="143"/>
      <c r="R250" s="143"/>
      <c r="S250" s="143"/>
      <c r="T250" s="143"/>
      <c r="U250" s="143"/>
      <c r="V250" s="143"/>
      <c r="W250" s="143"/>
      <c r="X250" s="143"/>
      <c r="Y250" s="196">
        <v>62.8</v>
      </c>
      <c r="Z250" s="196">
        <v>62.8</v>
      </c>
      <c r="AA250" s="196">
        <v>62.8</v>
      </c>
      <c r="AB250" s="140" t="s">
        <v>802</v>
      </c>
      <c r="AC250" s="142"/>
      <c r="AD250" s="142"/>
    </row>
    <row r="251" spans="2:30" ht="15" customHeight="1">
      <c r="B251" s="140" t="s">
        <v>1053</v>
      </c>
      <c r="C251" s="141" t="s">
        <v>1069</v>
      </c>
      <c r="D251" s="140" t="s">
        <v>1083</v>
      </c>
      <c r="E251" s="142" t="s">
        <v>826</v>
      </c>
      <c r="F251" s="142" t="s">
        <v>353</v>
      </c>
      <c r="G251" s="142" t="s">
        <v>334</v>
      </c>
      <c r="H251" s="142" t="s">
        <v>0</v>
      </c>
      <c r="I251" s="143">
        <v>7</v>
      </c>
      <c r="J251" s="143">
        <v>4</v>
      </c>
      <c r="K251" s="143">
        <v>7</v>
      </c>
      <c r="L251" s="143">
        <v>8</v>
      </c>
      <c r="M251" s="143">
        <v>5</v>
      </c>
      <c r="N251" s="143"/>
      <c r="O251" s="143"/>
      <c r="P251" s="143"/>
      <c r="Q251" s="143"/>
      <c r="R251" s="143"/>
      <c r="S251" s="143"/>
      <c r="T251" s="143"/>
      <c r="U251" s="143"/>
      <c r="V251" s="143"/>
      <c r="W251" s="143"/>
      <c r="X251" s="143"/>
      <c r="Y251" s="196">
        <v>27.642981378621378</v>
      </c>
      <c r="Z251" s="196">
        <v>26.968116243756242</v>
      </c>
      <c r="AA251" s="196">
        <v>25.629633726273724</v>
      </c>
      <c r="AB251" s="140" t="s">
        <v>802</v>
      </c>
      <c r="AC251" s="142"/>
      <c r="AD251" s="142"/>
    </row>
    <row r="252" spans="2:30" ht="15" customHeight="1">
      <c r="B252" s="140" t="s">
        <v>1053</v>
      </c>
      <c r="C252" s="141" t="s">
        <v>1069</v>
      </c>
      <c r="D252" s="140" t="s">
        <v>1084</v>
      </c>
      <c r="E252" s="142" t="s">
        <v>826</v>
      </c>
      <c r="F252" s="142" t="s">
        <v>353</v>
      </c>
      <c r="G252" s="142" t="s">
        <v>339</v>
      </c>
      <c r="H252" s="142" t="s">
        <v>0</v>
      </c>
      <c r="I252" s="143">
        <v>2</v>
      </c>
      <c r="J252" s="143">
        <v>5</v>
      </c>
      <c r="K252" s="143">
        <v>0</v>
      </c>
      <c r="L252" s="143">
        <v>3</v>
      </c>
      <c r="M252" s="143">
        <v>4</v>
      </c>
      <c r="N252" s="143"/>
      <c r="O252" s="143"/>
      <c r="P252" s="143"/>
      <c r="Q252" s="143"/>
      <c r="R252" s="143"/>
      <c r="S252" s="143"/>
      <c r="T252" s="143"/>
      <c r="U252" s="143"/>
      <c r="V252" s="143"/>
      <c r="W252" s="143"/>
      <c r="X252" s="143"/>
      <c r="Y252" s="196">
        <v>12.760348860515021</v>
      </c>
      <c r="Z252" s="196">
        <v>12.198853152360515</v>
      </c>
      <c r="AA252" s="196">
        <v>11.381564954935623</v>
      </c>
      <c r="AB252" s="140" t="s">
        <v>802</v>
      </c>
      <c r="AC252" s="142"/>
      <c r="AD252" s="142"/>
    </row>
    <row r="253" spans="2:30" ht="15" hidden="1" customHeight="1">
      <c r="B253" s="140" t="s">
        <v>1053</v>
      </c>
      <c r="C253" s="141" t="s">
        <v>1069</v>
      </c>
      <c r="D253" s="140" t="s">
        <v>1085</v>
      </c>
      <c r="E253" s="142" t="s">
        <v>826</v>
      </c>
      <c r="F253" s="142" t="s">
        <v>362</v>
      </c>
      <c r="G253" s="142" t="s">
        <v>500</v>
      </c>
      <c r="H253" s="142" t="s">
        <v>0</v>
      </c>
      <c r="I253" s="143">
        <v>2</v>
      </c>
      <c r="J253" s="143">
        <v>0</v>
      </c>
      <c r="K253" s="143">
        <v>0</v>
      </c>
      <c r="L253" s="143">
        <v>1</v>
      </c>
      <c r="M253" s="143">
        <v>0</v>
      </c>
      <c r="N253" s="143"/>
      <c r="O253" s="143"/>
      <c r="P253" s="143"/>
      <c r="Q253" s="143"/>
      <c r="R253" s="143"/>
      <c r="S253" s="143"/>
      <c r="T253" s="143"/>
      <c r="U253" s="143"/>
      <c r="V253" s="143"/>
      <c r="W253" s="143"/>
      <c r="X253" s="143"/>
      <c r="Y253" s="196">
        <v>1.4</v>
      </c>
      <c r="Z253" s="196">
        <v>1.4</v>
      </c>
      <c r="AA253" s="196">
        <v>1.4</v>
      </c>
      <c r="AB253" s="140" t="s">
        <v>802</v>
      </c>
      <c r="AC253" s="142"/>
      <c r="AD253" s="142"/>
    </row>
    <row r="254" spans="2:30" ht="15" hidden="1" customHeight="1">
      <c r="B254" s="140" t="s">
        <v>1053</v>
      </c>
      <c r="C254" s="141" t="s">
        <v>1069</v>
      </c>
      <c r="D254" s="140" t="s">
        <v>1086</v>
      </c>
      <c r="E254" s="142" t="s">
        <v>826</v>
      </c>
      <c r="F254" s="142" t="s">
        <v>362</v>
      </c>
      <c r="G254" s="142" t="s">
        <v>334</v>
      </c>
      <c r="H254" s="142" t="s">
        <v>0</v>
      </c>
      <c r="I254" s="143">
        <v>0</v>
      </c>
      <c r="J254" s="143">
        <v>0</v>
      </c>
      <c r="K254" s="143">
        <v>0</v>
      </c>
      <c r="L254" s="143">
        <v>0</v>
      </c>
      <c r="M254" s="143">
        <v>0</v>
      </c>
      <c r="N254" s="143"/>
      <c r="O254" s="143"/>
      <c r="P254" s="143"/>
      <c r="Q254" s="143"/>
      <c r="R254" s="143"/>
      <c r="S254" s="143"/>
      <c r="T254" s="143"/>
      <c r="U254" s="143"/>
      <c r="V254" s="143"/>
      <c r="W254" s="143"/>
      <c r="X254" s="143"/>
      <c r="Y254" s="196">
        <v>0.4</v>
      </c>
      <c r="Z254" s="196">
        <v>0.4</v>
      </c>
      <c r="AA254" s="196">
        <v>0.4</v>
      </c>
      <c r="AB254" s="140" t="s">
        <v>802</v>
      </c>
      <c r="AC254" s="142"/>
      <c r="AD254" s="142"/>
    </row>
    <row r="255" spans="2:30" ht="15" hidden="1" customHeight="1">
      <c r="B255" s="140" t="s">
        <v>1053</v>
      </c>
      <c r="C255" s="141" t="s">
        <v>1069</v>
      </c>
      <c r="D255" s="140" t="s">
        <v>1087</v>
      </c>
      <c r="E255" s="142" t="s">
        <v>826</v>
      </c>
      <c r="F255" s="142" t="s">
        <v>362</v>
      </c>
      <c r="G255" s="142" t="s">
        <v>339</v>
      </c>
      <c r="H255" s="142" t="s">
        <v>0</v>
      </c>
      <c r="I255" s="143">
        <v>0</v>
      </c>
      <c r="J255" s="143">
        <v>0</v>
      </c>
      <c r="K255" s="143">
        <v>0</v>
      </c>
      <c r="L255" s="143">
        <v>0</v>
      </c>
      <c r="M255" s="143">
        <v>0</v>
      </c>
      <c r="N255" s="143"/>
      <c r="O255" s="143"/>
      <c r="P255" s="143"/>
      <c r="Q255" s="143"/>
      <c r="R255" s="143"/>
      <c r="S255" s="143"/>
      <c r="T255" s="143"/>
      <c r="U255" s="143"/>
      <c r="V255" s="143"/>
      <c r="W255" s="143"/>
      <c r="X255" s="143"/>
      <c r="Y255" s="196">
        <v>0.2</v>
      </c>
      <c r="Z255" s="196">
        <v>0.2</v>
      </c>
      <c r="AA255" s="196">
        <v>0.2</v>
      </c>
      <c r="AB255" s="140" t="s">
        <v>802</v>
      </c>
      <c r="AC255" s="142"/>
      <c r="AD255" s="142"/>
    </row>
    <row r="256" spans="2:30" ht="15" customHeight="1">
      <c r="B256" s="140" t="s">
        <v>1053</v>
      </c>
      <c r="C256" s="141" t="s">
        <v>1069</v>
      </c>
      <c r="D256" s="140" t="s">
        <v>1088</v>
      </c>
      <c r="E256" s="142" t="s">
        <v>1089</v>
      </c>
      <c r="F256" s="142" t="s">
        <v>353</v>
      </c>
      <c r="G256" s="142" t="s">
        <v>500</v>
      </c>
      <c r="H256" s="142" t="s">
        <v>0</v>
      </c>
      <c r="I256" s="143">
        <v>0</v>
      </c>
      <c r="J256" s="143">
        <v>0</v>
      </c>
      <c r="K256" s="143">
        <v>0</v>
      </c>
      <c r="L256" s="143">
        <v>0</v>
      </c>
      <c r="M256" s="143">
        <v>0</v>
      </c>
      <c r="N256" s="143"/>
      <c r="O256" s="143"/>
      <c r="P256" s="143"/>
      <c r="Q256" s="143"/>
      <c r="R256" s="143"/>
      <c r="S256" s="143"/>
      <c r="T256" s="143"/>
      <c r="U256" s="143"/>
      <c r="V256" s="143"/>
      <c r="W256" s="143"/>
      <c r="X256" s="143"/>
      <c r="Y256" s="196">
        <v>0</v>
      </c>
      <c r="Z256" s="196">
        <v>0</v>
      </c>
      <c r="AA256" s="196">
        <v>0</v>
      </c>
      <c r="AB256" s="140" t="s">
        <v>802</v>
      </c>
      <c r="AC256" s="142"/>
      <c r="AD256" s="142"/>
    </row>
    <row r="257" spans="2:30" ht="15" customHeight="1">
      <c r="B257" s="140" t="s">
        <v>1053</v>
      </c>
      <c r="C257" s="141" t="s">
        <v>1069</v>
      </c>
      <c r="D257" s="140" t="s">
        <v>1090</v>
      </c>
      <c r="E257" s="142" t="s">
        <v>1089</v>
      </c>
      <c r="F257" s="142" t="s">
        <v>353</v>
      </c>
      <c r="G257" s="142" t="s">
        <v>334</v>
      </c>
      <c r="H257" s="142" t="s">
        <v>0</v>
      </c>
      <c r="I257" s="143">
        <v>0</v>
      </c>
      <c r="J257" s="143">
        <v>0</v>
      </c>
      <c r="K257" s="143">
        <v>0</v>
      </c>
      <c r="L257" s="143">
        <v>0</v>
      </c>
      <c r="M257" s="143">
        <v>0</v>
      </c>
      <c r="N257" s="143"/>
      <c r="O257" s="143"/>
      <c r="P257" s="143"/>
      <c r="Q257" s="143"/>
      <c r="R257" s="143"/>
      <c r="S257" s="143"/>
      <c r="T257" s="143"/>
      <c r="U257" s="143"/>
      <c r="V257" s="143"/>
      <c r="W257" s="143"/>
      <c r="X257" s="143"/>
      <c r="Y257" s="196">
        <v>0</v>
      </c>
      <c r="Z257" s="196">
        <v>0</v>
      </c>
      <c r="AA257" s="196">
        <v>0</v>
      </c>
      <c r="AB257" s="140" t="s">
        <v>802</v>
      </c>
      <c r="AC257" s="142"/>
      <c r="AD257" s="142"/>
    </row>
    <row r="258" spans="2:30" ht="15" customHeight="1">
      <c r="B258" s="140" t="s">
        <v>1053</v>
      </c>
      <c r="C258" s="141" t="s">
        <v>1069</v>
      </c>
      <c r="D258" s="140" t="s">
        <v>1091</v>
      </c>
      <c r="E258" s="142" t="s">
        <v>1089</v>
      </c>
      <c r="F258" s="142" t="s">
        <v>353</v>
      </c>
      <c r="G258" s="142" t="s">
        <v>339</v>
      </c>
      <c r="H258" s="142" t="s">
        <v>0</v>
      </c>
      <c r="I258" s="143">
        <v>0</v>
      </c>
      <c r="J258" s="143">
        <v>0</v>
      </c>
      <c r="K258" s="143">
        <v>0</v>
      </c>
      <c r="L258" s="143">
        <v>0</v>
      </c>
      <c r="M258" s="143">
        <v>0</v>
      </c>
      <c r="N258" s="143"/>
      <c r="O258" s="143"/>
      <c r="P258" s="143"/>
      <c r="Q258" s="143"/>
      <c r="R258" s="143"/>
      <c r="S258" s="143"/>
      <c r="T258" s="143"/>
      <c r="U258" s="143"/>
      <c r="V258" s="143"/>
      <c r="W258" s="143"/>
      <c r="X258" s="143"/>
      <c r="Y258" s="196">
        <v>0.19333861909871247</v>
      </c>
      <c r="Z258" s="196">
        <v>0.18483110836909875</v>
      </c>
      <c r="AA258" s="196">
        <v>0.17244795386266099</v>
      </c>
      <c r="AB258" s="140" t="s">
        <v>802</v>
      </c>
      <c r="AC258" s="142"/>
      <c r="AD258" s="142"/>
    </row>
    <row r="259" spans="2:30" ht="15" hidden="1" customHeight="1">
      <c r="B259" s="140" t="s">
        <v>1053</v>
      </c>
      <c r="C259" s="141" t="s">
        <v>1069</v>
      </c>
      <c r="D259" s="140" t="s">
        <v>1092</v>
      </c>
      <c r="E259" s="142" t="s">
        <v>1089</v>
      </c>
      <c r="F259" s="142" t="s">
        <v>362</v>
      </c>
      <c r="G259" s="142" t="s">
        <v>500</v>
      </c>
      <c r="H259" s="142" t="s">
        <v>0</v>
      </c>
      <c r="I259" s="143">
        <v>0</v>
      </c>
      <c r="J259" s="143">
        <v>0</v>
      </c>
      <c r="K259" s="143">
        <v>0</v>
      </c>
      <c r="L259" s="143">
        <v>0</v>
      </c>
      <c r="M259" s="143">
        <v>0</v>
      </c>
      <c r="N259" s="143"/>
      <c r="O259" s="143"/>
      <c r="P259" s="143"/>
      <c r="Q259" s="143"/>
      <c r="R259" s="143"/>
      <c r="S259" s="143"/>
      <c r="T259" s="143"/>
      <c r="U259" s="143"/>
      <c r="V259" s="143"/>
      <c r="W259" s="143"/>
      <c r="X259" s="143"/>
      <c r="Y259" s="196">
        <v>0</v>
      </c>
      <c r="Z259" s="196">
        <v>0</v>
      </c>
      <c r="AA259" s="196">
        <v>0</v>
      </c>
      <c r="AB259" s="140" t="s">
        <v>802</v>
      </c>
      <c r="AC259" s="142"/>
      <c r="AD259" s="142"/>
    </row>
    <row r="260" spans="2:30" ht="15" hidden="1" customHeight="1">
      <c r="B260" s="140" t="s">
        <v>1053</v>
      </c>
      <c r="C260" s="141" t="s">
        <v>1069</v>
      </c>
      <c r="D260" s="140" t="s">
        <v>1093</v>
      </c>
      <c r="E260" s="142" t="s">
        <v>1089</v>
      </c>
      <c r="F260" s="142" t="s">
        <v>362</v>
      </c>
      <c r="G260" s="142" t="s">
        <v>334</v>
      </c>
      <c r="H260" s="142" t="s">
        <v>0</v>
      </c>
      <c r="I260" s="143">
        <v>0</v>
      </c>
      <c r="J260" s="143">
        <v>0</v>
      </c>
      <c r="K260" s="143">
        <v>0</v>
      </c>
      <c r="L260" s="143">
        <v>0</v>
      </c>
      <c r="M260" s="143">
        <v>0</v>
      </c>
      <c r="N260" s="143"/>
      <c r="O260" s="143"/>
      <c r="P260" s="143"/>
      <c r="Q260" s="143"/>
      <c r="R260" s="143"/>
      <c r="S260" s="143"/>
      <c r="T260" s="143"/>
      <c r="U260" s="143"/>
      <c r="V260" s="143"/>
      <c r="W260" s="143"/>
      <c r="X260" s="143"/>
      <c r="Y260" s="196">
        <v>0</v>
      </c>
      <c r="Z260" s="196">
        <v>0</v>
      </c>
      <c r="AA260" s="196">
        <v>0</v>
      </c>
      <c r="AB260" s="140" t="s">
        <v>802</v>
      </c>
      <c r="AC260" s="142"/>
      <c r="AD260" s="142"/>
    </row>
    <row r="261" spans="2:30" ht="15" hidden="1" customHeight="1">
      <c r="B261" s="140" t="s">
        <v>1053</v>
      </c>
      <c r="C261" s="141" t="s">
        <v>1069</v>
      </c>
      <c r="D261" s="140" t="s">
        <v>1094</v>
      </c>
      <c r="E261" s="142" t="s">
        <v>1089</v>
      </c>
      <c r="F261" s="142" t="s">
        <v>362</v>
      </c>
      <c r="G261" s="142" t="s">
        <v>339</v>
      </c>
      <c r="H261" s="142" t="s">
        <v>0</v>
      </c>
      <c r="I261" s="143">
        <v>0</v>
      </c>
      <c r="J261" s="143">
        <v>0</v>
      </c>
      <c r="K261" s="143">
        <v>0</v>
      </c>
      <c r="L261" s="143">
        <v>0</v>
      </c>
      <c r="M261" s="143">
        <v>0</v>
      </c>
      <c r="N261" s="143"/>
      <c r="O261" s="143"/>
      <c r="P261" s="143"/>
      <c r="Q261" s="143"/>
      <c r="R261" s="143"/>
      <c r="S261" s="143"/>
      <c r="T261" s="143"/>
      <c r="U261" s="143"/>
      <c r="V261" s="143"/>
      <c r="W261" s="143"/>
      <c r="X261" s="143"/>
      <c r="Y261" s="196">
        <v>0</v>
      </c>
      <c r="Z261" s="196">
        <v>0</v>
      </c>
      <c r="AA261" s="196">
        <v>0</v>
      </c>
      <c r="AB261" s="140" t="s">
        <v>802</v>
      </c>
      <c r="AC261" s="142"/>
      <c r="AD261" s="142"/>
    </row>
    <row r="262" spans="2:30" ht="15" customHeight="1">
      <c r="B262" s="140" t="s">
        <v>1053</v>
      </c>
      <c r="C262" s="141" t="s">
        <v>1069</v>
      </c>
      <c r="D262" s="140" t="s">
        <v>1095</v>
      </c>
      <c r="E262" s="142" t="s">
        <v>840</v>
      </c>
      <c r="F262" s="142" t="s">
        <v>353</v>
      </c>
      <c r="G262" s="142" t="s">
        <v>500</v>
      </c>
      <c r="H262" s="142" t="s">
        <v>0</v>
      </c>
      <c r="I262" s="143">
        <v>1</v>
      </c>
      <c r="J262" s="143">
        <v>1</v>
      </c>
      <c r="K262" s="143">
        <v>1</v>
      </c>
      <c r="L262" s="143">
        <v>1</v>
      </c>
      <c r="M262" s="143">
        <v>0</v>
      </c>
      <c r="N262" s="143"/>
      <c r="O262" s="143"/>
      <c r="P262" s="143"/>
      <c r="Q262" s="143"/>
      <c r="R262" s="143"/>
      <c r="S262" s="143"/>
      <c r="T262" s="143"/>
      <c r="U262" s="143"/>
      <c r="V262" s="143"/>
      <c r="W262" s="143"/>
      <c r="X262" s="143"/>
      <c r="Y262" s="196">
        <v>1.4</v>
      </c>
      <c r="Z262" s="196">
        <v>1.4</v>
      </c>
      <c r="AA262" s="196">
        <v>1.4</v>
      </c>
      <c r="AB262" s="140" t="s">
        <v>802</v>
      </c>
      <c r="AC262" s="142"/>
      <c r="AD262" s="142"/>
    </row>
    <row r="263" spans="2:30" ht="15" customHeight="1">
      <c r="B263" s="140" t="s">
        <v>1053</v>
      </c>
      <c r="C263" s="141" t="s">
        <v>1069</v>
      </c>
      <c r="D263" s="140" t="s">
        <v>1096</v>
      </c>
      <c r="E263" s="142" t="s">
        <v>840</v>
      </c>
      <c r="F263" s="142" t="s">
        <v>353</v>
      </c>
      <c r="G263" s="142" t="s">
        <v>334</v>
      </c>
      <c r="H263" s="142" t="s">
        <v>0</v>
      </c>
      <c r="I263" s="143">
        <v>2</v>
      </c>
      <c r="J263" s="143">
        <v>1</v>
      </c>
      <c r="K263" s="143">
        <v>1</v>
      </c>
      <c r="L263" s="143">
        <v>1</v>
      </c>
      <c r="M263" s="143">
        <v>1</v>
      </c>
      <c r="N263" s="143"/>
      <c r="O263" s="143"/>
      <c r="P263" s="143"/>
      <c r="Q263" s="143"/>
      <c r="R263" s="143"/>
      <c r="S263" s="143"/>
      <c r="T263" s="143"/>
      <c r="U263" s="143"/>
      <c r="V263" s="143"/>
      <c r="W263" s="143"/>
      <c r="X263" s="143"/>
      <c r="Y263" s="196">
        <v>1.2</v>
      </c>
      <c r="Z263" s="196">
        <v>1.2</v>
      </c>
      <c r="AA263" s="196">
        <v>1.2</v>
      </c>
      <c r="AB263" s="140" t="s">
        <v>802</v>
      </c>
      <c r="AC263" s="142"/>
      <c r="AD263" s="142"/>
    </row>
    <row r="264" spans="2:30" ht="15" customHeight="1">
      <c r="B264" s="140" t="s">
        <v>1053</v>
      </c>
      <c r="C264" s="141" t="s">
        <v>1069</v>
      </c>
      <c r="D264" s="140" t="s">
        <v>1097</v>
      </c>
      <c r="E264" s="142" t="s">
        <v>840</v>
      </c>
      <c r="F264" s="142" t="s">
        <v>353</v>
      </c>
      <c r="G264" s="142" t="s">
        <v>339</v>
      </c>
      <c r="H264" s="142" t="s">
        <v>0</v>
      </c>
      <c r="I264" s="143">
        <v>0</v>
      </c>
      <c r="J264" s="143">
        <v>0</v>
      </c>
      <c r="K264" s="143">
        <v>0</v>
      </c>
      <c r="L264" s="143">
        <v>1</v>
      </c>
      <c r="M264" s="143">
        <v>0</v>
      </c>
      <c r="N264" s="143"/>
      <c r="O264" s="143"/>
      <c r="P264" s="143"/>
      <c r="Q264" s="143"/>
      <c r="R264" s="143"/>
      <c r="S264" s="143"/>
      <c r="T264" s="143"/>
      <c r="U264" s="143"/>
      <c r="V264" s="143"/>
      <c r="W264" s="143"/>
      <c r="X264" s="143"/>
      <c r="Y264" s="196">
        <v>2.8</v>
      </c>
      <c r="Z264" s="196">
        <v>2.8</v>
      </c>
      <c r="AA264" s="196">
        <v>2.8</v>
      </c>
      <c r="AB264" s="140" t="s">
        <v>802</v>
      </c>
      <c r="AC264" s="142"/>
      <c r="AD264" s="142"/>
    </row>
    <row r="265" spans="2:30" ht="15" hidden="1" customHeight="1">
      <c r="B265" s="140" t="s">
        <v>1053</v>
      </c>
      <c r="C265" s="141" t="s">
        <v>1069</v>
      </c>
      <c r="D265" s="140" t="s">
        <v>1098</v>
      </c>
      <c r="E265" s="142" t="s">
        <v>840</v>
      </c>
      <c r="F265" s="142" t="s">
        <v>362</v>
      </c>
      <c r="G265" s="142" t="s">
        <v>500</v>
      </c>
      <c r="H265" s="142" t="s">
        <v>0</v>
      </c>
      <c r="I265" s="143">
        <v>0</v>
      </c>
      <c r="J265" s="143">
        <v>0</v>
      </c>
      <c r="K265" s="143">
        <v>0</v>
      </c>
      <c r="L265" s="143">
        <v>0</v>
      </c>
      <c r="M265" s="143">
        <v>0</v>
      </c>
      <c r="N265" s="143"/>
      <c r="O265" s="143"/>
      <c r="P265" s="143"/>
      <c r="Q265" s="143"/>
      <c r="R265" s="143"/>
      <c r="S265" s="143"/>
      <c r="T265" s="143"/>
      <c r="U265" s="143"/>
      <c r="V265" s="143"/>
      <c r="W265" s="143"/>
      <c r="X265" s="143"/>
      <c r="Y265" s="196">
        <v>0</v>
      </c>
      <c r="Z265" s="196">
        <v>0</v>
      </c>
      <c r="AA265" s="196">
        <v>0</v>
      </c>
      <c r="AB265" s="140" t="s">
        <v>802</v>
      </c>
      <c r="AC265" s="142"/>
      <c r="AD265" s="142"/>
    </row>
    <row r="266" spans="2:30" ht="15" hidden="1" customHeight="1">
      <c r="B266" s="140" t="s">
        <v>1053</v>
      </c>
      <c r="C266" s="141" t="s">
        <v>1069</v>
      </c>
      <c r="D266" s="140" t="s">
        <v>1099</v>
      </c>
      <c r="E266" s="142" t="s">
        <v>840</v>
      </c>
      <c r="F266" s="142" t="s">
        <v>362</v>
      </c>
      <c r="G266" s="142" t="s">
        <v>334</v>
      </c>
      <c r="H266" s="142" t="s">
        <v>0</v>
      </c>
      <c r="I266" s="143">
        <v>0</v>
      </c>
      <c r="J266" s="143">
        <v>0</v>
      </c>
      <c r="K266" s="143">
        <v>0</v>
      </c>
      <c r="L266" s="143">
        <v>0</v>
      </c>
      <c r="M266" s="143">
        <v>0</v>
      </c>
      <c r="N266" s="143"/>
      <c r="O266" s="143"/>
      <c r="P266" s="143"/>
      <c r="Q266" s="143"/>
      <c r="R266" s="143"/>
      <c r="S266" s="143"/>
      <c r="T266" s="143"/>
      <c r="U266" s="143"/>
      <c r="V266" s="143"/>
      <c r="W266" s="143"/>
      <c r="X266" s="143"/>
      <c r="Y266" s="196">
        <v>0.2</v>
      </c>
      <c r="Z266" s="196">
        <v>0.2</v>
      </c>
      <c r="AA266" s="196">
        <v>0.2</v>
      </c>
      <c r="AB266" s="140" t="s">
        <v>802</v>
      </c>
      <c r="AC266" s="142"/>
      <c r="AD266" s="142"/>
    </row>
    <row r="267" spans="2:30" ht="15" hidden="1" customHeight="1">
      <c r="B267" s="140" t="s">
        <v>1053</v>
      </c>
      <c r="C267" s="141" t="s">
        <v>1069</v>
      </c>
      <c r="D267" s="140" t="s">
        <v>1100</v>
      </c>
      <c r="E267" s="142" t="s">
        <v>840</v>
      </c>
      <c r="F267" s="142" t="s">
        <v>362</v>
      </c>
      <c r="G267" s="142" t="s">
        <v>339</v>
      </c>
      <c r="H267" s="142" t="s">
        <v>0</v>
      </c>
      <c r="I267" s="143">
        <v>0</v>
      </c>
      <c r="J267" s="143">
        <v>0</v>
      </c>
      <c r="K267" s="143">
        <v>0</v>
      </c>
      <c r="L267" s="143">
        <v>0</v>
      </c>
      <c r="M267" s="143">
        <v>0</v>
      </c>
      <c r="N267" s="143"/>
      <c r="O267" s="143"/>
      <c r="P267" s="143"/>
      <c r="Q267" s="143"/>
      <c r="R267" s="143"/>
      <c r="S267" s="143"/>
      <c r="T267" s="143"/>
      <c r="U267" s="143"/>
      <c r="V267" s="143"/>
      <c r="W267" s="143"/>
      <c r="X267" s="143"/>
      <c r="Y267" s="196">
        <v>0</v>
      </c>
      <c r="Z267" s="196">
        <v>0</v>
      </c>
      <c r="AA267" s="196">
        <v>0</v>
      </c>
      <c r="AB267" s="140" t="s">
        <v>802</v>
      </c>
      <c r="AC267" s="142"/>
      <c r="AD267" s="142"/>
    </row>
    <row r="268" spans="2:30" ht="15" customHeight="1">
      <c r="B268" s="140" t="s">
        <v>1053</v>
      </c>
      <c r="C268" s="141" t="s">
        <v>1069</v>
      </c>
      <c r="D268" s="140" t="s">
        <v>1101</v>
      </c>
      <c r="E268" s="142" t="s">
        <v>1000</v>
      </c>
      <c r="F268" s="142" t="s">
        <v>353</v>
      </c>
      <c r="G268" s="142" t="s">
        <v>500</v>
      </c>
      <c r="H268" s="142" t="s">
        <v>0</v>
      </c>
      <c r="I268" s="143">
        <v>1</v>
      </c>
      <c r="J268" s="143">
        <v>2</v>
      </c>
      <c r="K268" s="143">
        <v>5</v>
      </c>
      <c r="L268" s="143">
        <v>3</v>
      </c>
      <c r="M268" s="143">
        <v>3</v>
      </c>
      <c r="N268" s="143"/>
      <c r="O268" s="143"/>
      <c r="P268" s="143"/>
      <c r="Q268" s="143"/>
      <c r="R268" s="143"/>
      <c r="S268" s="143"/>
      <c r="T268" s="143"/>
      <c r="U268" s="143"/>
      <c r="V268" s="143"/>
      <c r="W268" s="143"/>
      <c r="X268" s="143"/>
      <c r="Y268" s="196">
        <v>23.8</v>
      </c>
      <c r="Z268" s="196">
        <v>23.8</v>
      </c>
      <c r="AA268" s="196">
        <v>23.8</v>
      </c>
      <c r="AB268" s="140" t="s">
        <v>802</v>
      </c>
      <c r="AC268" s="142"/>
      <c r="AD268" s="142"/>
    </row>
    <row r="269" spans="2:30" ht="15" customHeight="1">
      <c r="B269" s="140" t="s">
        <v>1053</v>
      </c>
      <c r="C269" s="141" t="s">
        <v>1069</v>
      </c>
      <c r="D269" s="140" t="s">
        <v>1102</v>
      </c>
      <c r="E269" s="142" t="s">
        <v>1000</v>
      </c>
      <c r="F269" s="142" t="s">
        <v>353</v>
      </c>
      <c r="G269" s="142" t="s">
        <v>334</v>
      </c>
      <c r="H269" s="142" t="s">
        <v>0</v>
      </c>
      <c r="I269" s="143">
        <v>2</v>
      </c>
      <c r="J269" s="143">
        <v>1</v>
      </c>
      <c r="K269" s="143">
        <v>1</v>
      </c>
      <c r="L269" s="143">
        <v>2</v>
      </c>
      <c r="M269" s="143">
        <v>0</v>
      </c>
      <c r="N269" s="143"/>
      <c r="O269" s="143"/>
      <c r="P269" s="143"/>
      <c r="Q269" s="143"/>
      <c r="R269" s="143"/>
      <c r="S269" s="143"/>
      <c r="T269" s="143"/>
      <c r="U269" s="143"/>
      <c r="V269" s="143"/>
      <c r="W269" s="143"/>
      <c r="X269" s="143"/>
      <c r="Y269" s="196">
        <v>8.6982868074714883</v>
      </c>
      <c r="Z269" s="196">
        <v>8.4490625615046895</v>
      </c>
      <c r="AA269" s="196">
        <v>7.9295298282804669</v>
      </c>
      <c r="AB269" s="140" t="s">
        <v>802</v>
      </c>
      <c r="AC269" s="142"/>
      <c r="AD269" s="142"/>
    </row>
    <row r="270" spans="2:30" ht="15" customHeight="1">
      <c r="B270" s="140" t="s">
        <v>1053</v>
      </c>
      <c r="C270" s="141" t="s">
        <v>1069</v>
      </c>
      <c r="D270" s="140" t="s">
        <v>1103</v>
      </c>
      <c r="E270" s="142" t="s">
        <v>1000</v>
      </c>
      <c r="F270" s="142" t="s">
        <v>353</v>
      </c>
      <c r="G270" s="142" t="s">
        <v>339</v>
      </c>
      <c r="H270" s="142" t="s">
        <v>0</v>
      </c>
      <c r="I270" s="143">
        <v>0</v>
      </c>
      <c r="J270" s="143">
        <v>0</v>
      </c>
      <c r="K270" s="143">
        <v>0</v>
      </c>
      <c r="L270" s="143">
        <v>1</v>
      </c>
      <c r="M270" s="143">
        <v>0</v>
      </c>
      <c r="N270" s="143"/>
      <c r="O270" s="143"/>
      <c r="P270" s="143"/>
      <c r="Q270" s="143"/>
      <c r="R270" s="143"/>
      <c r="S270" s="143"/>
      <c r="T270" s="143"/>
      <c r="U270" s="143"/>
      <c r="V270" s="143"/>
      <c r="W270" s="143"/>
      <c r="X270" s="143"/>
      <c r="Y270" s="196">
        <v>4.5635018049883156</v>
      </c>
      <c r="Z270" s="196">
        <v>4.3185635403601479</v>
      </c>
      <c r="AA270" s="196">
        <v>3.9806098250882038</v>
      </c>
      <c r="AB270" s="140" t="s">
        <v>802</v>
      </c>
      <c r="AC270" s="142"/>
      <c r="AD270" s="142"/>
    </row>
    <row r="271" spans="2:30" ht="15" hidden="1" customHeight="1">
      <c r="B271" s="140" t="s">
        <v>1053</v>
      </c>
      <c r="C271" s="141" t="s">
        <v>1069</v>
      </c>
      <c r="D271" s="140" t="s">
        <v>1104</v>
      </c>
      <c r="E271" s="142" t="s">
        <v>1000</v>
      </c>
      <c r="F271" s="142" t="s">
        <v>362</v>
      </c>
      <c r="G271" s="142" t="s">
        <v>500</v>
      </c>
      <c r="H271" s="142" t="s">
        <v>0</v>
      </c>
      <c r="I271" s="143">
        <v>0</v>
      </c>
      <c r="J271" s="143">
        <v>1</v>
      </c>
      <c r="K271" s="143">
        <v>0</v>
      </c>
      <c r="L271" s="143">
        <v>0</v>
      </c>
      <c r="M271" s="143">
        <v>1</v>
      </c>
      <c r="N271" s="143"/>
      <c r="O271" s="143"/>
      <c r="P271" s="143"/>
      <c r="Q271" s="143"/>
      <c r="R271" s="143"/>
      <c r="S271" s="143"/>
      <c r="T271" s="143"/>
      <c r="U271" s="143"/>
      <c r="V271" s="143"/>
      <c r="W271" s="143"/>
      <c r="X271" s="143"/>
      <c r="Y271" s="196">
        <v>1</v>
      </c>
      <c r="Z271" s="196">
        <v>1</v>
      </c>
      <c r="AA271" s="196">
        <v>1</v>
      </c>
      <c r="AB271" s="140" t="s">
        <v>802</v>
      </c>
      <c r="AC271" s="142"/>
      <c r="AD271" s="142"/>
    </row>
    <row r="272" spans="2:30" ht="15" hidden="1" customHeight="1">
      <c r="B272" s="140" t="s">
        <v>1053</v>
      </c>
      <c r="C272" s="141" t="s">
        <v>1069</v>
      </c>
      <c r="D272" s="140" t="s">
        <v>1105</v>
      </c>
      <c r="E272" s="142" t="s">
        <v>1000</v>
      </c>
      <c r="F272" s="142" t="s">
        <v>362</v>
      </c>
      <c r="G272" s="142" t="s">
        <v>334</v>
      </c>
      <c r="H272" s="142" t="s">
        <v>0</v>
      </c>
      <c r="I272" s="143">
        <v>0</v>
      </c>
      <c r="J272" s="143">
        <v>0</v>
      </c>
      <c r="K272" s="143">
        <v>0</v>
      </c>
      <c r="L272" s="143">
        <v>0</v>
      </c>
      <c r="M272" s="143">
        <v>0</v>
      </c>
      <c r="N272" s="143"/>
      <c r="O272" s="143"/>
      <c r="P272" s="143"/>
      <c r="Q272" s="143"/>
      <c r="R272" s="143"/>
      <c r="S272" s="143"/>
      <c r="T272" s="143"/>
      <c r="U272" s="143"/>
      <c r="V272" s="143"/>
      <c r="W272" s="143"/>
      <c r="X272" s="143"/>
      <c r="Y272" s="196">
        <v>0.19553310076166827</v>
      </c>
      <c r="Z272" s="196">
        <v>0.18719142613752782</v>
      </c>
      <c r="AA272" s="196">
        <v>0.18719142613752782</v>
      </c>
      <c r="AB272" s="140" t="s">
        <v>802</v>
      </c>
      <c r="AC272" s="142"/>
      <c r="AD272" s="142"/>
    </row>
    <row r="273" spans="2:30" ht="15" hidden="1" customHeight="1">
      <c r="B273" s="140" t="s">
        <v>1053</v>
      </c>
      <c r="C273" s="141" t="s">
        <v>1069</v>
      </c>
      <c r="D273" s="140" t="s">
        <v>1106</v>
      </c>
      <c r="E273" s="142" t="s">
        <v>1000</v>
      </c>
      <c r="F273" s="142" t="s">
        <v>362</v>
      </c>
      <c r="G273" s="142" t="s">
        <v>339</v>
      </c>
      <c r="H273" s="142" t="s">
        <v>0</v>
      </c>
      <c r="I273" s="143">
        <v>0</v>
      </c>
      <c r="J273" s="143">
        <v>0</v>
      </c>
      <c r="K273" s="143">
        <v>0</v>
      </c>
      <c r="L273" s="143">
        <v>0</v>
      </c>
      <c r="M273" s="143">
        <v>0</v>
      </c>
      <c r="N273" s="143"/>
      <c r="O273" s="143"/>
      <c r="P273" s="143"/>
      <c r="Q273" s="143"/>
      <c r="R273" s="143"/>
      <c r="S273" s="143"/>
      <c r="T273" s="143"/>
      <c r="U273" s="143"/>
      <c r="V273" s="143"/>
      <c r="W273" s="143"/>
      <c r="X273" s="143"/>
      <c r="Y273" s="196">
        <v>0.2</v>
      </c>
      <c r="Z273" s="196">
        <v>0.2</v>
      </c>
      <c r="AA273" s="196">
        <v>0.2</v>
      </c>
      <c r="AB273" s="140" t="s">
        <v>802</v>
      </c>
      <c r="AC273" s="142"/>
      <c r="AD273" s="142"/>
    </row>
    <row r="274" spans="2:30" ht="15" customHeight="1">
      <c r="B274" s="140" t="s">
        <v>1053</v>
      </c>
      <c r="C274" s="141" t="s">
        <v>1069</v>
      </c>
      <c r="D274" s="140" t="s">
        <v>1107</v>
      </c>
      <c r="E274" s="142" t="s">
        <v>846</v>
      </c>
      <c r="F274" s="142" t="s">
        <v>353</v>
      </c>
      <c r="G274" s="142" t="s">
        <v>500</v>
      </c>
      <c r="H274" s="142" t="s">
        <v>1</v>
      </c>
      <c r="I274" s="143"/>
      <c r="J274" s="143"/>
      <c r="K274" s="143"/>
      <c r="L274" s="143"/>
      <c r="M274" s="143"/>
      <c r="N274" s="143"/>
      <c r="O274" s="143"/>
      <c r="P274" s="143"/>
      <c r="Q274" s="143"/>
      <c r="R274" s="143"/>
      <c r="S274" s="143"/>
      <c r="T274" s="143"/>
      <c r="U274" s="143"/>
      <c r="V274" s="143"/>
      <c r="W274" s="143"/>
      <c r="X274" s="143"/>
      <c r="Y274" s="196"/>
      <c r="Z274" s="196"/>
      <c r="AA274" s="196"/>
      <c r="AB274" s="140" t="s">
        <v>802</v>
      </c>
      <c r="AC274" s="142"/>
      <c r="AD274" s="142" t="s">
        <v>1108</v>
      </c>
    </row>
    <row r="275" spans="2:30" ht="15" customHeight="1">
      <c r="B275" s="140" t="s">
        <v>1053</v>
      </c>
      <c r="C275" s="141" t="s">
        <v>1069</v>
      </c>
      <c r="D275" s="140" t="s">
        <v>1109</v>
      </c>
      <c r="E275" s="142" t="s">
        <v>846</v>
      </c>
      <c r="F275" s="142" t="s">
        <v>353</v>
      </c>
      <c r="G275" s="142" t="s">
        <v>334</v>
      </c>
      <c r="H275" s="142" t="s">
        <v>1</v>
      </c>
      <c r="I275" s="143"/>
      <c r="J275" s="143"/>
      <c r="K275" s="143"/>
      <c r="L275" s="143"/>
      <c r="M275" s="143"/>
      <c r="N275" s="143"/>
      <c r="O275" s="143"/>
      <c r="P275" s="143"/>
      <c r="Q275" s="143"/>
      <c r="R275" s="143"/>
      <c r="S275" s="143"/>
      <c r="T275" s="143"/>
      <c r="U275" s="143"/>
      <c r="V275" s="143"/>
      <c r="W275" s="143"/>
      <c r="X275" s="143"/>
      <c r="Y275" s="196"/>
      <c r="Z275" s="196"/>
      <c r="AA275" s="196"/>
      <c r="AB275" s="140" t="s">
        <v>802</v>
      </c>
      <c r="AC275" s="142"/>
      <c r="AD275" s="142" t="s">
        <v>1108</v>
      </c>
    </row>
    <row r="276" spans="2:30" ht="15" customHeight="1">
      <c r="B276" s="140" t="s">
        <v>1053</v>
      </c>
      <c r="C276" s="141" t="s">
        <v>1069</v>
      </c>
      <c r="D276" s="140" t="s">
        <v>1110</v>
      </c>
      <c r="E276" s="142" t="s">
        <v>846</v>
      </c>
      <c r="F276" s="142" t="s">
        <v>353</v>
      </c>
      <c r="G276" s="142" t="s">
        <v>339</v>
      </c>
      <c r="H276" s="142" t="s">
        <v>1</v>
      </c>
      <c r="I276" s="143"/>
      <c r="J276" s="143"/>
      <c r="K276" s="143"/>
      <c r="L276" s="143"/>
      <c r="M276" s="143"/>
      <c r="N276" s="143"/>
      <c r="O276" s="143"/>
      <c r="P276" s="143"/>
      <c r="Q276" s="143"/>
      <c r="R276" s="143"/>
      <c r="S276" s="143"/>
      <c r="T276" s="143"/>
      <c r="U276" s="143"/>
      <c r="V276" s="143"/>
      <c r="W276" s="143"/>
      <c r="X276" s="143"/>
      <c r="Y276" s="196"/>
      <c r="Z276" s="196"/>
      <c r="AA276" s="196"/>
      <c r="AB276" s="140" t="s">
        <v>802</v>
      </c>
      <c r="AC276" s="142"/>
      <c r="AD276" s="142" t="s">
        <v>1108</v>
      </c>
    </row>
    <row r="277" spans="2:30" ht="15" hidden="1" customHeight="1">
      <c r="B277" s="140" t="s">
        <v>1053</v>
      </c>
      <c r="C277" s="141" t="s">
        <v>1069</v>
      </c>
      <c r="D277" s="140" t="s">
        <v>1111</v>
      </c>
      <c r="E277" s="142" t="s">
        <v>846</v>
      </c>
      <c r="F277" s="142" t="s">
        <v>362</v>
      </c>
      <c r="G277" s="142" t="s">
        <v>500</v>
      </c>
      <c r="H277" s="142" t="s">
        <v>1</v>
      </c>
      <c r="I277" s="143"/>
      <c r="J277" s="143"/>
      <c r="K277" s="143"/>
      <c r="L277" s="143"/>
      <c r="M277" s="143"/>
      <c r="N277" s="143"/>
      <c r="O277" s="143"/>
      <c r="P277" s="143"/>
      <c r="Q277" s="143"/>
      <c r="R277" s="143"/>
      <c r="S277" s="143"/>
      <c r="T277" s="143"/>
      <c r="U277" s="143"/>
      <c r="V277" s="143"/>
      <c r="W277" s="143"/>
      <c r="X277" s="143"/>
      <c r="Y277" s="196"/>
      <c r="Z277" s="196"/>
      <c r="AA277" s="196"/>
      <c r="AB277" s="140" t="s">
        <v>802</v>
      </c>
      <c r="AC277" s="142"/>
      <c r="AD277" s="142" t="s">
        <v>1108</v>
      </c>
    </row>
    <row r="278" spans="2:30" ht="15" hidden="1" customHeight="1">
      <c r="B278" s="140" t="s">
        <v>1053</v>
      </c>
      <c r="C278" s="141" t="s">
        <v>1069</v>
      </c>
      <c r="D278" s="140" t="s">
        <v>1112</v>
      </c>
      <c r="E278" s="142" t="s">
        <v>846</v>
      </c>
      <c r="F278" s="142" t="s">
        <v>362</v>
      </c>
      <c r="G278" s="142" t="s">
        <v>334</v>
      </c>
      <c r="H278" s="142" t="s">
        <v>1</v>
      </c>
      <c r="I278" s="143"/>
      <c r="J278" s="143"/>
      <c r="K278" s="143"/>
      <c r="L278" s="143"/>
      <c r="M278" s="143"/>
      <c r="N278" s="143"/>
      <c r="O278" s="143"/>
      <c r="P278" s="143"/>
      <c r="Q278" s="143"/>
      <c r="R278" s="143"/>
      <c r="S278" s="143"/>
      <c r="T278" s="143"/>
      <c r="U278" s="143"/>
      <c r="V278" s="143"/>
      <c r="W278" s="143"/>
      <c r="X278" s="143"/>
      <c r="Y278" s="196"/>
      <c r="Z278" s="196"/>
      <c r="AA278" s="196"/>
      <c r="AB278" s="140" t="s">
        <v>802</v>
      </c>
      <c r="AC278" s="142"/>
      <c r="AD278" s="142" t="s">
        <v>1108</v>
      </c>
    </row>
    <row r="279" spans="2:30" ht="15" hidden="1" customHeight="1">
      <c r="B279" s="140" t="s">
        <v>1053</v>
      </c>
      <c r="C279" s="141" t="s">
        <v>1069</v>
      </c>
      <c r="D279" s="140" t="s">
        <v>1113</v>
      </c>
      <c r="E279" s="142" t="s">
        <v>846</v>
      </c>
      <c r="F279" s="142" t="s">
        <v>362</v>
      </c>
      <c r="G279" s="142" t="s">
        <v>339</v>
      </c>
      <c r="H279" s="142" t="s">
        <v>1</v>
      </c>
      <c r="I279" s="143"/>
      <c r="J279" s="143"/>
      <c r="K279" s="143"/>
      <c r="L279" s="143"/>
      <c r="M279" s="143"/>
      <c r="N279" s="143"/>
      <c r="O279" s="143"/>
      <c r="P279" s="143"/>
      <c r="Q279" s="143"/>
      <c r="R279" s="143"/>
      <c r="S279" s="143"/>
      <c r="T279" s="143"/>
      <c r="U279" s="143"/>
      <c r="V279" s="143"/>
      <c r="W279" s="143"/>
      <c r="X279" s="143"/>
      <c r="Y279" s="196"/>
      <c r="Z279" s="196"/>
      <c r="AA279" s="196"/>
      <c r="AB279" s="140" t="s">
        <v>802</v>
      </c>
      <c r="AC279" s="142"/>
      <c r="AD279" s="142" t="s">
        <v>1108</v>
      </c>
    </row>
    <row r="280" spans="2:30" ht="15" customHeight="1">
      <c r="B280" s="140" t="s">
        <v>1053</v>
      </c>
      <c r="C280" s="141" t="s">
        <v>1114</v>
      </c>
      <c r="D280" s="140" t="s">
        <v>1115</v>
      </c>
      <c r="E280" s="142" t="s">
        <v>851</v>
      </c>
      <c r="F280" s="142" t="s">
        <v>353</v>
      </c>
      <c r="G280" s="142" t="s">
        <v>500</v>
      </c>
      <c r="H280" s="142" t="s">
        <v>0</v>
      </c>
      <c r="I280" s="143">
        <v>5</v>
      </c>
      <c r="J280" s="143">
        <v>1</v>
      </c>
      <c r="K280" s="143">
        <v>8</v>
      </c>
      <c r="L280" s="143">
        <v>3</v>
      </c>
      <c r="M280" s="143">
        <v>33</v>
      </c>
      <c r="N280" s="143"/>
      <c r="O280" s="143"/>
      <c r="P280" s="143"/>
      <c r="Q280" s="143"/>
      <c r="R280" s="143"/>
      <c r="S280" s="143"/>
      <c r="T280" s="143"/>
      <c r="U280" s="143"/>
      <c r="V280" s="143"/>
      <c r="W280" s="143"/>
      <c r="X280" s="143"/>
      <c r="Y280" s="196">
        <v>29.6</v>
      </c>
      <c r="Z280" s="196">
        <v>29.6</v>
      </c>
      <c r="AA280" s="196">
        <v>29.6</v>
      </c>
      <c r="AB280" s="140" t="s">
        <v>802</v>
      </c>
      <c r="AC280" s="142"/>
      <c r="AD280" s="142"/>
    </row>
    <row r="281" spans="2:30" ht="15" customHeight="1">
      <c r="B281" s="140" t="s">
        <v>1053</v>
      </c>
      <c r="C281" s="141" t="s">
        <v>1114</v>
      </c>
      <c r="D281" s="140" t="s">
        <v>1116</v>
      </c>
      <c r="E281" s="142" t="s">
        <v>851</v>
      </c>
      <c r="F281" s="142" t="s">
        <v>353</v>
      </c>
      <c r="G281" s="142" t="s">
        <v>334</v>
      </c>
      <c r="H281" s="142" t="s">
        <v>0</v>
      </c>
      <c r="I281" s="143">
        <v>1</v>
      </c>
      <c r="J281" s="143">
        <v>1</v>
      </c>
      <c r="K281" s="143">
        <v>4</v>
      </c>
      <c r="L281" s="143">
        <v>2</v>
      </c>
      <c r="M281" s="143">
        <v>7</v>
      </c>
      <c r="N281" s="143"/>
      <c r="O281" s="143"/>
      <c r="P281" s="143"/>
      <c r="Q281" s="143"/>
      <c r="R281" s="143"/>
      <c r="S281" s="143"/>
      <c r="T281" s="143"/>
      <c r="U281" s="143"/>
      <c r="V281" s="143"/>
      <c r="W281" s="143"/>
      <c r="X281" s="143"/>
      <c r="Y281" s="196">
        <v>5.35</v>
      </c>
      <c r="Z281" s="196">
        <v>4.7</v>
      </c>
      <c r="AA281" s="196">
        <v>4.05</v>
      </c>
      <c r="AB281" s="140" t="s">
        <v>802</v>
      </c>
      <c r="AC281" s="142"/>
      <c r="AD281" s="142"/>
    </row>
    <row r="282" spans="2:30" ht="15" customHeight="1">
      <c r="B282" s="140" t="s">
        <v>1053</v>
      </c>
      <c r="C282" s="141" t="s">
        <v>1114</v>
      </c>
      <c r="D282" s="140" t="s">
        <v>1117</v>
      </c>
      <c r="E282" s="142" t="s">
        <v>851</v>
      </c>
      <c r="F282" s="142" t="s">
        <v>353</v>
      </c>
      <c r="G282" s="142" t="s">
        <v>339</v>
      </c>
      <c r="H282" s="142" t="s">
        <v>0</v>
      </c>
      <c r="I282" s="143">
        <v>1</v>
      </c>
      <c r="J282" s="143">
        <v>1</v>
      </c>
      <c r="K282" s="143">
        <v>2</v>
      </c>
      <c r="L282" s="143">
        <v>3</v>
      </c>
      <c r="M282" s="143">
        <v>10</v>
      </c>
      <c r="N282" s="143"/>
      <c r="O282" s="143"/>
      <c r="P282" s="143"/>
      <c r="Q282" s="143"/>
      <c r="R282" s="143"/>
      <c r="S282" s="143"/>
      <c r="T282" s="143"/>
      <c r="U282" s="143"/>
      <c r="V282" s="143"/>
      <c r="W282" s="143"/>
      <c r="X282" s="143"/>
      <c r="Y282" s="196">
        <v>4.1100000000000003</v>
      </c>
      <c r="Z282" s="196">
        <v>3.82</v>
      </c>
      <c r="AA282" s="196">
        <v>3.52</v>
      </c>
      <c r="AB282" s="140" t="s">
        <v>802</v>
      </c>
      <c r="AC282" s="142"/>
      <c r="AD282" s="142"/>
    </row>
    <row r="283" spans="2:30" ht="15" hidden="1" customHeight="1">
      <c r="B283" s="140" t="s">
        <v>1053</v>
      </c>
      <c r="C283" s="141" t="s">
        <v>1114</v>
      </c>
      <c r="D283" s="140" t="s">
        <v>1118</v>
      </c>
      <c r="E283" s="142" t="s">
        <v>851</v>
      </c>
      <c r="F283" s="142" t="s">
        <v>362</v>
      </c>
      <c r="G283" s="142" t="s">
        <v>500</v>
      </c>
      <c r="H283" s="142" t="s">
        <v>0</v>
      </c>
      <c r="I283" s="143">
        <v>0</v>
      </c>
      <c r="J283" s="143">
        <v>0</v>
      </c>
      <c r="K283" s="143">
        <v>0</v>
      </c>
      <c r="L283" s="143">
        <v>0</v>
      </c>
      <c r="M283" s="143">
        <v>1</v>
      </c>
      <c r="N283" s="143"/>
      <c r="O283" s="143"/>
      <c r="P283" s="143"/>
      <c r="Q283" s="143"/>
      <c r="R283" s="143"/>
      <c r="S283" s="143"/>
      <c r="T283" s="143"/>
      <c r="U283" s="143"/>
      <c r="V283" s="143"/>
      <c r="W283" s="143"/>
      <c r="X283" s="143"/>
      <c r="Y283" s="196">
        <v>0.2</v>
      </c>
      <c r="Z283" s="196">
        <v>0.2</v>
      </c>
      <c r="AA283" s="196">
        <v>0.2</v>
      </c>
      <c r="AB283" s="140" t="s">
        <v>802</v>
      </c>
      <c r="AC283" s="142"/>
      <c r="AD283" s="142"/>
    </row>
    <row r="284" spans="2:30" ht="15" hidden="1" customHeight="1">
      <c r="B284" s="140" t="s">
        <v>1053</v>
      </c>
      <c r="C284" s="141" t="s">
        <v>1114</v>
      </c>
      <c r="D284" s="140" t="s">
        <v>1119</v>
      </c>
      <c r="E284" s="142" t="s">
        <v>851</v>
      </c>
      <c r="F284" s="142" t="s">
        <v>362</v>
      </c>
      <c r="G284" s="142" t="s">
        <v>334</v>
      </c>
      <c r="H284" s="142" t="s">
        <v>0</v>
      </c>
      <c r="I284" s="143">
        <v>0</v>
      </c>
      <c r="J284" s="143">
        <v>0</v>
      </c>
      <c r="K284" s="143">
        <v>0</v>
      </c>
      <c r="L284" s="143">
        <v>0</v>
      </c>
      <c r="M284" s="143">
        <v>0</v>
      </c>
      <c r="N284" s="143"/>
      <c r="O284" s="143"/>
      <c r="P284" s="143"/>
      <c r="Q284" s="143"/>
      <c r="R284" s="143"/>
      <c r="S284" s="143"/>
      <c r="T284" s="143"/>
      <c r="U284" s="143"/>
      <c r="V284" s="143"/>
      <c r="W284" s="143"/>
      <c r="X284" s="143"/>
      <c r="Y284" s="196">
        <v>0</v>
      </c>
      <c r="Z284" s="196">
        <v>0</v>
      </c>
      <c r="AA284" s="196">
        <v>0</v>
      </c>
      <c r="AB284" s="140" t="s">
        <v>802</v>
      </c>
      <c r="AC284" s="142"/>
      <c r="AD284" s="142"/>
    </row>
    <row r="285" spans="2:30" ht="15" hidden="1" customHeight="1">
      <c r="B285" s="140" t="s">
        <v>1053</v>
      </c>
      <c r="C285" s="141" t="s">
        <v>1114</v>
      </c>
      <c r="D285" s="140" t="s">
        <v>1120</v>
      </c>
      <c r="E285" s="142" t="s">
        <v>851</v>
      </c>
      <c r="F285" s="142" t="s">
        <v>362</v>
      </c>
      <c r="G285" s="142" t="s">
        <v>339</v>
      </c>
      <c r="H285" s="142" t="s">
        <v>0</v>
      </c>
      <c r="I285" s="143">
        <v>0</v>
      </c>
      <c r="J285" s="143">
        <v>0</v>
      </c>
      <c r="K285" s="143">
        <v>0</v>
      </c>
      <c r="L285" s="143">
        <v>0</v>
      </c>
      <c r="M285" s="143">
        <v>0</v>
      </c>
      <c r="N285" s="143"/>
      <c r="O285" s="143"/>
      <c r="P285" s="143"/>
      <c r="Q285" s="143"/>
      <c r="R285" s="143"/>
      <c r="S285" s="143"/>
      <c r="T285" s="143"/>
      <c r="U285" s="143"/>
      <c r="V285" s="143"/>
      <c r="W285" s="143"/>
      <c r="X285" s="143"/>
      <c r="Y285" s="196">
        <v>0</v>
      </c>
      <c r="Z285" s="196">
        <v>0</v>
      </c>
      <c r="AA285" s="196">
        <v>0</v>
      </c>
      <c r="AB285" s="140" t="s">
        <v>802</v>
      </c>
      <c r="AC285" s="142"/>
      <c r="AD285" s="142"/>
    </row>
    <row r="286" spans="2:30" ht="15" customHeight="1">
      <c r="B286" s="140" t="s">
        <v>1053</v>
      </c>
      <c r="C286" s="141" t="s">
        <v>1121</v>
      </c>
      <c r="D286" s="140" t="s">
        <v>1122</v>
      </c>
      <c r="E286" s="142" t="s">
        <v>859</v>
      </c>
      <c r="F286" s="142" t="s">
        <v>353</v>
      </c>
      <c r="G286" s="142" t="s">
        <v>500</v>
      </c>
      <c r="H286" s="142" t="s">
        <v>0</v>
      </c>
      <c r="I286" s="143">
        <v>0</v>
      </c>
      <c r="J286" s="143">
        <v>0</v>
      </c>
      <c r="K286" s="143">
        <v>0</v>
      </c>
      <c r="L286" s="143">
        <v>0</v>
      </c>
      <c r="M286" s="143">
        <v>1</v>
      </c>
      <c r="N286" s="143"/>
      <c r="O286" s="143"/>
      <c r="P286" s="143"/>
      <c r="Q286" s="143"/>
      <c r="R286" s="143"/>
      <c r="S286" s="143"/>
      <c r="T286" s="143"/>
      <c r="U286" s="143"/>
      <c r="V286" s="143"/>
      <c r="W286" s="143"/>
      <c r="X286" s="143"/>
      <c r="Y286" s="196">
        <v>0.6</v>
      </c>
      <c r="Z286" s="196">
        <v>0.6</v>
      </c>
      <c r="AA286" s="196">
        <v>0.6</v>
      </c>
      <c r="AB286" s="140" t="s">
        <v>802</v>
      </c>
      <c r="AC286" s="142"/>
      <c r="AD286" s="142"/>
    </row>
    <row r="287" spans="2:30" ht="15" customHeight="1">
      <c r="B287" s="140" t="s">
        <v>1053</v>
      </c>
      <c r="C287" s="141" t="s">
        <v>1121</v>
      </c>
      <c r="D287" s="140" t="s">
        <v>1123</v>
      </c>
      <c r="E287" s="142" t="s">
        <v>859</v>
      </c>
      <c r="F287" s="142" t="s">
        <v>353</v>
      </c>
      <c r="G287" s="142" t="s">
        <v>334</v>
      </c>
      <c r="H287" s="142" t="s">
        <v>0</v>
      </c>
      <c r="I287" s="143">
        <v>0</v>
      </c>
      <c r="J287" s="143">
        <v>0</v>
      </c>
      <c r="K287" s="143">
        <v>0</v>
      </c>
      <c r="L287" s="143">
        <v>0</v>
      </c>
      <c r="M287" s="143">
        <v>0</v>
      </c>
      <c r="N287" s="143"/>
      <c r="O287" s="143"/>
      <c r="P287" s="143"/>
      <c r="Q287" s="143"/>
      <c r="R287" s="143"/>
      <c r="S287" s="143"/>
      <c r="T287" s="143"/>
      <c r="U287" s="143"/>
      <c r="V287" s="143"/>
      <c r="W287" s="143"/>
      <c r="X287" s="143"/>
      <c r="Y287" s="196">
        <v>0.79003367672976521</v>
      </c>
      <c r="Z287" s="196">
        <v>0.75960735240437061</v>
      </c>
      <c r="AA287" s="196">
        <v>0.71735582733369663</v>
      </c>
      <c r="AB287" s="140" t="s">
        <v>802</v>
      </c>
      <c r="AC287" s="142"/>
      <c r="AD287" s="142"/>
    </row>
    <row r="288" spans="2:30" ht="15" customHeight="1">
      <c r="B288" s="140" t="s">
        <v>1053</v>
      </c>
      <c r="C288" s="141" t="s">
        <v>1121</v>
      </c>
      <c r="D288" s="140" t="s">
        <v>1124</v>
      </c>
      <c r="E288" s="142" t="s">
        <v>859</v>
      </c>
      <c r="F288" s="142" t="s">
        <v>353</v>
      </c>
      <c r="G288" s="142" t="s">
        <v>339</v>
      </c>
      <c r="H288" s="142" t="s">
        <v>0</v>
      </c>
      <c r="I288" s="143">
        <v>0</v>
      </c>
      <c r="J288" s="143">
        <v>0</v>
      </c>
      <c r="K288" s="143">
        <v>0</v>
      </c>
      <c r="L288" s="143">
        <v>0</v>
      </c>
      <c r="M288" s="143">
        <v>0</v>
      </c>
      <c r="N288" s="143"/>
      <c r="O288" s="143"/>
      <c r="P288" s="143"/>
      <c r="Q288" s="143"/>
      <c r="R288" s="143"/>
      <c r="S288" s="143"/>
      <c r="T288" s="143"/>
      <c r="U288" s="143"/>
      <c r="V288" s="143"/>
      <c r="W288" s="143"/>
      <c r="X288" s="143"/>
      <c r="Y288" s="196">
        <v>0</v>
      </c>
      <c r="Z288" s="196">
        <v>0</v>
      </c>
      <c r="AA288" s="196">
        <v>0</v>
      </c>
      <c r="AB288" s="140" t="s">
        <v>802</v>
      </c>
      <c r="AC288" s="142"/>
      <c r="AD288" s="142"/>
    </row>
    <row r="289" spans="2:30" ht="15" hidden="1" customHeight="1">
      <c r="B289" s="140" t="s">
        <v>1053</v>
      </c>
      <c r="C289" s="141" t="s">
        <v>1121</v>
      </c>
      <c r="D289" s="140" t="s">
        <v>1125</v>
      </c>
      <c r="E289" s="142" t="s">
        <v>859</v>
      </c>
      <c r="F289" s="142" t="s">
        <v>362</v>
      </c>
      <c r="G289" s="142" t="s">
        <v>500</v>
      </c>
      <c r="H289" s="142" t="s">
        <v>0</v>
      </c>
      <c r="I289" s="143">
        <v>0</v>
      </c>
      <c r="J289" s="143">
        <v>0</v>
      </c>
      <c r="K289" s="143">
        <v>1</v>
      </c>
      <c r="L289" s="143">
        <v>0</v>
      </c>
      <c r="M289" s="143">
        <v>0</v>
      </c>
      <c r="N289" s="143"/>
      <c r="O289" s="143"/>
      <c r="P289" s="143"/>
      <c r="Q289" s="143"/>
      <c r="R289" s="143"/>
      <c r="S289" s="143"/>
      <c r="T289" s="143"/>
      <c r="U289" s="143"/>
      <c r="V289" s="143"/>
      <c r="W289" s="143"/>
      <c r="X289" s="143"/>
      <c r="Y289" s="196">
        <v>0.2</v>
      </c>
      <c r="Z289" s="196">
        <v>0.2</v>
      </c>
      <c r="AA289" s="196">
        <v>0.2</v>
      </c>
      <c r="AB289" s="140" t="s">
        <v>802</v>
      </c>
      <c r="AC289" s="142"/>
      <c r="AD289" s="142"/>
    </row>
    <row r="290" spans="2:30" ht="15" hidden="1" customHeight="1">
      <c r="B290" s="140" t="s">
        <v>1053</v>
      </c>
      <c r="C290" s="141" t="s">
        <v>1121</v>
      </c>
      <c r="D290" s="140" t="s">
        <v>1126</v>
      </c>
      <c r="E290" s="142" t="s">
        <v>859</v>
      </c>
      <c r="F290" s="142" t="s">
        <v>362</v>
      </c>
      <c r="G290" s="142" t="s">
        <v>334</v>
      </c>
      <c r="H290" s="142" t="s">
        <v>0</v>
      </c>
      <c r="I290" s="143">
        <v>0</v>
      </c>
      <c r="J290" s="143">
        <v>0</v>
      </c>
      <c r="K290" s="143">
        <v>1</v>
      </c>
      <c r="L290" s="143">
        <v>0</v>
      </c>
      <c r="M290" s="143">
        <v>0</v>
      </c>
      <c r="N290" s="143"/>
      <c r="O290" s="143"/>
      <c r="P290" s="143"/>
      <c r="Q290" s="143"/>
      <c r="R290" s="143"/>
      <c r="S290" s="143"/>
      <c r="T290" s="143"/>
      <c r="U290" s="143"/>
      <c r="V290" s="143"/>
      <c r="W290" s="143"/>
      <c r="X290" s="143"/>
      <c r="Y290" s="196">
        <v>0</v>
      </c>
      <c r="Z290" s="196">
        <v>0</v>
      </c>
      <c r="AA290" s="196">
        <v>0</v>
      </c>
      <c r="AB290" s="140" t="s">
        <v>802</v>
      </c>
      <c r="AC290" s="142"/>
      <c r="AD290" s="142"/>
    </row>
    <row r="291" spans="2:30" ht="15" hidden="1" customHeight="1">
      <c r="B291" s="140" t="s">
        <v>1053</v>
      </c>
      <c r="C291" s="141" t="s">
        <v>1121</v>
      </c>
      <c r="D291" s="140" t="s">
        <v>1127</v>
      </c>
      <c r="E291" s="142" t="s">
        <v>859</v>
      </c>
      <c r="F291" s="142" t="s">
        <v>362</v>
      </c>
      <c r="G291" s="142" t="s">
        <v>339</v>
      </c>
      <c r="H291" s="142" t="s">
        <v>0</v>
      </c>
      <c r="I291" s="143">
        <v>0</v>
      </c>
      <c r="J291" s="143">
        <v>0</v>
      </c>
      <c r="K291" s="143">
        <v>0</v>
      </c>
      <c r="L291" s="143">
        <v>0</v>
      </c>
      <c r="M291" s="143">
        <v>0</v>
      </c>
      <c r="N291" s="143"/>
      <c r="O291" s="143"/>
      <c r="P291" s="143"/>
      <c r="Q291" s="143"/>
      <c r="R291" s="143"/>
      <c r="S291" s="143"/>
      <c r="T291" s="143"/>
      <c r="U291" s="143"/>
      <c r="V291" s="143"/>
      <c r="W291" s="143"/>
      <c r="X291" s="143"/>
      <c r="Y291" s="196">
        <v>0</v>
      </c>
      <c r="Z291" s="196">
        <v>0</v>
      </c>
      <c r="AA291" s="196">
        <v>0</v>
      </c>
      <c r="AB291" s="140" t="s">
        <v>802</v>
      </c>
      <c r="AC291" s="142"/>
      <c r="AD291" s="142"/>
    </row>
    <row r="292" spans="2:30" ht="15" customHeight="1">
      <c r="B292" s="140" t="s">
        <v>1053</v>
      </c>
      <c r="C292" s="141" t="s">
        <v>1121</v>
      </c>
      <c r="D292" s="140" t="s">
        <v>1128</v>
      </c>
      <c r="E292" s="142" t="s">
        <v>866</v>
      </c>
      <c r="F292" s="142" t="s">
        <v>353</v>
      </c>
      <c r="G292" s="142" t="s">
        <v>500</v>
      </c>
      <c r="H292" s="142" t="s">
        <v>0</v>
      </c>
      <c r="I292" s="143">
        <v>3</v>
      </c>
      <c r="J292" s="143">
        <v>5</v>
      </c>
      <c r="K292" s="143">
        <v>1</v>
      </c>
      <c r="L292" s="143">
        <v>2</v>
      </c>
      <c r="M292" s="143">
        <v>3</v>
      </c>
      <c r="N292" s="143"/>
      <c r="O292" s="143"/>
      <c r="P292" s="143"/>
      <c r="Q292" s="143"/>
      <c r="R292" s="143"/>
      <c r="S292" s="143"/>
      <c r="T292" s="143"/>
      <c r="U292" s="143"/>
      <c r="V292" s="143"/>
      <c r="W292" s="143"/>
      <c r="X292" s="143"/>
      <c r="Y292" s="196">
        <v>9</v>
      </c>
      <c r="Z292" s="196">
        <v>9</v>
      </c>
      <c r="AA292" s="196">
        <v>9</v>
      </c>
      <c r="AB292" s="140" t="s">
        <v>802</v>
      </c>
      <c r="AC292" s="142"/>
      <c r="AD292" s="142"/>
    </row>
    <row r="293" spans="2:30" ht="15" customHeight="1">
      <c r="B293" s="140" t="s">
        <v>1053</v>
      </c>
      <c r="C293" s="141" t="s">
        <v>1121</v>
      </c>
      <c r="D293" s="140" t="s">
        <v>1129</v>
      </c>
      <c r="E293" s="142" t="s">
        <v>866</v>
      </c>
      <c r="F293" s="142" t="s">
        <v>353</v>
      </c>
      <c r="G293" s="142" t="s">
        <v>334</v>
      </c>
      <c r="H293" s="142" t="s">
        <v>0</v>
      </c>
      <c r="I293" s="143">
        <v>0</v>
      </c>
      <c r="J293" s="143">
        <v>0</v>
      </c>
      <c r="K293" s="143">
        <v>1</v>
      </c>
      <c r="L293" s="143">
        <v>0</v>
      </c>
      <c r="M293" s="143">
        <v>0</v>
      </c>
      <c r="N293" s="143"/>
      <c r="O293" s="143"/>
      <c r="P293" s="143"/>
      <c r="Q293" s="143"/>
      <c r="R293" s="143"/>
      <c r="S293" s="143"/>
      <c r="T293" s="143"/>
      <c r="U293" s="143"/>
      <c r="V293" s="143"/>
      <c r="W293" s="143"/>
      <c r="X293" s="143"/>
      <c r="Y293" s="196">
        <v>0.8704377974869475</v>
      </c>
      <c r="Z293" s="196">
        <v>0.47489558125681697</v>
      </c>
      <c r="AA293" s="196">
        <v>0</v>
      </c>
      <c r="AB293" s="140" t="s">
        <v>802</v>
      </c>
      <c r="AC293" s="142"/>
      <c r="AD293" s="142"/>
    </row>
    <row r="294" spans="2:30" ht="15" customHeight="1">
      <c r="B294" s="140" t="s">
        <v>1053</v>
      </c>
      <c r="C294" s="141" t="s">
        <v>1121</v>
      </c>
      <c r="D294" s="140" t="s">
        <v>1130</v>
      </c>
      <c r="E294" s="142" t="s">
        <v>866</v>
      </c>
      <c r="F294" s="142" t="s">
        <v>353</v>
      </c>
      <c r="G294" s="142" t="s">
        <v>339</v>
      </c>
      <c r="H294" s="142" t="s">
        <v>0</v>
      </c>
      <c r="I294" s="143">
        <v>0</v>
      </c>
      <c r="J294" s="143">
        <v>0</v>
      </c>
      <c r="K294" s="143">
        <v>0</v>
      </c>
      <c r="L294" s="143">
        <v>0</v>
      </c>
      <c r="M294" s="143">
        <v>0</v>
      </c>
      <c r="N294" s="143"/>
      <c r="O294" s="143"/>
      <c r="P294" s="143"/>
      <c r="Q294" s="143"/>
      <c r="R294" s="143"/>
      <c r="S294" s="143"/>
      <c r="T294" s="143"/>
      <c r="U294" s="143"/>
      <c r="V294" s="143"/>
      <c r="W294" s="143"/>
      <c r="X294" s="143"/>
      <c r="Y294" s="196">
        <v>0.19014590854117983</v>
      </c>
      <c r="Z294" s="196">
        <v>0.1799401475150062</v>
      </c>
      <c r="AA294" s="196">
        <v>0.16585874271200854</v>
      </c>
      <c r="AB294" s="140" t="s">
        <v>802</v>
      </c>
      <c r="AC294" s="142"/>
      <c r="AD294" s="142"/>
    </row>
    <row r="295" spans="2:30" ht="15" hidden="1" customHeight="1">
      <c r="B295" s="140" t="s">
        <v>1053</v>
      </c>
      <c r="C295" s="141" t="s">
        <v>1121</v>
      </c>
      <c r="D295" s="140" t="s">
        <v>1131</v>
      </c>
      <c r="E295" s="142" t="s">
        <v>866</v>
      </c>
      <c r="F295" s="142" t="s">
        <v>362</v>
      </c>
      <c r="G295" s="142" t="s">
        <v>500</v>
      </c>
      <c r="H295" s="142" t="s">
        <v>1</v>
      </c>
      <c r="I295" s="143"/>
      <c r="J295" s="143"/>
      <c r="K295" s="143"/>
      <c r="L295" s="143"/>
      <c r="M295" s="143"/>
      <c r="N295" s="143"/>
      <c r="O295" s="143"/>
      <c r="P295" s="143"/>
      <c r="Q295" s="143"/>
      <c r="R295" s="143"/>
      <c r="S295" s="143"/>
      <c r="T295" s="143"/>
      <c r="U295" s="143"/>
      <c r="V295" s="143"/>
      <c r="W295" s="143"/>
      <c r="X295" s="143"/>
      <c r="Y295" s="196"/>
      <c r="Z295" s="196"/>
      <c r="AA295" s="196"/>
      <c r="AB295" s="140" t="s">
        <v>802</v>
      </c>
      <c r="AC295" s="142"/>
      <c r="AD295" s="142" t="s">
        <v>1132</v>
      </c>
    </row>
    <row r="296" spans="2:30" ht="15" hidden="1" customHeight="1">
      <c r="B296" s="140" t="s">
        <v>1053</v>
      </c>
      <c r="C296" s="141" t="s">
        <v>1121</v>
      </c>
      <c r="D296" s="140" t="s">
        <v>1133</v>
      </c>
      <c r="E296" s="142" t="s">
        <v>866</v>
      </c>
      <c r="F296" s="142" t="s">
        <v>362</v>
      </c>
      <c r="G296" s="142" t="s">
        <v>334</v>
      </c>
      <c r="H296" s="142" t="s">
        <v>1</v>
      </c>
      <c r="I296" s="143"/>
      <c r="J296" s="143"/>
      <c r="K296" s="143"/>
      <c r="L296" s="143"/>
      <c r="M296" s="143"/>
      <c r="N296" s="143"/>
      <c r="O296" s="143"/>
      <c r="P296" s="143"/>
      <c r="Q296" s="143"/>
      <c r="R296" s="143"/>
      <c r="S296" s="143"/>
      <c r="T296" s="143"/>
      <c r="U296" s="143"/>
      <c r="V296" s="143"/>
      <c r="W296" s="143"/>
      <c r="X296" s="143"/>
      <c r="Y296" s="196"/>
      <c r="Z296" s="196"/>
      <c r="AA296" s="196"/>
      <c r="AB296" s="140" t="s">
        <v>802</v>
      </c>
      <c r="AC296" s="142"/>
      <c r="AD296" s="142" t="s">
        <v>1132</v>
      </c>
    </row>
    <row r="297" spans="2:30" ht="15" hidden="1" customHeight="1">
      <c r="B297" s="140" t="s">
        <v>1053</v>
      </c>
      <c r="C297" s="141" t="s">
        <v>1121</v>
      </c>
      <c r="D297" s="140" t="s">
        <v>1134</v>
      </c>
      <c r="E297" s="142" t="s">
        <v>866</v>
      </c>
      <c r="F297" s="142" t="s">
        <v>362</v>
      </c>
      <c r="G297" s="142" t="s">
        <v>339</v>
      </c>
      <c r="H297" s="142" t="s">
        <v>1</v>
      </c>
      <c r="I297" s="143"/>
      <c r="J297" s="143"/>
      <c r="K297" s="143"/>
      <c r="L297" s="143"/>
      <c r="M297" s="143"/>
      <c r="N297" s="143"/>
      <c r="O297" s="143"/>
      <c r="P297" s="143"/>
      <c r="Q297" s="143"/>
      <c r="R297" s="143"/>
      <c r="S297" s="143"/>
      <c r="T297" s="143"/>
      <c r="U297" s="143"/>
      <c r="V297" s="143"/>
      <c r="W297" s="143"/>
      <c r="X297" s="143"/>
      <c r="Y297" s="196"/>
      <c r="Z297" s="196"/>
      <c r="AA297" s="196"/>
      <c r="AB297" s="140" t="s">
        <v>802</v>
      </c>
      <c r="AC297" s="142"/>
      <c r="AD297" s="142" t="s">
        <v>1132</v>
      </c>
    </row>
    <row r="298" spans="2:30" ht="15" customHeight="1">
      <c r="B298" s="140" t="s">
        <v>1053</v>
      </c>
      <c r="C298" s="141" t="s">
        <v>1121</v>
      </c>
      <c r="D298" s="140" t="s">
        <v>1135</v>
      </c>
      <c r="E298" s="142" t="s">
        <v>873</v>
      </c>
      <c r="F298" s="142" t="s">
        <v>353</v>
      </c>
      <c r="G298" s="142" t="s">
        <v>500</v>
      </c>
      <c r="H298" s="142" t="s">
        <v>0</v>
      </c>
      <c r="I298" s="143">
        <v>5</v>
      </c>
      <c r="J298" s="143">
        <v>6</v>
      </c>
      <c r="K298" s="143">
        <v>4</v>
      </c>
      <c r="L298" s="143">
        <v>5</v>
      </c>
      <c r="M298" s="143">
        <v>9</v>
      </c>
      <c r="N298" s="143"/>
      <c r="O298" s="143"/>
      <c r="P298" s="143"/>
      <c r="Q298" s="143"/>
      <c r="R298" s="143"/>
      <c r="S298" s="143"/>
      <c r="T298" s="143"/>
      <c r="U298" s="143"/>
      <c r="V298" s="143"/>
      <c r="W298" s="143"/>
      <c r="X298" s="143"/>
      <c r="Y298" s="196">
        <v>26.4</v>
      </c>
      <c r="Z298" s="196">
        <v>26.4</v>
      </c>
      <c r="AA298" s="196">
        <v>26.4</v>
      </c>
      <c r="AB298" s="140" t="s">
        <v>802</v>
      </c>
      <c r="AC298" s="142"/>
      <c r="AD298" s="142"/>
    </row>
    <row r="299" spans="2:30" ht="15" customHeight="1">
      <c r="B299" s="140" t="s">
        <v>1053</v>
      </c>
      <c r="C299" s="141" t="s">
        <v>1121</v>
      </c>
      <c r="D299" s="140" t="s">
        <v>1136</v>
      </c>
      <c r="E299" s="142" t="s">
        <v>873</v>
      </c>
      <c r="F299" s="142" t="s">
        <v>353</v>
      </c>
      <c r="G299" s="142" t="s">
        <v>334</v>
      </c>
      <c r="H299" s="142" t="s">
        <v>0</v>
      </c>
      <c r="I299" s="143">
        <v>3</v>
      </c>
      <c r="J299" s="143">
        <v>6</v>
      </c>
      <c r="K299" s="143">
        <v>3</v>
      </c>
      <c r="L299" s="143">
        <v>2</v>
      </c>
      <c r="M299" s="143">
        <v>3</v>
      </c>
      <c r="N299" s="143"/>
      <c r="O299" s="143"/>
      <c r="P299" s="143"/>
      <c r="Q299" s="143"/>
      <c r="R299" s="143"/>
      <c r="S299" s="143"/>
      <c r="T299" s="143"/>
      <c r="U299" s="143"/>
      <c r="V299" s="143"/>
      <c r="W299" s="143"/>
      <c r="X299" s="143"/>
      <c r="Y299" s="196">
        <v>10.270437797486949</v>
      </c>
      <c r="Z299" s="196">
        <v>9.8748955812568191</v>
      </c>
      <c r="AA299" s="196">
        <v>9.3256257553380575</v>
      </c>
      <c r="AB299" s="140" t="s">
        <v>802</v>
      </c>
      <c r="AC299" s="142"/>
      <c r="AD299" s="142"/>
    </row>
    <row r="300" spans="2:30" ht="15" customHeight="1">
      <c r="B300" s="140" t="s">
        <v>1053</v>
      </c>
      <c r="C300" s="141" t="s">
        <v>1121</v>
      </c>
      <c r="D300" s="140" t="s">
        <v>1137</v>
      </c>
      <c r="E300" s="142" t="s">
        <v>873</v>
      </c>
      <c r="F300" s="142" t="s">
        <v>353</v>
      </c>
      <c r="G300" s="142" t="s">
        <v>339</v>
      </c>
      <c r="H300" s="142" t="s">
        <v>0</v>
      </c>
      <c r="I300" s="143">
        <v>5</v>
      </c>
      <c r="J300" s="143">
        <v>1</v>
      </c>
      <c r="K300" s="143">
        <v>4</v>
      </c>
      <c r="L300" s="143">
        <v>1</v>
      </c>
      <c r="M300" s="143">
        <v>0</v>
      </c>
      <c r="N300" s="143"/>
      <c r="O300" s="143"/>
      <c r="P300" s="143"/>
      <c r="Q300" s="143"/>
      <c r="R300" s="143"/>
      <c r="S300" s="143"/>
      <c r="T300" s="143"/>
      <c r="U300" s="143"/>
      <c r="V300" s="143"/>
      <c r="W300" s="143"/>
      <c r="X300" s="143"/>
      <c r="Y300" s="196">
        <v>13.690505414964948</v>
      </c>
      <c r="Z300" s="196">
        <v>12.955690621080446</v>
      </c>
      <c r="AA300" s="196">
        <v>11.941829475264614</v>
      </c>
      <c r="AB300" s="140" t="s">
        <v>802</v>
      </c>
      <c r="AC300" s="142"/>
      <c r="AD300" s="142"/>
    </row>
    <row r="301" spans="2:30" ht="15" hidden="1" customHeight="1">
      <c r="B301" s="140" t="s">
        <v>1053</v>
      </c>
      <c r="C301" s="141" t="s">
        <v>1121</v>
      </c>
      <c r="D301" s="140" t="s">
        <v>1138</v>
      </c>
      <c r="E301" s="142" t="s">
        <v>873</v>
      </c>
      <c r="F301" s="142" t="s">
        <v>362</v>
      </c>
      <c r="G301" s="142" t="s">
        <v>500</v>
      </c>
      <c r="H301" s="142" t="s">
        <v>0</v>
      </c>
      <c r="I301" s="143">
        <v>0</v>
      </c>
      <c r="J301" s="143">
        <v>0</v>
      </c>
      <c r="K301" s="143">
        <v>1</v>
      </c>
      <c r="L301" s="143">
        <v>2</v>
      </c>
      <c r="M301" s="143">
        <v>2</v>
      </c>
      <c r="N301" s="143"/>
      <c r="O301" s="143"/>
      <c r="P301" s="143"/>
      <c r="Q301" s="143"/>
      <c r="R301" s="143"/>
      <c r="S301" s="143"/>
      <c r="T301" s="143"/>
      <c r="U301" s="143"/>
      <c r="V301" s="143"/>
      <c r="W301" s="143"/>
      <c r="X301" s="143"/>
      <c r="Y301" s="196">
        <v>0.6</v>
      </c>
      <c r="Z301" s="196">
        <v>0.6</v>
      </c>
      <c r="AA301" s="196">
        <v>0.6</v>
      </c>
      <c r="AB301" s="140" t="s">
        <v>802</v>
      </c>
      <c r="AC301" s="142"/>
      <c r="AD301" s="142"/>
    </row>
    <row r="302" spans="2:30" ht="15" hidden="1" customHeight="1">
      <c r="B302" s="140" t="s">
        <v>1053</v>
      </c>
      <c r="C302" s="141" t="s">
        <v>1121</v>
      </c>
      <c r="D302" s="140" t="s">
        <v>1139</v>
      </c>
      <c r="E302" s="142" t="s">
        <v>873</v>
      </c>
      <c r="F302" s="142" t="s">
        <v>362</v>
      </c>
      <c r="G302" s="142" t="s">
        <v>334</v>
      </c>
      <c r="H302" s="142" t="s">
        <v>0</v>
      </c>
      <c r="I302" s="143">
        <v>0</v>
      </c>
      <c r="J302" s="143">
        <v>0</v>
      </c>
      <c r="K302" s="143">
        <v>0</v>
      </c>
      <c r="L302" s="143">
        <v>0</v>
      </c>
      <c r="M302" s="143">
        <v>0</v>
      </c>
      <c r="N302" s="143"/>
      <c r="O302" s="143"/>
      <c r="P302" s="143"/>
      <c r="Q302" s="143"/>
      <c r="R302" s="143"/>
      <c r="S302" s="143"/>
      <c r="T302" s="143"/>
      <c r="U302" s="143"/>
      <c r="V302" s="143"/>
      <c r="W302" s="143"/>
      <c r="X302" s="143"/>
      <c r="Y302" s="196">
        <v>0.95955156612418202</v>
      </c>
      <c r="Z302" s="196">
        <v>0.88401646751422436</v>
      </c>
      <c r="AA302" s="196">
        <v>0.88401646751422436</v>
      </c>
      <c r="AB302" s="140" t="s">
        <v>802</v>
      </c>
      <c r="AC302" s="142"/>
      <c r="AD302" s="142"/>
    </row>
    <row r="303" spans="2:30" ht="15" hidden="1" customHeight="1">
      <c r="B303" s="140" t="s">
        <v>1053</v>
      </c>
      <c r="C303" s="141" t="s">
        <v>1121</v>
      </c>
      <c r="D303" s="140" t="s">
        <v>1140</v>
      </c>
      <c r="E303" s="142" t="s">
        <v>873</v>
      </c>
      <c r="F303" s="142" t="s">
        <v>362</v>
      </c>
      <c r="G303" s="142" t="s">
        <v>339</v>
      </c>
      <c r="H303" s="142" t="s">
        <v>0</v>
      </c>
      <c r="I303" s="143">
        <v>0</v>
      </c>
      <c r="J303" s="143">
        <v>0</v>
      </c>
      <c r="K303" s="143">
        <v>0</v>
      </c>
      <c r="L303" s="143">
        <v>0</v>
      </c>
      <c r="M303" s="143">
        <v>0</v>
      </c>
      <c r="N303" s="143"/>
      <c r="O303" s="143"/>
      <c r="P303" s="143"/>
      <c r="Q303" s="143"/>
      <c r="R303" s="143"/>
      <c r="S303" s="143"/>
      <c r="T303" s="143"/>
      <c r="U303" s="143"/>
      <c r="V303" s="143"/>
      <c r="W303" s="143"/>
      <c r="X303" s="143"/>
      <c r="Y303" s="196">
        <v>0.2</v>
      </c>
      <c r="Z303" s="196">
        <v>0.2</v>
      </c>
      <c r="AA303" s="196">
        <v>0.2</v>
      </c>
      <c r="AB303" s="140" t="s">
        <v>802</v>
      </c>
      <c r="AC303" s="142"/>
      <c r="AD303" s="142"/>
    </row>
    <row r="304" spans="2:30" ht="15" customHeight="1">
      <c r="B304" s="140" t="s">
        <v>1053</v>
      </c>
      <c r="C304" s="141" t="s">
        <v>1121</v>
      </c>
      <c r="D304" s="140" t="s">
        <v>1141</v>
      </c>
      <c r="E304" s="142" t="s">
        <v>1142</v>
      </c>
      <c r="F304" s="142" t="s">
        <v>353</v>
      </c>
      <c r="G304" s="142" t="s">
        <v>500</v>
      </c>
      <c r="H304" s="142" t="s">
        <v>0</v>
      </c>
      <c r="I304" s="143">
        <v>5</v>
      </c>
      <c r="J304" s="143">
        <v>11</v>
      </c>
      <c r="K304" s="143">
        <v>9</v>
      </c>
      <c r="L304" s="143">
        <v>12</v>
      </c>
      <c r="M304" s="143">
        <v>8</v>
      </c>
      <c r="N304" s="143"/>
      <c r="O304" s="143"/>
      <c r="P304" s="143"/>
      <c r="Q304" s="143"/>
      <c r="R304" s="143"/>
      <c r="S304" s="143"/>
      <c r="T304" s="143"/>
      <c r="U304" s="143"/>
      <c r="V304" s="143"/>
      <c r="W304" s="143"/>
      <c r="X304" s="143"/>
      <c r="Y304" s="196">
        <v>36.4</v>
      </c>
      <c r="Z304" s="196">
        <v>36.4</v>
      </c>
      <c r="AA304" s="196">
        <v>36.4</v>
      </c>
      <c r="AB304" s="140" t="s">
        <v>802</v>
      </c>
      <c r="AC304" s="142"/>
      <c r="AD304" s="142"/>
    </row>
    <row r="305" spans="2:30" ht="15" customHeight="1">
      <c r="B305" s="140" t="s">
        <v>1053</v>
      </c>
      <c r="C305" s="141" t="s">
        <v>1121</v>
      </c>
      <c r="D305" s="140" t="s">
        <v>1143</v>
      </c>
      <c r="E305" s="142" t="s">
        <v>1142</v>
      </c>
      <c r="F305" s="142" t="s">
        <v>353</v>
      </c>
      <c r="G305" s="142" t="s">
        <v>334</v>
      </c>
      <c r="H305" s="142" t="s">
        <v>0</v>
      </c>
      <c r="I305" s="143">
        <v>3</v>
      </c>
      <c r="J305" s="143">
        <v>0</v>
      </c>
      <c r="K305" s="143">
        <v>3</v>
      </c>
      <c r="L305" s="143">
        <v>3</v>
      </c>
      <c r="M305" s="143">
        <v>1</v>
      </c>
      <c r="N305" s="143"/>
      <c r="O305" s="143"/>
      <c r="P305" s="143"/>
      <c r="Q305" s="143"/>
      <c r="R305" s="143"/>
      <c r="S305" s="143"/>
      <c r="T305" s="143"/>
      <c r="U305" s="143"/>
      <c r="V305" s="143"/>
      <c r="W305" s="143"/>
      <c r="X305" s="143"/>
      <c r="Y305" s="196">
        <v>10.66545463585183</v>
      </c>
      <c r="Z305" s="196">
        <v>10.254699257459002</v>
      </c>
      <c r="AA305" s="196">
        <v>9.6843036690049029</v>
      </c>
      <c r="AB305" s="140" t="s">
        <v>802</v>
      </c>
      <c r="AC305" s="142"/>
      <c r="AD305" s="142"/>
    </row>
    <row r="306" spans="2:30" ht="15" customHeight="1">
      <c r="B306" s="140" t="s">
        <v>1053</v>
      </c>
      <c r="C306" s="141" t="s">
        <v>1121</v>
      </c>
      <c r="D306" s="140" t="s">
        <v>1144</v>
      </c>
      <c r="E306" s="142" t="s">
        <v>1142</v>
      </c>
      <c r="F306" s="142" t="s">
        <v>353</v>
      </c>
      <c r="G306" s="142" t="s">
        <v>339</v>
      </c>
      <c r="H306" s="142" t="s">
        <v>0</v>
      </c>
      <c r="I306" s="143">
        <v>2</v>
      </c>
      <c r="J306" s="143">
        <v>4</v>
      </c>
      <c r="K306" s="143">
        <v>2</v>
      </c>
      <c r="L306" s="143">
        <v>1</v>
      </c>
      <c r="M306" s="143">
        <v>2</v>
      </c>
      <c r="N306" s="143"/>
      <c r="O306" s="143"/>
      <c r="P306" s="143"/>
      <c r="Q306" s="143"/>
      <c r="R306" s="143"/>
      <c r="S306" s="143"/>
      <c r="T306" s="143"/>
      <c r="U306" s="143"/>
      <c r="V306" s="143"/>
      <c r="W306" s="143"/>
      <c r="X306" s="143"/>
      <c r="Y306" s="196">
        <v>11.21860860392961</v>
      </c>
      <c r="Z306" s="196">
        <v>10.616468703385365</v>
      </c>
      <c r="AA306" s="196">
        <v>9.7856658200085018</v>
      </c>
      <c r="AB306" s="140" t="s">
        <v>802</v>
      </c>
      <c r="AC306" s="142"/>
      <c r="AD306" s="142"/>
    </row>
    <row r="307" spans="2:30" ht="15" hidden="1" customHeight="1">
      <c r="B307" s="140" t="s">
        <v>1053</v>
      </c>
      <c r="C307" s="141" t="s">
        <v>1121</v>
      </c>
      <c r="D307" s="140" t="s">
        <v>1145</v>
      </c>
      <c r="E307" s="142" t="s">
        <v>1142</v>
      </c>
      <c r="F307" s="142" t="s">
        <v>362</v>
      </c>
      <c r="G307" s="142" t="s">
        <v>500</v>
      </c>
      <c r="H307" s="142" t="s">
        <v>0</v>
      </c>
      <c r="I307" s="143">
        <v>0</v>
      </c>
      <c r="J307" s="143">
        <v>0</v>
      </c>
      <c r="K307" s="143">
        <v>0</v>
      </c>
      <c r="L307" s="143">
        <v>0</v>
      </c>
      <c r="M307" s="143">
        <v>0</v>
      </c>
      <c r="N307" s="143"/>
      <c r="O307" s="143"/>
      <c r="P307" s="143"/>
      <c r="Q307" s="143"/>
      <c r="R307" s="143"/>
      <c r="S307" s="143"/>
      <c r="T307" s="143"/>
      <c r="U307" s="143"/>
      <c r="V307" s="143"/>
      <c r="W307" s="143"/>
      <c r="X307" s="143"/>
      <c r="Y307" s="196">
        <v>0</v>
      </c>
      <c r="Z307" s="196">
        <v>0</v>
      </c>
      <c r="AA307" s="196">
        <v>0</v>
      </c>
      <c r="AB307" s="140" t="s">
        <v>802</v>
      </c>
      <c r="AC307" s="142"/>
      <c r="AD307" s="142"/>
    </row>
    <row r="308" spans="2:30" ht="15" hidden="1" customHeight="1">
      <c r="B308" s="140" t="s">
        <v>1053</v>
      </c>
      <c r="C308" s="141" t="s">
        <v>1121</v>
      </c>
      <c r="D308" s="140" t="s">
        <v>1146</v>
      </c>
      <c r="E308" s="142" t="s">
        <v>1142</v>
      </c>
      <c r="F308" s="142" t="s">
        <v>362</v>
      </c>
      <c r="G308" s="142" t="s">
        <v>334</v>
      </c>
      <c r="H308" s="142" t="s">
        <v>0</v>
      </c>
      <c r="I308" s="143">
        <v>0</v>
      </c>
      <c r="J308" s="143">
        <v>0</v>
      </c>
      <c r="K308" s="143">
        <v>0</v>
      </c>
      <c r="L308" s="143">
        <v>0</v>
      </c>
      <c r="M308" s="143">
        <v>0</v>
      </c>
      <c r="N308" s="143"/>
      <c r="O308" s="143"/>
      <c r="P308" s="143"/>
      <c r="Q308" s="143"/>
      <c r="R308" s="143"/>
      <c r="S308" s="143"/>
      <c r="T308" s="143"/>
      <c r="U308" s="143"/>
      <c r="V308" s="143"/>
      <c r="W308" s="143"/>
      <c r="X308" s="143"/>
      <c r="Y308" s="196">
        <v>0.38382062644967285</v>
      </c>
      <c r="Z308" s="196">
        <v>0.35360658700568975</v>
      </c>
      <c r="AA308" s="196">
        <v>0.35360658700568975</v>
      </c>
      <c r="AB308" s="140" t="s">
        <v>802</v>
      </c>
      <c r="AC308" s="142"/>
      <c r="AD308" s="142"/>
    </row>
    <row r="309" spans="2:30" ht="15" hidden="1" customHeight="1">
      <c r="B309" s="140" t="s">
        <v>1053</v>
      </c>
      <c r="C309" s="141" t="s">
        <v>1121</v>
      </c>
      <c r="D309" s="140" t="s">
        <v>1147</v>
      </c>
      <c r="E309" s="142" t="s">
        <v>1142</v>
      </c>
      <c r="F309" s="142" t="s">
        <v>362</v>
      </c>
      <c r="G309" s="142" t="s">
        <v>339</v>
      </c>
      <c r="H309" s="142" t="s">
        <v>0</v>
      </c>
      <c r="I309" s="143">
        <v>0</v>
      </c>
      <c r="J309" s="143">
        <v>0</v>
      </c>
      <c r="K309" s="143">
        <v>0</v>
      </c>
      <c r="L309" s="143">
        <v>0</v>
      </c>
      <c r="M309" s="143">
        <v>0</v>
      </c>
      <c r="N309" s="143"/>
      <c r="O309" s="143"/>
      <c r="P309" s="143"/>
      <c r="Q309" s="143"/>
      <c r="R309" s="143"/>
      <c r="S309" s="143"/>
      <c r="T309" s="143"/>
      <c r="U309" s="143"/>
      <c r="V309" s="143"/>
      <c r="W309" s="143"/>
      <c r="X309" s="143"/>
      <c r="Y309" s="196">
        <v>0</v>
      </c>
      <c r="Z309" s="196">
        <v>0</v>
      </c>
      <c r="AA309" s="196">
        <v>0</v>
      </c>
      <c r="AB309" s="140" t="s">
        <v>802</v>
      </c>
      <c r="AC309" s="142"/>
      <c r="AD309" s="142"/>
    </row>
    <row r="310" spans="2:30" ht="15" customHeight="1">
      <c r="B310" s="140" t="s">
        <v>1053</v>
      </c>
      <c r="C310" s="141" t="s">
        <v>1121</v>
      </c>
      <c r="D310" s="140" t="s">
        <v>1148</v>
      </c>
      <c r="E310" s="142" t="s">
        <v>887</v>
      </c>
      <c r="F310" s="142" t="s">
        <v>353</v>
      </c>
      <c r="G310" s="142" t="s">
        <v>500</v>
      </c>
      <c r="H310" s="142" t="s">
        <v>0</v>
      </c>
      <c r="I310" s="143">
        <v>10</v>
      </c>
      <c r="J310" s="143">
        <v>7</v>
      </c>
      <c r="K310" s="143">
        <v>6</v>
      </c>
      <c r="L310" s="143">
        <v>10</v>
      </c>
      <c r="M310" s="143">
        <v>6</v>
      </c>
      <c r="N310" s="143"/>
      <c r="O310" s="143"/>
      <c r="P310" s="143"/>
      <c r="Q310" s="143"/>
      <c r="R310" s="143"/>
      <c r="S310" s="143"/>
      <c r="T310" s="143"/>
      <c r="U310" s="143"/>
      <c r="V310" s="143"/>
      <c r="W310" s="143"/>
      <c r="X310" s="143"/>
      <c r="Y310" s="196">
        <v>18.8</v>
      </c>
      <c r="Z310" s="196">
        <v>18.8</v>
      </c>
      <c r="AA310" s="196">
        <v>18.8</v>
      </c>
      <c r="AB310" s="140" t="s">
        <v>802</v>
      </c>
      <c r="AC310" s="142"/>
      <c r="AD310" s="142"/>
    </row>
    <row r="311" spans="2:30" ht="15" customHeight="1">
      <c r="B311" s="140" t="s">
        <v>1053</v>
      </c>
      <c r="C311" s="141" t="s">
        <v>1121</v>
      </c>
      <c r="D311" s="140" t="s">
        <v>1149</v>
      </c>
      <c r="E311" s="142" t="s">
        <v>887</v>
      </c>
      <c r="F311" s="142" t="s">
        <v>353</v>
      </c>
      <c r="G311" s="142" t="s">
        <v>334</v>
      </c>
      <c r="H311" s="142" t="s">
        <v>0</v>
      </c>
      <c r="I311" s="143">
        <v>4</v>
      </c>
      <c r="J311" s="143">
        <v>5</v>
      </c>
      <c r="K311" s="143">
        <v>5</v>
      </c>
      <c r="L311" s="143">
        <v>0</v>
      </c>
      <c r="M311" s="143">
        <v>0</v>
      </c>
      <c r="N311" s="143"/>
      <c r="O311" s="143"/>
      <c r="P311" s="143"/>
      <c r="Q311" s="143"/>
      <c r="R311" s="143"/>
      <c r="S311" s="143"/>
      <c r="T311" s="143"/>
      <c r="U311" s="143"/>
      <c r="V311" s="143"/>
      <c r="W311" s="143"/>
      <c r="X311" s="143"/>
      <c r="Y311" s="196">
        <v>5.3327273179259151</v>
      </c>
      <c r="Z311" s="196">
        <v>5.1273496287295011</v>
      </c>
      <c r="AA311" s="196">
        <v>4.8421518345024515</v>
      </c>
      <c r="AB311" s="140" t="s">
        <v>802</v>
      </c>
      <c r="AC311" s="142"/>
      <c r="AD311" s="142"/>
    </row>
    <row r="312" spans="2:30" ht="15" customHeight="1">
      <c r="B312" s="140" t="s">
        <v>1053</v>
      </c>
      <c r="C312" s="141" t="s">
        <v>1121</v>
      </c>
      <c r="D312" s="140" t="s">
        <v>1150</v>
      </c>
      <c r="E312" s="142" t="s">
        <v>887</v>
      </c>
      <c r="F312" s="142" t="s">
        <v>353</v>
      </c>
      <c r="G312" s="142" t="s">
        <v>339</v>
      </c>
      <c r="H312" s="142" t="s">
        <v>0</v>
      </c>
      <c r="I312" s="143">
        <v>6</v>
      </c>
      <c r="J312" s="143">
        <v>1</v>
      </c>
      <c r="K312" s="143">
        <v>2</v>
      </c>
      <c r="L312" s="143">
        <v>1</v>
      </c>
      <c r="M312" s="143">
        <v>1</v>
      </c>
      <c r="N312" s="143"/>
      <c r="O312" s="143"/>
      <c r="P312" s="143"/>
      <c r="Q312" s="143"/>
      <c r="R312" s="143"/>
      <c r="S312" s="143"/>
      <c r="T312" s="143"/>
      <c r="U312" s="143"/>
      <c r="V312" s="143"/>
      <c r="W312" s="143"/>
      <c r="X312" s="143"/>
      <c r="Y312" s="196">
        <v>6.4649608904001141</v>
      </c>
      <c r="Z312" s="196">
        <v>6.1179650155102108</v>
      </c>
      <c r="AA312" s="196">
        <v>5.63919725220829</v>
      </c>
      <c r="AB312" s="140" t="s">
        <v>802</v>
      </c>
      <c r="AC312" s="142"/>
      <c r="AD312" s="142"/>
    </row>
    <row r="313" spans="2:30" ht="15" hidden="1" customHeight="1">
      <c r="B313" s="140" t="s">
        <v>1053</v>
      </c>
      <c r="C313" s="141" t="s">
        <v>1121</v>
      </c>
      <c r="D313" s="140" t="s">
        <v>1151</v>
      </c>
      <c r="E313" s="142" t="s">
        <v>887</v>
      </c>
      <c r="F313" s="142" t="s">
        <v>362</v>
      </c>
      <c r="G313" s="142" t="s">
        <v>500</v>
      </c>
      <c r="H313" s="142" t="s">
        <v>0</v>
      </c>
      <c r="I313" s="143">
        <v>0</v>
      </c>
      <c r="J313" s="143">
        <v>2</v>
      </c>
      <c r="K313" s="143">
        <v>0</v>
      </c>
      <c r="L313" s="143">
        <v>0</v>
      </c>
      <c r="M313" s="143">
        <v>0</v>
      </c>
      <c r="N313" s="143"/>
      <c r="O313" s="143"/>
      <c r="P313" s="143"/>
      <c r="Q313" s="143"/>
      <c r="R313" s="143"/>
      <c r="S313" s="143"/>
      <c r="T313" s="143"/>
      <c r="U313" s="143"/>
      <c r="V313" s="143"/>
      <c r="W313" s="143"/>
      <c r="X313" s="143"/>
      <c r="Y313" s="196">
        <v>0</v>
      </c>
      <c r="Z313" s="196">
        <v>0</v>
      </c>
      <c r="AA313" s="196">
        <v>0</v>
      </c>
      <c r="AB313" s="140" t="s">
        <v>802</v>
      </c>
      <c r="AC313" s="142"/>
      <c r="AD313" s="142"/>
    </row>
    <row r="314" spans="2:30" ht="15" hidden="1" customHeight="1">
      <c r="B314" s="140" t="s">
        <v>1053</v>
      </c>
      <c r="C314" s="141" t="s">
        <v>1121</v>
      </c>
      <c r="D314" s="140" t="s">
        <v>1152</v>
      </c>
      <c r="E314" s="142" t="s">
        <v>887</v>
      </c>
      <c r="F314" s="142" t="s">
        <v>362</v>
      </c>
      <c r="G314" s="142" t="s">
        <v>334</v>
      </c>
      <c r="H314" s="142" t="s">
        <v>0</v>
      </c>
      <c r="I314" s="143">
        <v>0</v>
      </c>
      <c r="J314" s="143">
        <v>0</v>
      </c>
      <c r="K314" s="143">
        <v>0</v>
      </c>
      <c r="L314" s="143">
        <v>0</v>
      </c>
      <c r="M314" s="143">
        <v>0</v>
      </c>
      <c r="N314" s="143"/>
      <c r="O314" s="143"/>
      <c r="P314" s="143"/>
      <c r="Q314" s="143"/>
      <c r="R314" s="143"/>
      <c r="S314" s="143"/>
      <c r="T314" s="143"/>
      <c r="U314" s="143"/>
      <c r="V314" s="143"/>
      <c r="W314" s="143"/>
      <c r="X314" s="143"/>
      <c r="Y314" s="196">
        <v>0</v>
      </c>
      <c r="Z314" s="196">
        <v>0</v>
      </c>
      <c r="AA314" s="196">
        <v>0</v>
      </c>
      <c r="AB314" s="140" t="s">
        <v>802</v>
      </c>
      <c r="AC314" s="142"/>
      <c r="AD314" s="142"/>
    </row>
    <row r="315" spans="2:30" ht="15" hidden="1" customHeight="1">
      <c r="B315" s="140" t="s">
        <v>1053</v>
      </c>
      <c r="C315" s="141" t="s">
        <v>1121</v>
      </c>
      <c r="D315" s="140" t="s">
        <v>1153</v>
      </c>
      <c r="E315" s="142" t="s">
        <v>887</v>
      </c>
      <c r="F315" s="142" t="s">
        <v>362</v>
      </c>
      <c r="G315" s="142" t="s">
        <v>339</v>
      </c>
      <c r="H315" s="142" t="s">
        <v>0</v>
      </c>
      <c r="I315" s="143">
        <v>0</v>
      </c>
      <c r="J315" s="143">
        <v>0</v>
      </c>
      <c r="K315" s="143">
        <v>0</v>
      </c>
      <c r="L315" s="143">
        <v>0</v>
      </c>
      <c r="M315" s="143">
        <v>0</v>
      </c>
      <c r="N315" s="143"/>
      <c r="O315" s="143"/>
      <c r="P315" s="143"/>
      <c r="Q315" s="143"/>
      <c r="R315" s="143"/>
      <c r="S315" s="143"/>
      <c r="T315" s="143"/>
      <c r="U315" s="143"/>
      <c r="V315" s="143"/>
      <c r="W315" s="143"/>
      <c r="X315" s="143"/>
      <c r="Y315" s="196">
        <v>0</v>
      </c>
      <c r="Z315" s="196">
        <v>0</v>
      </c>
      <c r="AA315" s="196">
        <v>0</v>
      </c>
      <c r="AB315" s="140" t="s">
        <v>802</v>
      </c>
      <c r="AC315" s="142"/>
      <c r="AD315" s="142"/>
    </row>
    <row r="316" spans="2:30" ht="15" customHeight="1">
      <c r="B316" s="140" t="s">
        <v>1053</v>
      </c>
      <c r="C316" s="141" t="s">
        <v>1121</v>
      </c>
      <c r="D316" s="140" t="s">
        <v>1154</v>
      </c>
      <c r="E316" s="142" t="s">
        <v>894</v>
      </c>
      <c r="F316" s="142" t="s">
        <v>353</v>
      </c>
      <c r="G316" s="142" t="s">
        <v>500</v>
      </c>
      <c r="H316" s="142" t="s">
        <v>0</v>
      </c>
      <c r="I316" s="143">
        <v>4</v>
      </c>
      <c r="J316" s="143">
        <v>2</v>
      </c>
      <c r="K316" s="143">
        <v>6</v>
      </c>
      <c r="L316" s="143">
        <v>2</v>
      </c>
      <c r="M316" s="143">
        <v>8</v>
      </c>
      <c r="N316" s="143"/>
      <c r="O316" s="143"/>
      <c r="P316" s="143"/>
      <c r="Q316" s="143"/>
      <c r="R316" s="143"/>
      <c r="S316" s="143"/>
      <c r="T316" s="143"/>
      <c r="U316" s="143"/>
      <c r="V316" s="143"/>
      <c r="W316" s="143"/>
      <c r="X316" s="143"/>
      <c r="Y316" s="196">
        <v>15.8</v>
      </c>
      <c r="Z316" s="196">
        <v>15.8</v>
      </c>
      <c r="AA316" s="196">
        <v>15.8</v>
      </c>
      <c r="AB316" s="140" t="s">
        <v>802</v>
      </c>
      <c r="AC316" s="142"/>
      <c r="AD316" s="142"/>
    </row>
    <row r="317" spans="2:30" ht="15" customHeight="1">
      <c r="B317" s="140" t="s">
        <v>1053</v>
      </c>
      <c r="C317" s="141" t="s">
        <v>1121</v>
      </c>
      <c r="D317" s="140" t="s">
        <v>1155</v>
      </c>
      <c r="E317" s="142" t="s">
        <v>894</v>
      </c>
      <c r="F317" s="142" t="s">
        <v>353</v>
      </c>
      <c r="G317" s="142" t="s">
        <v>334</v>
      </c>
      <c r="H317" s="142" t="s">
        <v>0</v>
      </c>
      <c r="I317" s="143">
        <v>0</v>
      </c>
      <c r="J317" s="143">
        <v>0</v>
      </c>
      <c r="K317" s="143">
        <v>0</v>
      </c>
      <c r="L317" s="143">
        <v>0</v>
      </c>
      <c r="M317" s="143">
        <v>0</v>
      </c>
      <c r="N317" s="143"/>
      <c r="O317" s="143"/>
      <c r="P317" s="143"/>
      <c r="Q317" s="143"/>
      <c r="R317" s="143"/>
      <c r="S317" s="143"/>
      <c r="T317" s="143"/>
      <c r="U317" s="143"/>
      <c r="V317" s="143"/>
      <c r="W317" s="143"/>
      <c r="X317" s="143"/>
      <c r="Y317" s="196">
        <v>4.5426936411961494</v>
      </c>
      <c r="Z317" s="196">
        <v>4.3677422763251306</v>
      </c>
      <c r="AA317" s="196">
        <v>4.1247960071687553</v>
      </c>
      <c r="AB317" s="140" t="s">
        <v>802</v>
      </c>
      <c r="AC317" s="142"/>
      <c r="AD317" s="142"/>
    </row>
    <row r="318" spans="2:30" ht="15" customHeight="1">
      <c r="B318" s="140" t="s">
        <v>1053</v>
      </c>
      <c r="C318" s="141" t="s">
        <v>1121</v>
      </c>
      <c r="D318" s="140" t="s">
        <v>1156</v>
      </c>
      <c r="E318" s="142" t="s">
        <v>894</v>
      </c>
      <c r="F318" s="142" t="s">
        <v>353</v>
      </c>
      <c r="G318" s="142" t="s">
        <v>339</v>
      </c>
      <c r="H318" s="142" t="s">
        <v>0</v>
      </c>
      <c r="I318" s="143">
        <v>0</v>
      </c>
      <c r="J318" s="143">
        <v>0</v>
      </c>
      <c r="K318" s="143">
        <v>0</v>
      </c>
      <c r="L318" s="143">
        <v>0</v>
      </c>
      <c r="M318" s="143">
        <v>1</v>
      </c>
      <c r="N318" s="143"/>
      <c r="O318" s="143"/>
      <c r="P318" s="143"/>
      <c r="Q318" s="143"/>
      <c r="R318" s="143"/>
      <c r="S318" s="143"/>
      <c r="T318" s="143"/>
      <c r="U318" s="143"/>
      <c r="V318" s="143"/>
      <c r="W318" s="143"/>
      <c r="X318" s="143"/>
      <c r="Y318" s="196">
        <v>4.7536477135294959</v>
      </c>
      <c r="Z318" s="196">
        <v>4.4985036878751545</v>
      </c>
      <c r="AA318" s="196">
        <v>4.1464685678002127</v>
      </c>
      <c r="AB318" s="140" t="s">
        <v>802</v>
      </c>
      <c r="AC318" s="142"/>
      <c r="AD318" s="142"/>
    </row>
    <row r="319" spans="2:30" ht="15" hidden="1" customHeight="1">
      <c r="B319" s="140" t="s">
        <v>1053</v>
      </c>
      <c r="C319" s="141" t="s">
        <v>1121</v>
      </c>
      <c r="D319" s="140" t="s">
        <v>1157</v>
      </c>
      <c r="E319" s="142" t="s">
        <v>894</v>
      </c>
      <c r="F319" s="142" t="s">
        <v>362</v>
      </c>
      <c r="G319" s="142" t="s">
        <v>500</v>
      </c>
      <c r="H319" s="142" t="s">
        <v>1</v>
      </c>
      <c r="I319" s="143"/>
      <c r="J319" s="143"/>
      <c r="K319" s="143"/>
      <c r="L319" s="143"/>
      <c r="M319" s="143"/>
      <c r="N319" s="143"/>
      <c r="O319" s="143"/>
      <c r="P319" s="143"/>
      <c r="Q319" s="143"/>
      <c r="R319" s="143"/>
      <c r="S319" s="143"/>
      <c r="T319" s="143"/>
      <c r="U319" s="143"/>
      <c r="V319" s="143"/>
      <c r="W319" s="143"/>
      <c r="X319" s="143"/>
      <c r="Y319" s="196"/>
      <c r="Z319" s="196"/>
      <c r="AA319" s="196"/>
      <c r="AB319" s="140" t="s">
        <v>802</v>
      </c>
      <c r="AC319" s="142"/>
      <c r="AD319" s="142" t="s">
        <v>1132</v>
      </c>
    </row>
    <row r="320" spans="2:30" ht="15" hidden="1" customHeight="1">
      <c r="B320" s="140" t="s">
        <v>1053</v>
      </c>
      <c r="C320" s="141" t="s">
        <v>1121</v>
      </c>
      <c r="D320" s="140" t="s">
        <v>1158</v>
      </c>
      <c r="E320" s="142" t="s">
        <v>894</v>
      </c>
      <c r="F320" s="142" t="s">
        <v>362</v>
      </c>
      <c r="G320" s="142" t="s">
        <v>334</v>
      </c>
      <c r="H320" s="142" t="s">
        <v>1</v>
      </c>
      <c r="I320" s="143"/>
      <c r="J320" s="143"/>
      <c r="K320" s="143"/>
      <c r="L320" s="143"/>
      <c r="M320" s="143"/>
      <c r="N320" s="143"/>
      <c r="O320" s="143"/>
      <c r="P320" s="143"/>
      <c r="Q320" s="143"/>
      <c r="R320" s="143"/>
      <c r="S320" s="143"/>
      <c r="T320" s="143"/>
      <c r="U320" s="143"/>
      <c r="V320" s="143"/>
      <c r="W320" s="143"/>
      <c r="X320" s="143"/>
      <c r="Y320" s="196"/>
      <c r="Z320" s="196"/>
      <c r="AA320" s="196"/>
      <c r="AB320" s="140" t="s">
        <v>802</v>
      </c>
      <c r="AC320" s="142"/>
      <c r="AD320" s="142" t="s">
        <v>1132</v>
      </c>
    </row>
    <row r="321" spans="2:30" ht="15" hidden="1" customHeight="1">
      <c r="B321" s="140" t="s">
        <v>1053</v>
      </c>
      <c r="C321" s="141" t="s">
        <v>1121</v>
      </c>
      <c r="D321" s="140" t="s">
        <v>1159</v>
      </c>
      <c r="E321" s="142" t="s">
        <v>894</v>
      </c>
      <c r="F321" s="142" t="s">
        <v>362</v>
      </c>
      <c r="G321" s="142" t="s">
        <v>339</v>
      </c>
      <c r="H321" s="142" t="s">
        <v>1</v>
      </c>
      <c r="I321" s="143"/>
      <c r="J321" s="143"/>
      <c r="K321" s="143"/>
      <c r="L321" s="143"/>
      <c r="M321" s="143"/>
      <c r="N321" s="143"/>
      <c r="O321" s="143"/>
      <c r="P321" s="143"/>
      <c r="Q321" s="143"/>
      <c r="R321" s="143"/>
      <c r="S321" s="143"/>
      <c r="T321" s="143"/>
      <c r="U321" s="143"/>
      <c r="V321" s="143"/>
      <c r="W321" s="143"/>
      <c r="X321" s="143"/>
      <c r="Y321" s="196"/>
      <c r="Z321" s="196"/>
      <c r="AA321" s="196"/>
      <c r="AB321" s="140" t="s">
        <v>802</v>
      </c>
      <c r="AC321" s="142"/>
      <c r="AD321" s="142" t="s">
        <v>1132</v>
      </c>
    </row>
    <row r="322" spans="2:30" ht="15" customHeight="1">
      <c r="B322" s="140" t="s">
        <v>1053</v>
      </c>
      <c r="C322" s="141" t="s">
        <v>1121</v>
      </c>
      <c r="D322" s="140" t="s">
        <v>1160</v>
      </c>
      <c r="E322" s="142" t="s">
        <v>901</v>
      </c>
      <c r="F322" s="142" t="s">
        <v>353</v>
      </c>
      <c r="G322" s="142" t="s">
        <v>500</v>
      </c>
      <c r="H322" s="142" t="s">
        <v>0</v>
      </c>
      <c r="I322" s="143">
        <v>12</v>
      </c>
      <c r="J322" s="143">
        <v>8</v>
      </c>
      <c r="K322" s="143">
        <v>4</v>
      </c>
      <c r="L322" s="143">
        <v>6</v>
      </c>
      <c r="M322" s="143">
        <v>8</v>
      </c>
      <c r="N322" s="143"/>
      <c r="O322" s="143"/>
      <c r="P322" s="143"/>
      <c r="Q322" s="143"/>
      <c r="R322" s="143"/>
      <c r="S322" s="143"/>
      <c r="T322" s="143"/>
      <c r="U322" s="143"/>
      <c r="V322" s="143"/>
      <c r="W322" s="143"/>
      <c r="X322" s="143"/>
      <c r="Y322" s="196">
        <v>29.4</v>
      </c>
      <c r="Z322" s="196">
        <v>29.4</v>
      </c>
      <c r="AA322" s="196">
        <v>29.4</v>
      </c>
      <c r="AB322" s="140" t="s">
        <v>802</v>
      </c>
      <c r="AC322" s="142"/>
      <c r="AD322" s="142"/>
    </row>
    <row r="323" spans="2:30" ht="15" customHeight="1">
      <c r="B323" s="140" t="s">
        <v>1053</v>
      </c>
      <c r="C323" s="141" t="s">
        <v>1121</v>
      </c>
      <c r="D323" s="140" t="s">
        <v>1161</v>
      </c>
      <c r="E323" s="142" t="s">
        <v>901</v>
      </c>
      <c r="F323" s="142" t="s">
        <v>353</v>
      </c>
      <c r="G323" s="142" t="s">
        <v>334</v>
      </c>
      <c r="H323" s="142" t="s">
        <v>0</v>
      </c>
      <c r="I323" s="143">
        <v>0</v>
      </c>
      <c r="J323" s="143">
        <v>0</v>
      </c>
      <c r="K323" s="143">
        <v>0</v>
      </c>
      <c r="L323" s="143">
        <v>1</v>
      </c>
      <c r="M323" s="143">
        <v>0</v>
      </c>
      <c r="N323" s="143"/>
      <c r="O323" s="143"/>
      <c r="P323" s="143"/>
      <c r="Q323" s="143"/>
      <c r="R323" s="143"/>
      <c r="S323" s="143"/>
      <c r="T323" s="143"/>
      <c r="U323" s="143"/>
      <c r="V323" s="143"/>
      <c r="W323" s="143"/>
      <c r="X323" s="143"/>
      <c r="Y323" s="196">
        <v>5.4</v>
      </c>
      <c r="Z323" s="196">
        <v>5.4</v>
      </c>
      <c r="AA323" s="196">
        <v>5.4</v>
      </c>
      <c r="AB323" s="140" t="s">
        <v>802</v>
      </c>
      <c r="AC323" s="142"/>
      <c r="AD323" s="142"/>
    </row>
    <row r="324" spans="2:30" ht="15" customHeight="1">
      <c r="B324" s="140" t="s">
        <v>1053</v>
      </c>
      <c r="C324" s="141" t="s">
        <v>1121</v>
      </c>
      <c r="D324" s="140" t="s">
        <v>1162</v>
      </c>
      <c r="E324" s="142" t="s">
        <v>901</v>
      </c>
      <c r="F324" s="142" t="s">
        <v>353</v>
      </c>
      <c r="G324" s="142" t="s">
        <v>339</v>
      </c>
      <c r="H324" s="142" t="s">
        <v>0</v>
      </c>
      <c r="I324" s="143">
        <v>0</v>
      </c>
      <c r="J324" s="143">
        <v>0</v>
      </c>
      <c r="K324" s="143">
        <v>0</v>
      </c>
      <c r="L324" s="143">
        <v>0</v>
      </c>
      <c r="M324" s="143">
        <v>0</v>
      </c>
      <c r="N324" s="143"/>
      <c r="O324" s="143"/>
      <c r="P324" s="143"/>
      <c r="Q324" s="143"/>
      <c r="R324" s="143"/>
      <c r="S324" s="143"/>
      <c r="T324" s="143"/>
      <c r="U324" s="143"/>
      <c r="V324" s="143"/>
      <c r="W324" s="143"/>
      <c r="X324" s="143"/>
      <c r="Y324" s="196">
        <v>3</v>
      </c>
      <c r="Z324" s="196">
        <v>3</v>
      </c>
      <c r="AA324" s="196">
        <v>3</v>
      </c>
      <c r="AB324" s="140" t="s">
        <v>802</v>
      </c>
      <c r="AC324" s="142"/>
      <c r="AD324" s="142"/>
    </row>
    <row r="325" spans="2:30" ht="15" hidden="1" customHeight="1">
      <c r="B325" s="140" t="s">
        <v>1053</v>
      </c>
      <c r="C325" s="141" t="s">
        <v>1121</v>
      </c>
      <c r="D325" s="140" t="s">
        <v>1163</v>
      </c>
      <c r="E325" s="142" t="s">
        <v>901</v>
      </c>
      <c r="F325" s="142" t="s">
        <v>362</v>
      </c>
      <c r="G325" s="142" t="s">
        <v>500</v>
      </c>
      <c r="H325" s="142" t="s">
        <v>1</v>
      </c>
      <c r="I325" s="143"/>
      <c r="J325" s="143"/>
      <c r="K325" s="143"/>
      <c r="L325" s="143"/>
      <c r="M325" s="143"/>
      <c r="N325" s="143"/>
      <c r="O325" s="143"/>
      <c r="P325" s="143"/>
      <c r="Q325" s="143"/>
      <c r="R325" s="143"/>
      <c r="S325" s="143"/>
      <c r="T325" s="143"/>
      <c r="U325" s="143"/>
      <c r="V325" s="143"/>
      <c r="W325" s="143"/>
      <c r="X325" s="143"/>
      <c r="Y325" s="196"/>
      <c r="Z325" s="196"/>
      <c r="AA325" s="196"/>
      <c r="AB325" s="140" t="s">
        <v>802</v>
      </c>
      <c r="AC325" s="142"/>
      <c r="AD325" s="142" t="s">
        <v>1132</v>
      </c>
    </row>
    <row r="326" spans="2:30" ht="15" hidden="1" customHeight="1">
      <c r="B326" s="140" t="s">
        <v>1053</v>
      </c>
      <c r="C326" s="141" t="s">
        <v>1121</v>
      </c>
      <c r="D326" s="140" t="s">
        <v>1164</v>
      </c>
      <c r="E326" s="142" t="s">
        <v>901</v>
      </c>
      <c r="F326" s="142" t="s">
        <v>362</v>
      </c>
      <c r="G326" s="142" t="s">
        <v>334</v>
      </c>
      <c r="H326" s="142" t="s">
        <v>1</v>
      </c>
      <c r="I326" s="143"/>
      <c r="J326" s="143"/>
      <c r="K326" s="143"/>
      <c r="L326" s="143"/>
      <c r="M326" s="143"/>
      <c r="N326" s="143"/>
      <c r="O326" s="143"/>
      <c r="P326" s="143"/>
      <c r="Q326" s="143"/>
      <c r="R326" s="143"/>
      <c r="S326" s="143"/>
      <c r="T326" s="143"/>
      <c r="U326" s="143"/>
      <c r="V326" s="143"/>
      <c r="W326" s="143"/>
      <c r="X326" s="143"/>
      <c r="Y326" s="196"/>
      <c r="Z326" s="196"/>
      <c r="AA326" s="196"/>
      <c r="AB326" s="140" t="s">
        <v>802</v>
      </c>
      <c r="AC326" s="142"/>
      <c r="AD326" s="142" t="s">
        <v>1132</v>
      </c>
    </row>
    <row r="327" spans="2:30" ht="15" hidden="1" customHeight="1">
      <c r="B327" s="140" t="s">
        <v>1053</v>
      </c>
      <c r="C327" s="141" t="s">
        <v>1121</v>
      </c>
      <c r="D327" s="140" t="s">
        <v>1165</v>
      </c>
      <c r="E327" s="142" t="s">
        <v>901</v>
      </c>
      <c r="F327" s="142" t="s">
        <v>362</v>
      </c>
      <c r="G327" s="142" t="s">
        <v>339</v>
      </c>
      <c r="H327" s="142" t="s">
        <v>1</v>
      </c>
      <c r="I327" s="143"/>
      <c r="J327" s="143"/>
      <c r="K327" s="143"/>
      <c r="L327" s="143"/>
      <c r="M327" s="143"/>
      <c r="N327" s="143"/>
      <c r="O327" s="143"/>
      <c r="P327" s="143"/>
      <c r="Q327" s="143"/>
      <c r="R327" s="143"/>
      <c r="S327" s="143"/>
      <c r="T327" s="143"/>
      <c r="U327" s="143"/>
      <c r="V327" s="143"/>
      <c r="W327" s="143"/>
      <c r="X327" s="143"/>
      <c r="Y327" s="196"/>
      <c r="Z327" s="196"/>
      <c r="AA327" s="196"/>
      <c r="AB327" s="140" t="s">
        <v>802</v>
      </c>
      <c r="AC327" s="142"/>
      <c r="AD327" s="142" t="s">
        <v>1132</v>
      </c>
    </row>
    <row r="328" spans="2:30" ht="15" customHeight="1">
      <c r="B328" s="140" t="s">
        <v>1053</v>
      </c>
      <c r="C328" s="141" t="s">
        <v>1121</v>
      </c>
      <c r="D328" s="140" t="s">
        <v>1166</v>
      </c>
      <c r="E328" s="142" t="s">
        <v>908</v>
      </c>
      <c r="F328" s="142" t="s">
        <v>353</v>
      </c>
      <c r="G328" s="142" t="s">
        <v>500</v>
      </c>
      <c r="H328" s="142" t="s">
        <v>0</v>
      </c>
      <c r="I328" s="143">
        <v>0</v>
      </c>
      <c r="J328" s="143">
        <v>0</v>
      </c>
      <c r="K328" s="143">
        <v>1</v>
      </c>
      <c r="L328" s="143">
        <v>1</v>
      </c>
      <c r="M328" s="143">
        <v>1</v>
      </c>
      <c r="N328" s="143"/>
      <c r="O328" s="143"/>
      <c r="P328" s="143"/>
      <c r="Q328" s="143"/>
      <c r="R328" s="143"/>
      <c r="S328" s="143"/>
      <c r="T328" s="143"/>
      <c r="U328" s="143"/>
      <c r="V328" s="143"/>
      <c r="W328" s="143"/>
      <c r="X328" s="143"/>
      <c r="Y328" s="196">
        <v>5.2</v>
      </c>
      <c r="Z328" s="196">
        <v>5.2</v>
      </c>
      <c r="AA328" s="196">
        <v>5.2</v>
      </c>
      <c r="AB328" s="140" t="s">
        <v>802</v>
      </c>
      <c r="AC328" s="142"/>
      <c r="AD328" s="142"/>
    </row>
    <row r="329" spans="2:30" ht="15" customHeight="1">
      <c r="B329" s="140" t="s">
        <v>1053</v>
      </c>
      <c r="C329" s="141" t="s">
        <v>1121</v>
      </c>
      <c r="D329" s="140" t="s">
        <v>1167</v>
      </c>
      <c r="E329" s="142" t="s">
        <v>908</v>
      </c>
      <c r="F329" s="142" t="s">
        <v>353</v>
      </c>
      <c r="G329" s="142" t="s">
        <v>334</v>
      </c>
      <c r="H329" s="142" t="s">
        <v>0</v>
      </c>
      <c r="I329" s="143">
        <v>0</v>
      </c>
      <c r="J329" s="143">
        <v>0</v>
      </c>
      <c r="K329" s="143">
        <v>1</v>
      </c>
      <c r="L329" s="143">
        <v>0</v>
      </c>
      <c r="M329" s="143">
        <v>0</v>
      </c>
      <c r="N329" s="143"/>
      <c r="O329" s="143"/>
      <c r="P329" s="143"/>
      <c r="Q329" s="143"/>
      <c r="R329" s="143"/>
      <c r="S329" s="143"/>
      <c r="T329" s="143"/>
      <c r="U329" s="143"/>
      <c r="V329" s="143"/>
      <c r="W329" s="143"/>
      <c r="X329" s="143"/>
      <c r="Y329" s="196">
        <v>2.1725926110068543</v>
      </c>
      <c r="Z329" s="196">
        <v>2.0889202191120191</v>
      </c>
      <c r="AA329" s="196">
        <v>1.9727285251676656</v>
      </c>
      <c r="AB329" s="140" t="s">
        <v>802</v>
      </c>
      <c r="AC329" s="142"/>
      <c r="AD329" s="142"/>
    </row>
    <row r="330" spans="2:30" ht="15" customHeight="1">
      <c r="B330" s="140" t="s">
        <v>1053</v>
      </c>
      <c r="C330" s="141" t="s">
        <v>1121</v>
      </c>
      <c r="D330" s="140" t="s">
        <v>1168</v>
      </c>
      <c r="E330" s="142" t="s">
        <v>908</v>
      </c>
      <c r="F330" s="142" t="s">
        <v>353</v>
      </c>
      <c r="G330" s="142" t="s">
        <v>339</v>
      </c>
      <c r="H330" s="142" t="s">
        <v>0</v>
      </c>
      <c r="I330" s="143">
        <v>0</v>
      </c>
      <c r="J330" s="143">
        <v>1</v>
      </c>
      <c r="K330" s="143">
        <v>1</v>
      </c>
      <c r="L330" s="143">
        <v>1</v>
      </c>
      <c r="M330" s="143">
        <v>2</v>
      </c>
      <c r="N330" s="143"/>
      <c r="O330" s="143"/>
      <c r="P330" s="143"/>
      <c r="Q330" s="143"/>
      <c r="R330" s="143"/>
      <c r="S330" s="143"/>
      <c r="T330" s="143"/>
      <c r="U330" s="143"/>
      <c r="V330" s="143"/>
      <c r="W330" s="143"/>
      <c r="X330" s="143"/>
      <c r="Y330" s="196">
        <v>0.57043772562353945</v>
      </c>
      <c r="Z330" s="196">
        <v>0.53982044254501849</v>
      </c>
      <c r="AA330" s="196">
        <v>0.49757622813602548</v>
      </c>
      <c r="AB330" s="140" t="s">
        <v>802</v>
      </c>
      <c r="AC330" s="142"/>
      <c r="AD330" s="142"/>
    </row>
    <row r="331" spans="2:30" ht="15" hidden="1" customHeight="1">
      <c r="B331" s="140" t="s">
        <v>1053</v>
      </c>
      <c r="C331" s="141" t="s">
        <v>1121</v>
      </c>
      <c r="D331" s="140" t="s">
        <v>1169</v>
      </c>
      <c r="E331" s="142" t="s">
        <v>908</v>
      </c>
      <c r="F331" s="142" t="s">
        <v>362</v>
      </c>
      <c r="G331" s="142" t="s">
        <v>500</v>
      </c>
      <c r="H331" s="142" t="s">
        <v>0</v>
      </c>
      <c r="I331" s="143">
        <v>0</v>
      </c>
      <c r="J331" s="143">
        <v>0</v>
      </c>
      <c r="K331" s="143">
        <v>0</v>
      </c>
      <c r="L331" s="143">
        <v>0</v>
      </c>
      <c r="M331" s="143">
        <v>1</v>
      </c>
      <c r="N331" s="143"/>
      <c r="O331" s="143"/>
      <c r="P331" s="143"/>
      <c r="Q331" s="143"/>
      <c r="R331" s="143"/>
      <c r="S331" s="143"/>
      <c r="T331" s="143"/>
      <c r="U331" s="143"/>
      <c r="V331" s="143"/>
      <c r="W331" s="143"/>
      <c r="X331" s="143"/>
      <c r="Y331" s="196">
        <v>0.2</v>
      </c>
      <c r="Z331" s="196">
        <v>0.2</v>
      </c>
      <c r="AA331" s="196">
        <v>0.2</v>
      </c>
      <c r="AB331" s="140" t="s">
        <v>802</v>
      </c>
      <c r="AC331" s="142"/>
      <c r="AD331" s="142"/>
    </row>
    <row r="332" spans="2:30" ht="15" hidden="1" customHeight="1">
      <c r="B332" s="140" t="s">
        <v>1053</v>
      </c>
      <c r="C332" s="141" t="s">
        <v>1121</v>
      </c>
      <c r="D332" s="140" t="s">
        <v>1170</v>
      </c>
      <c r="E332" s="142" t="s">
        <v>908</v>
      </c>
      <c r="F332" s="142" t="s">
        <v>362</v>
      </c>
      <c r="G332" s="142" t="s">
        <v>334</v>
      </c>
      <c r="H332" s="142" t="s">
        <v>0</v>
      </c>
      <c r="I332" s="143">
        <v>0</v>
      </c>
      <c r="J332" s="143">
        <v>0</v>
      </c>
      <c r="K332" s="143">
        <v>0</v>
      </c>
      <c r="L332" s="143">
        <v>0</v>
      </c>
      <c r="M332" s="143">
        <v>0</v>
      </c>
      <c r="N332" s="143"/>
      <c r="O332" s="143"/>
      <c r="P332" s="143"/>
      <c r="Q332" s="143"/>
      <c r="R332" s="143"/>
      <c r="S332" s="143"/>
      <c r="T332" s="143"/>
      <c r="U332" s="143"/>
      <c r="V332" s="143"/>
      <c r="W332" s="143"/>
      <c r="X332" s="143"/>
      <c r="Y332" s="196">
        <v>0.19191031322483643</v>
      </c>
      <c r="Z332" s="196">
        <v>0.17680329350284488</v>
      </c>
      <c r="AA332" s="196">
        <v>0.17680329350284488</v>
      </c>
      <c r="AB332" s="140" t="s">
        <v>802</v>
      </c>
      <c r="AC332" s="142"/>
      <c r="AD332" s="142"/>
    </row>
    <row r="333" spans="2:30" ht="15" hidden="1" customHeight="1">
      <c r="B333" s="140" t="s">
        <v>1053</v>
      </c>
      <c r="C333" s="141" t="s">
        <v>1121</v>
      </c>
      <c r="D333" s="140" t="s">
        <v>1171</v>
      </c>
      <c r="E333" s="142" t="s">
        <v>908</v>
      </c>
      <c r="F333" s="142" t="s">
        <v>362</v>
      </c>
      <c r="G333" s="142" t="s">
        <v>339</v>
      </c>
      <c r="H333" s="142" t="s">
        <v>0</v>
      </c>
      <c r="I333" s="143">
        <v>0</v>
      </c>
      <c r="J333" s="143">
        <v>0</v>
      </c>
      <c r="K333" s="143">
        <v>0</v>
      </c>
      <c r="L333" s="143">
        <v>0</v>
      </c>
      <c r="M333" s="143">
        <v>0</v>
      </c>
      <c r="N333" s="143"/>
      <c r="O333" s="143"/>
      <c r="P333" s="143"/>
      <c r="Q333" s="143"/>
      <c r="R333" s="143"/>
      <c r="S333" s="143"/>
      <c r="T333" s="143"/>
      <c r="U333" s="143"/>
      <c r="V333" s="143"/>
      <c r="W333" s="143"/>
      <c r="X333" s="143"/>
      <c r="Y333" s="196">
        <v>0</v>
      </c>
      <c r="Z333" s="196">
        <v>0</v>
      </c>
      <c r="AA333" s="196">
        <v>0</v>
      </c>
      <c r="AB333" s="140" t="s">
        <v>802</v>
      </c>
      <c r="AC333" s="142"/>
      <c r="AD333" s="142"/>
    </row>
    <row r="334" spans="2:30" ht="15" customHeight="1">
      <c r="B334" s="140" t="s">
        <v>1053</v>
      </c>
      <c r="C334" s="141" t="s">
        <v>1121</v>
      </c>
      <c r="D334" s="140" t="s">
        <v>1172</v>
      </c>
      <c r="E334" s="142" t="s">
        <v>1173</v>
      </c>
      <c r="F334" s="142" t="s">
        <v>353</v>
      </c>
      <c r="G334" s="142" t="s">
        <v>500</v>
      </c>
      <c r="H334" s="142" t="s">
        <v>0</v>
      </c>
      <c r="I334" s="143">
        <v>2</v>
      </c>
      <c r="J334" s="143">
        <v>1</v>
      </c>
      <c r="K334" s="143">
        <v>3</v>
      </c>
      <c r="L334" s="143">
        <v>5</v>
      </c>
      <c r="M334" s="143">
        <v>1</v>
      </c>
      <c r="N334" s="143"/>
      <c r="O334" s="143"/>
      <c r="P334" s="143"/>
      <c r="Q334" s="143"/>
      <c r="R334" s="143"/>
      <c r="S334" s="143"/>
      <c r="T334" s="143"/>
      <c r="U334" s="143"/>
      <c r="V334" s="143"/>
      <c r="W334" s="143"/>
      <c r="X334" s="143"/>
      <c r="Y334" s="196">
        <v>15</v>
      </c>
      <c r="Z334" s="196">
        <v>15</v>
      </c>
      <c r="AA334" s="196">
        <v>15</v>
      </c>
      <c r="AB334" s="140" t="s">
        <v>802</v>
      </c>
      <c r="AC334" s="142"/>
      <c r="AD334" s="142"/>
    </row>
    <row r="335" spans="2:30" ht="15" customHeight="1">
      <c r="B335" s="140" t="s">
        <v>1053</v>
      </c>
      <c r="C335" s="141" t="s">
        <v>1121</v>
      </c>
      <c r="D335" s="140" t="s">
        <v>1174</v>
      </c>
      <c r="E335" s="142" t="s">
        <v>1173</v>
      </c>
      <c r="F335" s="142" t="s">
        <v>353</v>
      </c>
      <c r="G335" s="142" t="s">
        <v>334</v>
      </c>
      <c r="H335" s="142" t="s">
        <v>0</v>
      </c>
      <c r="I335" s="143">
        <v>1</v>
      </c>
      <c r="J335" s="143">
        <v>2</v>
      </c>
      <c r="K335" s="143">
        <v>0</v>
      </c>
      <c r="L335" s="143">
        <v>1</v>
      </c>
      <c r="M335" s="143">
        <v>0</v>
      </c>
      <c r="N335" s="143"/>
      <c r="O335" s="143"/>
      <c r="P335" s="143"/>
      <c r="Q335" s="143"/>
      <c r="R335" s="143"/>
      <c r="S335" s="143"/>
      <c r="T335" s="143"/>
      <c r="U335" s="143"/>
      <c r="V335" s="143"/>
      <c r="W335" s="143"/>
      <c r="X335" s="143"/>
      <c r="Y335" s="196">
        <v>5.3327273179259151</v>
      </c>
      <c r="Z335" s="196">
        <v>5.1273496287295011</v>
      </c>
      <c r="AA335" s="196">
        <v>4.8421518345024515</v>
      </c>
      <c r="AB335" s="140" t="s">
        <v>802</v>
      </c>
      <c r="AC335" s="142"/>
      <c r="AD335" s="142"/>
    </row>
    <row r="336" spans="2:30" ht="15" customHeight="1">
      <c r="B336" s="140" t="s">
        <v>1053</v>
      </c>
      <c r="C336" s="141" t="s">
        <v>1121</v>
      </c>
      <c r="D336" s="140" t="s">
        <v>1175</v>
      </c>
      <c r="E336" s="142" t="s">
        <v>1173</v>
      </c>
      <c r="F336" s="142" t="s">
        <v>353</v>
      </c>
      <c r="G336" s="142" t="s">
        <v>339</v>
      </c>
      <c r="H336" s="142" t="s">
        <v>0</v>
      </c>
      <c r="I336" s="143">
        <v>0</v>
      </c>
      <c r="J336" s="143">
        <v>0</v>
      </c>
      <c r="K336" s="143">
        <v>0</v>
      </c>
      <c r="L336" s="143">
        <v>2</v>
      </c>
      <c r="M336" s="143">
        <v>0</v>
      </c>
      <c r="N336" s="143"/>
      <c r="O336" s="143"/>
      <c r="P336" s="143"/>
      <c r="Q336" s="143"/>
      <c r="R336" s="143"/>
      <c r="S336" s="143"/>
      <c r="T336" s="143"/>
      <c r="U336" s="143"/>
      <c r="V336" s="143"/>
      <c r="W336" s="143"/>
      <c r="X336" s="143"/>
      <c r="Y336" s="196">
        <v>3.8029181708235966</v>
      </c>
      <c r="Z336" s="196">
        <v>3.598802950300124</v>
      </c>
      <c r="AA336" s="196">
        <v>3.3171748542401707</v>
      </c>
      <c r="AB336" s="140" t="s">
        <v>802</v>
      </c>
      <c r="AC336" s="142"/>
      <c r="AD336" s="142"/>
    </row>
    <row r="337" spans="2:30" ht="15" hidden="1" customHeight="1">
      <c r="B337" s="140" t="s">
        <v>1053</v>
      </c>
      <c r="C337" s="141" t="s">
        <v>1121</v>
      </c>
      <c r="D337" s="140" t="s">
        <v>1176</v>
      </c>
      <c r="E337" s="142" t="s">
        <v>1173</v>
      </c>
      <c r="F337" s="142" t="s">
        <v>362</v>
      </c>
      <c r="G337" s="142" t="s">
        <v>500</v>
      </c>
      <c r="H337" s="142" t="s">
        <v>0</v>
      </c>
      <c r="I337" s="143">
        <v>0</v>
      </c>
      <c r="J337" s="143">
        <v>0</v>
      </c>
      <c r="K337" s="143">
        <v>0</v>
      </c>
      <c r="L337" s="143">
        <v>0</v>
      </c>
      <c r="M337" s="143">
        <v>0</v>
      </c>
      <c r="N337" s="143"/>
      <c r="O337" s="143"/>
      <c r="P337" s="143"/>
      <c r="Q337" s="143"/>
      <c r="R337" s="143"/>
      <c r="S337" s="143"/>
      <c r="T337" s="143"/>
      <c r="U337" s="143"/>
      <c r="V337" s="143"/>
      <c r="W337" s="143"/>
      <c r="X337" s="143"/>
      <c r="Y337" s="196">
        <v>0</v>
      </c>
      <c r="Z337" s="196">
        <v>0</v>
      </c>
      <c r="AA337" s="196">
        <v>0</v>
      </c>
      <c r="AB337" s="140" t="s">
        <v>802</v>
      </c>
      <c r="AC337" s="142"/>
      <c r="AD337" s="142"/>
    </row>
    <row r="338" spans="2:30" ht="15" hidden="1" customHeight="1">
      <c r="B338" s="140" t="s">
        <v>1053</v>
      </c>
      <c r="C338" s="141" t="s">
        <v>1121</v>
      </c>
      <c r="D338" s="140" t="s">
        <v>1177</v>
      </c>
      <c r="E338" s="142" t="s">
        <v>1173</v>
      </c>
      <c r="F338" s="142" t="s">
        <v>362</v>
      </c>
      <c r="G338" s="142" t="s">
        <v>334</v>
      </c>
      <c r="H338" s="142" t="s">
        <v>0</v>
      </c>
      <c r="I338" s="143">
        <v>0</v>
      </c>
      <c r="J338" s="143">
        <v>0</v>
      </c>
      <c r="K338" s="143">
        <v>0</v>
      </c>
      <c r="L338" s="143">
        <v>0</v>
      </c>
      <c r="M338" s="143">
        <v>0</v>
      </c>
      <c r="N338" s="143"/>
      <c r="O338" s="143"/>
      <c r="P338" s="143"/>
      <c r="Q338" s="143"/>
      <c r="R338" s="143"/>
      <c r="S338" s="143"/>
      <c r="T338" s="143"/>
      <c r="U338" s="143"/>
      <c r="V338" s="143"/>
      <c r="W338" s="143"/>
      <c r="X338" s="143"/>
      <c r="Y338" s="196">
        <v>0</v>
      </c>
      <c r="Z338" s="196">
        <v>0</v>
      </c>
      <c r="AA338" s="196">
        <v>0</v>
      </c>
      <c r="AB338" s="140" t="s">
        <v>802</v>
      </c>
      <c r="AC338" s="142"/>
      <c r="AD338" s="142"/>
    </row>
    <row r="339" spans="2:30" ht="15" hidden="1" customHeight="1">
      <c r="B339" s="140" t="s">
        <v>1053</v>
      </c>
      <c r="C339" s="141" t="s">
        <v>1121</v>
      </c>
      <c r="D339" s="140" t="s">
        <v>1178</v>
      </c>
      <c r="E339" s="142" t="s">
        <v>1173</v>
      </c>
      <c r="F339" s="142" t="s">
        <v>362</v>
      </c>
      <c r="G339" s="142" t="s">
        <v>339</v>
      </c>
      <c r="H339" s="142" t="s">
        <v>0</v>
      </c>
      <c r="I339" s="143">
        <v>0</v>
      </c>
      <c r="J339" s="143">
        <v>0</v>
      </c>
      <c r="K339" s="143">
        <v>0</v>
      </c>
      <c r="L339" s="143">
        <v>0</v>
      </c>
      <c r="M339" s="143">
        <v>0</v>
      </c>
      <c r="N339" s="143"/>
      <c r="O339" s="143"/>
      <c r="P339" s="143"/>
      <c r="Q339" s="143"/>
      <c r="R339" s="143"/>
      <c r="S339" s="143"/>
      <c r="T339" s="143"/>
      <c r="U339" s="143"/>
      <c r="V339" s="143"/>
      <c r="W339" s="143"/>
      <c r="X339" s="143"/>
      <c r="Y339" s="196">
        <v>0.4</v>
      </c>
      <c r="Z339" s="196">
        <v>0.4</v>
      </c>
      <c r="AA339" s="196">
        <v>0.4</v>
      </c>
      <c r="AB339" s="140" t="s">
        <v>802</v>
      </c>
      <c r="AC339" s="142"/>
      <c r="AD339" s="142"/>
    </row>
    <row r="340" spans="2:30" ht="15" customHeight="1">
      <c r="B340" s="140" t="s">
        <v>1053</v>
      </c>
      <c r="C340" s="141" t="s">
        <v>1121</v>
      </c>
      <c r="D340" s="140" t="s">
        <v>1179</v>
      </c>
      <c r="E340" s="142" t="s">
        <v>922</v>
      </c>
      <c r="F340" s="142" t="s">
        <v>353</v>
      </c>
      <c r="G340" s="142" t="s">
        <v>500</v>
      </c>
      <c r="H340" s="142" t="s">
        <v>0</v>
      </c>
      <c r="I340" s="143">
        <v>4</v>
      </c>
      <c r="J340" s="143">
        <v>7</v>
      </c>
      <c r="K340" s="143">
        <v>6</v>
      </c>
      <c r="L340" s="143">
        <v>5</v>
      </c>
      <c r="M340" s="143">
        <v>9</v>
      </c>
      <c r="N340" s="143"/>
      <c r="O340" s="143"/>
      <c r="P340" s="143"/>
      <c r="Q340" s="143"/>
      <c r="R340" s="143"/>
      <c r="S340" s="143"/>
      <c r="T340" s="143"/>
      <c r="U340" s="143"/>
      <c r="V340" s="143"/>
      <c r="W340" s="143"/>
      <c r="X340" s="143"/>
      <c r="Y340" s="196">
        <v>18.8</v>
      </c>
      <c r="Z340" s="196">
        <v>18.8</v>
      </c>
      <c r="AA340" s="196">
        <v>18.8</v>
      </c>
      <c r="AB340" s="140" t="s">
        <v>802</v>
      </c>
      <c r="AC340" s="142"/>
      <c r="AD340" s="142"/>
    </row>
    <row r="341" spans="2:30" ht="15" customHeight="1">
      <c r="B341" s="140" t="s">
        <v>1053</v>
      </c>
      <c r="C341" s="141" t="s">
        <v>1121</v>
      </c>
      <c r="D341" s="140" t="s">
        <v>1180</v>
      </c>
      <c r="E341" s="142" t="s">
        <v>922</v>
      </c>
      <c r="F341" s="142" t="s">
        <v>353</v>
      </c>
      <c r="G341" s="142" t="s">
        <v>334</v>
      </c>
      <c r="H341" s="142" t="s">
        <v>0</v>
      </c>
      <c r="I341" s="143">
        <v>7</v>
      </c>
      <c r="J341" s="143">
        <v>6</v>
      </c>
      <c r="K341" s="143">
        <v>3</v>
      </c>
      <c r="L341" s="143">
        <v>3</v>
      </c>
      <c r="M341" s="143">
        <v>5</v>
      </c>
      <c r="N341" s="143"/>
      <c r="O341" s="143"/>
      <c r="P341" s="143"/>
      <c r="Q341" s="143"/>
      <c r="R341" s="143"/>
      <c r="S341" s="143"/>
      <c r="T341" s="143"/>
      <c r="U341" s="143"/>
      <c r="V341" s="143"/>
      <c r="W341" s="143"/>
      <c r="X341" s="143"/>
      <c r="Y341" s="196">
        <v>12.443030408493801</v>
      </c>
      <c r="Z341" s="196">
        <v>11.963815800368835</v>
      </c>
      <c r="AA341" s="196">
        <v>11.29835428050572</v>
      </c>
      <c r="AB341" s="140" t="s">
        <v>802</v>
      </c>
      <c r="AC341" s="142"/>
      <c r="AD341" s="142"/>
    </row>
    <row r="342" spans="2:30" ht="15" customHeight="1">
      <c r="B342" s="140" t="s">
        <v>1053</v>
      </c>
      <c r="C342" s="141" t="s">
        <v>1121</v>
      </c>
      <c r="D342" s="140" t="s">
        <v>1181</v>
      </c>
      <c r="E342" s="142" t="s">
        <v>922</v>
      </c>
      <c r="F342" s="142" t="s">
        <v>353</v>
      </c>
      <c r="G342" s="142" t="s">
        <v>339</v>
      </c>
      <c r="H342" s="142" t="s">
        <v>0</v>
      </c>
      <c r="I342" s="143">
        <v>2</v>
      </c>
      <c r="J342" s="143">
        <v>2</v>
      </c>
      <c r="K342" s="143">
        <v>8</v>
      </c>
      <c r="L342" s="143">
        <v>2</v>
      </c>
      <c r="M342" s="143">
        <v>0</v>
      </c>
      <c r="N342" s="143"/>
      <c r="O342" s="143"/>
      <c r="P342" s="143"/>
      <c r="Q342" s="143"/>
      <c r="R342" s="143"/>
      <c r="S342" s="143"/>
      <c r="T342" s="143"/>
      <c r="U342" s="143"/>
      <c r="V342" s="143"/>
      <c r="W342" s="143"/>
      <c r="X342" s="143"/>
      <c r="Y342" s="196">
        <v>13.500359506423766</v>
      </c>
      <c r="Z342" s="196">
        <v>12.775750473565438</v>
      </c>
      <c r="AA342" s="196">
        <v>11.775970732552603</v>
      </c>
      <c r="AB342" s="140" t="s">
        <v>802</v>
      </c>
      <c r="AC342" s="142"/>
      <c r="AD342" s="142"/>
    </row>
    <row r="343" spans="2:30" ht="15" hidden="1" customHeight="1">
      <c r="B343" s="140" t="s">
        <v>1053</v>
      </c>
      <c r="C343" s="141" t="s">
        <v>1121</v>
      </c>
      <c r="D343" s="140" t="s">
        <v>1182</v>
      </c>
      <c r="E343" s="142" t="s">
        <v>922</v>
      </c>
      <c r="F343" s="142" t="s">
        <v>362</v>
      </c>
      <c r="G343" s="142" t="s">
        <v>500</v>
      </c>
      <c r="H343" s="142" t="s">
        <v>0</v>
      </c>
      <c r="I343" s="143">
        <v>0</v>
      </c>
      <c r="J343" s="143">
        <v>1</v>
      </c>
      <c r="K343" s="143">
        <v>0</v>
      </c>
      <c r="L343" s="143">
        <v>1</v>
      </c>
      <c r="M343" s="143">
        <v>0</v>
      </c>
      <c r="N343" s="143"/>
      <c r="O343" s="143"/>
      <c r="P343" s="143"/>
      <c r="Q343" s="143"/>
      <c r="R343" s="143"/>
      <c r="S343" s="143"/>
      <c r="T343" s="143"/>
      <c r="U343" s="143"/>
      <c r="V343" s="143"/>
      <c r="W343" s="143"/>
      <c r="X343" s="143"/>
      <c r="Y343" s="196">
        <v>1.2</v>
      </c>
      <c r="Z343" s="196">
        <v>1.2</v>
      </c>
      <c r="AA343" s="196">
        <v>1.2</v>
      </c>
      <c r="AB343" s="140" t="s">
        <v>802</v>
      </c>
      <c r="AC343" s="142"/>
      <c r="AD343" s="142"/>
    </row>
    <row r="344" spans="2:30" ht="15" hidden="1" customHeight="1">
      <c r="B344" s="140" t="s">
        <v>1053</v>
      </c>
      <c r="C344" s="141" t="s">
        <v>1121</v>
      </c>
      <c r="D344" s="140" t="s">
        <v>1183</v>
      </c>
      <c r="E344" s="142" t="s">
        <v>922</v>
      </c>
      <c r="F344" s="142" t="s">
        <v>362</v>
      </c>
      <c r="G344" s="142" t="s">
        <v>334</v>
      </c>
      <c r="H344" s="142" t="s">
        <v>0</v>
      </c>
      <c r="I344" s="143">
        <v>0</v>
      </c>
      <c r="J344" s="143">
        <v>0</v>
      </c>
      <c r="K344" s="143">
        <v>0</v>
      </c>
      <c r="L344" s="143">
        <v>0</v>
      </c>
      <c r="M344" s="143">
        <v>1</v>
      </c>
      <c r="N344" s="143"/>
      <c r="O344" s="143"/>
      <c r="P344" s="143"/>
      <c r="Q344" s="143"/>
      <c r="R344" s="143"/>
      <c r="S344" s="143"/>
      <c r="T344" s="143"/>
      <c r="U344" s="143"/>
      <c r="V344" s="143"/>
      <c r="W344" s="143"/>
      <c r="X344" s="143"/>
      <c r="Y344" s="196">
        <v>0.19191031322483643</v>
      </c>
      <c r="Z344" s="196">
        <v>0.17680329350284488</v>
      </c>
      <c r="AA344" s="196">
        <v>0.17680329350284488</v>
      </c>
      <c r="AB344" s="140" t="s">
        <v>802</v>
      </c>
      <c r="AC344" s="142"/>
      <c r="AD344" s="142"/>
    </row>
    <row r="345" spans="2:30" ht="15" hidden="1" customHeight="1">
      <c r="B345" s="140" t="s">
        <v>1053</v>
      </c>
      <c r="C345" s="141" t="s">
        <v>1121</v>
      </c>
      <c r="D345" s="140" t="s">
        <v>1184</v>
      </c>
      <c r="E345" s="142" t="s">
        <v>922</v>
      </c>
      <c r="F345" s="142" t="s">
        <v>362</v>
      </c>
      <c r="G345" s="142" t="s">
        <v>339</v>
      </c>
      <c r="H345" s="142" t="s">
        <v>0</v>
      </c>
      <c r="I345" s="143">
        <v>0</v>
      </c>
      <c r="J345" s="143">
        <v>0</v>
      </c>
      <c r="K345" s="143">
        <v>0</v>
      </c>
      <c r="L345" s="143">
        <v>0</v>
      </c>
      <c r="M345" s="143">
        <v>0</v>
      </c>
      <c r="N345" s="143"/>
      <c r="O345" s="143"/>
      <c r="P345" s="143"/>
      <c r="Q345" s="143"/>
      <c r="R345" s="143"/>
      <c r="S345" s="143"/>
      <c r="T345" s="143"/>
      <c r="U345" s="143"/>
      <c r="V345" s="143"/>
      <c r="W345" s="143"/>
      <c r="X345" s="143"/>
      <c r="Y345" s="196">
        <v>0</v>
      </c>
      <c r="Z345" s="196">
        <v>0</v>
      </c>
      <c r="AA345" s="196">
        <v>0</v>
      </c>
      <c r="AB345" s="140" t="s">
        <v>802</v>
      </c>
      <c r="AC345" s="142"/>
      <c r="AD345" s="142"/>
    </row>
    <row r="346" spans="2:30" ht="15" customHeight="1">
      <c r="B346" s="140" t="s">
        <v>1053</v>
      </c>
      <c r="C346" s="141" t="s">
        <v>1121</v>
      </c>
      <c r="D346" s="140" t="s">
        <v>1185</v>
      </c>
      <c r="E346" s="142" t="s">
        <v>929</v>
      </c>
      <c r="F346" s="142" t="s">
        <v>353</v>
      </c>
      <c r="G346" s="142" t="s">
        <v>500</v>
      </c>
      <c r="H346" s="142" t="s">
        <v>0</v>
      </c>
      <c r="I346" s="143">
        <v>0</v>
      </c>
      <c r="J346" s="143">
        <v>0</v>
      </c>
      <c r="K346" s="143">
        <v>0</v>
      </c>
      <c r="L346" s="143">
        <v>0</v>
      </c>
      <c r="M346" s="143">
        <v>0</v>
      </c>
      <c r="N346" s="143"/>
      <c r="O346" s="143"/>
      <c r="P346" s="143"/>
      <c r="Q346" s="143"/>
      <c r="R346" s="143"/>
      <c r="S346" s="143"/>
      <c r="T346" s="143"/>
      <c r="U346" s="143"/>
      <c r="V346" s="143"/>
      <c r="W346" s="143"/>
      <c r="X346" s="143"/>
      <c r="Y346" s="196">
        <v>0.6</v>
      </c>
      <c r="Z346" s="196">
        <v>0.6</v>
      </c>
      <c r="AA346" s="196">
        <v>0.6</v>
      </c>
      <c r="AB346" s="140" t="s">
        <v>802</v>
      </c>
      <c r="AC346" s="142"/>
      <c r="AD346" s="142"/>
    </row>
    <row r="347" spans="2:30" ht="15" customHeight="1">
      <c r="B347" s="140" t="s">
        <v>1053</v>
      </c>
      <c r="C347" s="141" t="s">
        <v>1121</v>
      </c>
      <c r="D347" s="140" t="s">
        <v>1186</v>
      </c>
      <c r="E347" s="142" t="s">
        <v>929</v>
      </c>
      <c r="F347" s="142" t="s">
        <v>353</v>
      </c>
      <c r="G347" s="142" t="s">
        <v>334</v>
      </c>
      <c r="H347" s="142" t="s">
        <v>0</v>
      </c>
      <c r="I347" s="143">
        <v>0</v>
      </c>
      <c r="J347" s="143">
        <v>0</v>
      </c>
      <c r="K347" s="143">
        <v>0</v>
      </c>
      <c r="L347" s="143">
        <v>0</v>
      </c>
      <c r="M347" s="143">
        <v>1</v>
      </c>
      <c r="N347" s="143"/>
      <c r="O347" s="143"/>
      <c r="P347" s="143"/>
      <c r="Q347" s="143"/>
      <c r="R347" s="143"/>
      <c r="S347" s="143"/>
      <c r="T347" s="143"/>
      <c r="U347" s="143"/>
      <c r="V347" s="143"/>
      <c r="W347" s="143"/>
      <c r="X347" s="143"/>
      <c r="Y347" s="196">
        <v>0.79003367672976521</v>
      </c>
      <c r="Z347" s="196">
        <v>0.75960735240437061</v>
      </c>
      <c r="AA347" s="196">
        <v>0.71735582733369663</v>
      </c>
      <c r="AB347" s="140" t="s">
        <v>802</v>
      </c>
      <c r="AC347" s="142"/>
      <c r="AD347" s="142"/>
    </row>
    <row r="348" spans="2:30" ht="15" customHeight="1">
      <c r="B348" s="140" t="s">
        <v>1053</v>
      </c>
      <c r="C348" s="141" t="s">
        <v>1121</v>
      </c>
      <c r="D348" s="140" t="s">
        <v>1187</v>
      </c>
      <c r="E348" s="142" t="s">
        <v>929</v>
      </c>
      <c r="F348" s="142" t="s">
        <v>353</v>
      </c>
      <c r="G348" s="142" t="s">
        <v>339</v>
      </c>
      <c r="H348" s="142" t="s">
        <v>0</v>
      </c>
      <c r="I348" s="143">
        <v>0</v>
      </c>
      <c r="J348" s="143">
        <v>0</v>
      </c>
      <c r="K348" s="143">
        <v>0</v>
      </c>
      <c r="L348" s="143">
        <v>0</v>
      </c>
      <c r="M348" s="143">
        <v>0</v>
      </c>
      <c r="N348" s="143"/>
      <c r="O348" s="143"/>
      <c r="P348" s="143"/>
      <c r="Q348" s="143"/>
      <c r="R348" s="143"/>
      <c r="S348" s="143"/>
      <c r="T348" s="143"/>
      <c r="U348" s="143"/>
      <c r="V348" s="143"/>
      <c r="W348" s="143"/>
      <c r="X348" s="143"/>
      <c r="Y348" s="196">
        <v>0.39146865613815368</v>
      </c>
      <c r="Z348" s="196">
        <v>0.37474939374245875</v>
      </c>
      <c r="AA348" s="196">
        <v>0.35433787169011149</v>
      </c>
      <c r="AB348" s="140" t="s">
        <v>802</v>
      </c>
      <c r="AC348" s="142"/>
      <c r="AD348" s="142"/>
    </row>
    <row r="349" spans="2:30" ht="15" hidden="1" customHeight="1">
      <c r="B349" s="140" t="s">
        <v>1053</v>
      </c>
      <c r="C349" s="141" t="s">
        <v>1121</v>
      </c>
      <c r="D349" s="140" t="s">
        <v>1188</v>
      </c>
      <c r="E349" s="142" t="s">
        <v>929</v>
      </c>
      <c r="F349" s="142" t="s">
        <v>362</v>
      </c>
      <c r="G349" s="142" t="s">
        <v>500</v>
      </c>
      <c r="H349" s="142" t="s">
        <v>1</v>
      </c>
      <c r="I349" s="143"/>
      <c r="J349" s="143"/>
      <c r="K349" s="143"/>
      <c r="L349" s="143"/>
      <c r="M349" s="143"/>
      <c r="N349" s="143"/>
      <c r="O349" s="143"/>
      <c r="P349" s="143"/>
      <c r="Q349" s="143"/>
      <c r="R349" s="143"/>
      <c r="S349" s="143"/>
      <c r="T349" s="143"/>
      <c r="U349" s="143"/>
      <c r="V349" s="143"/>
      <c r="W349" s="143"/>
      <c r="X349" s="143"/>
      <c r="Y349" s="196"/>
      <c r="Z349" s="196"/>
      <c r="AA349" s="196"/>
      <c r="AB349" s="140" t="s">
        <v>802</v>
      </c>
      <c r="AC349" s="142"/>
      <c r="AD349" s="142" t="s">
        <v>1132</v>
      </c>
    </row>
    <row r="350" spans="2:30" ht="15" hidden="1" customHeight="1">
      <c r="B350" s="140" t="s">
        <v>1053</v>
      </c>
      <c r="C350" s="141" t="s">
        <v>1121</v>
      </c>
      <c r="D350" s="140" t="s">
        <v>1189</v>
      </c>
      <c r="E350" s="142" t="s">
        <v>929</v>
      </c>
      <c r="F350" s="142" t="s">
        <v>362</v>
      </c>
      <c r="G350" s="142" t="s">
        <v>334</v>
      </c>
      <c r="H350" s="142" t="s">
        <v>1</v>
      </c>
      <c r="I350" s="143"/>
      <c r="J350" s="143"/>
      <c r="K350" s="143"/>
      <c r="L350" s="143"/>
      <c r="M350" s="143"/>
      <c r="N350" s="143"/>
      <c r="O350" s="143"/>
      <c r="P350" s="143"/>
      <c r="Q350" s="143"/>
      <c r="R350" s="143"/>
      <c r="S350" s="143"/>
      <c r="T350" s="143"/>
      <c r="U350" s="143"/>
      <c r="V350" s="143"/>
      <c r="W350" s="143"/>
      <c r="X350" s="143"/>
      <c r="Y350" s="196"/>
      <c r="Z350" s="196"/>
      <c r="AA350" s="196"/>
      <c r="AB350" s="140" t="s">
        <v>802</v>
      </c>
      <c r="AC350" s="142"/>
      <c r="AD350" s="142" t="s">
        <v>1132</v>
      </c>
    </row>
    <row r="351" spans="2:30" ht="15" hidden="1" customHeight="1">
      <c r="B351" s="140" t="s">
        <v>1053</v>
      </c>
      <c r="C351" s="141" t="s">
        <v>1121</v>
      </c>
      <c r="D351" s="140" t="s">
        <v>1190</v>
      </c>
      <c r="E351" s="142" t="s">
        <v>929</v>
      </c>
      <c r="F351" s="142" t="s">
        <v>362</v>
      </c>
      <c r="G351" s="142" t="s">
        <v>339</v>
      </c>
      <c r="H351" s="142" t="s">
        <v>1</v>
      </c>
      <c r="I351" s="143"/>
      <c r="J351" s="143"/>
      <c r="K351" s="143"/>
      <c r="L351" s="143"/>
      <c r="M351" s="143"/>
      <c r="N351" s="143"/>
      <c r="O351" s="143"/>
      <c r="P351" s="143"/>
      <c r="Q351" s="143"/>
      <c r="R351" s="143"/>
      <c r="S351" s="143"/>
      <c r="T351" s="143"/>
      <c r="U351" s="143"/>
      <c r="V351" s="143"/>
      <c r="W351" s="143"/>
      <c r="X351" s="143"/>
      <c r="Y351" s="196"/>
      <c r="Z351" s="196"/>
      <c r="AA351" s="196"/>
      <c r="AB351" s="140" t="s">
        <v>802</v>
      </c>
      <c r="AC351" s="142"/>
      <c r="AD351" s="142" t="s">
        <v>1132</v>
      </c>
    </row>
    <row r="352" spans="2:30" ht="15.75" customHeight="1">
      <c r="B352" s="140" t="s">
        <v>1053</v>
      </c>
      <c r="C352" s="141" t="s">
        <v>1121</v>
      </c>
      <c r="D352" s="140" t="s">
        <v>1191</v>
      </c>
      <c r="E352" s="142" t="s">
        <v>936</v>
      </c>
      <c r="F352" s="142" t="s">
        <v>353</v>
      </c>
      <c r="G352" s="142" t="s">
        <v>500</v>
      </c>
      <c r="H352" s="142" t="s">
        <v>1</v>
      </c>
      <c r="I352" s="143"/>
      <c r="J352" s="143"/>
      <c r="K352" s="143"/>
      <c r="L352" s="143"/>
      <c r="M352" s="143"/>
      <c r="N352" s="143"/>
      <c r="O352" s="143"/>
      <c r="P352" s="143"/>
      <c r="Q352" s="143"/>
      <c r="R352" s="143"/>
      <c r="S352" s="143"/>
      <c r="T352" s="143"/>
      <c r="U352" s="143"/>
      <c r="V352" s="143"/>
      <c r="W352" s="143"/>
      <c r="X352" s="143"/>
      <c r="Y352" s="196"/>
      <c r="Z352" s="196"/>
      <c r="AA352" s="196"/>
      <c r="AB352" s="140" t="s">
        <v>802</v>
      </c>
      <c r="AC352" s="142"/>
      <c r="AD352" s="142" t="s">
        <v>1192</v>
      </c>
    </row>
    <row r="353" spans="2:30" ht="15" customHeight="1">
      <c r="B353" s="140" t="s">
        <v>1053</v>
      </c>
      <c r="C353" s="141" t="s">
        <v>1121</v>
      </c>
      <c r="D353" s="140" t="s">
        <v>1193</v>
      </c>
      <c r="E353" s="142" t="s">
        <v>936</v>
      </c>
      <c r="F353" s="142" t="s">
        <v>353</v>
      </c>
      <c r="G353" s="142" t="s">
        <v>334</v>
      </c>
      <c r="H353" s="142" t="s">
        <v>1</v>
      </c>
      <c r="I353" s="143"/>
      <c r="J353" s="143"/>
      <c r="K353" s="143"/>
      <c r="L353" s="143"/>
      <c r="M353" s="143"/>
      <c r="N353" s="143"/>
      <c r="O353" s="143"/>
      <c r="P353" s="143"/>
      <c r="Q353" s="143"/>
      <c r="R353" s="143"/>
      <c r="S353" s="143"/>
      <c r="T353" s="143"/>
      <c r="U353" s="143"/>
      <c r="V353" s="143"/>
      <c r="W353" s="143"/>
      <c r="X353" s="143"/>
      <c r="Y353" s="196"/>
      <c r="Z353" s="196"/>
      <c r="AA353" s="196"/>
      <c r="AB353" s="140" t="s">
        <v>802</v>
      </c>
      <c r="AC353" s="142"/>
      <c r="AD353" s="142" t="s">
        <v>1192</v>
      </c>
    </row>
    <row r="354" spans="2:30" ht="15" customHeight="1">
      <c r="B354" s="140" t="s">
        <v>1053</v>
      </c>
      <c r="C354" s="141" t="s">
        <v>1121</v>
      </c>
      <c r="D354" s="140" t="s">
        <v>1194</v>
      </c>
      <c r="E354" s="142" t="s">
        <v>936</v>
      </c>
      <c r="F354" s="142" t="s">
        <v>353</v>
      </c>
      <c r="G354" s="142" t="s">
        <v>339</v>
      </c>
      <c r="H354" s="142" t="s">
        <v>1</v>
      </c>
      <c r="I354" s="143"/>
      <c r="J354" s="143"/>
      <c r="K354" s="143"/>
      <c r="L354" s="143"/>
      <c r="M354" s="143"/>
      <c r="N354" s="143"/>
      <c r="O354" s="143"/>
      <c r="P354" s="143"/>
      <c r="Q354" s="143"/>
      <c r="R354" s="143"/>
      <c r="S354" s="143"/>
      <c r="T354" s="143"/>
      <c r="U354" s="143"/>
      <c r="V354" s="143"/>
      <c r="W354" s="143"/>
      <c r="X354" s="143"/>
      <c r="Y354" s="196"/>
      <c r="Z354" s="196"/>
      <c r="AA354" s="196"/>
      <c r="AB354" s="140" t="s">
        <v>802</v>
      </c>
      <c r="AC354" s="142"/>
      <c r="AD354" s="142" t="s">
        <v>1192</v>
      </c>
    </row>
    <row r="355" spans="2:30" ht="15" hidden="1" customHeight="1">
      <c r="B355" s="140" t="s">
        <v>1053</v>
      </c>
      <c r="C355" s="141" t="s">
        <v>1121</v>
      </c>
      <c r="D355" s="140" t="s">
        <v>1195</v>
      </c>
      <c r="E355" s="142" t="s">
        <v>936</v>
      </c>
      <c r="F355" s="142" t="s">
        <v>362</v>
      </c>
      <c r="G355" s="142" t="s">
        <v>500</v>
      </c>
      <c r="H355" s="142" t="s">
        <v>1</v>
      </c>
      <c r="I355" s="143"/>
      <c r="J355" s="143"/>
      <c r="K355" s="143"/>
      <c r="L355" s="143"/>
      <c r="M355" s="143"/>
      <c r="N355" s="143"/>
      <c r="O355" s="143"/>
      <c r="P355" s="143"/>
      <c r="Q355" s="143"/>
      <c r="R355" s="143"/>
      <c r="S355" s="143"/>
      <c r="T355" s="143"/>
      <c r="U355" s="143"/>
      <c r="V355" s="143"/>
      <c r="W355" s="143"/>
      <c r="X355" s="143"/>
      <c r="Y355" s="196"/>
      <c r="Z355" s="196"/>
      <c r="AA355" s="196"/>
      <c r="AB355" s="140" t="s">
        <v>802</v>
      </c>
      <c r="AC355" s="142"/>
      <c r="AD355" s="142" t="s">
        <v>1132</v>
      </c>
    </row>
    <row r="356" spans="2:30" ht="15" hidden="1" customHeight="1">
      <c r="B356" s="140" t="s">
        <v>1053</v>
      </c>
      <c r="C356" s="141" t="s">
        <v>1121</v>
      </c>
      <c r="D356" s="140" t="s">
        <v>1196</v>
      </c>
      <c r="E356" s="142" t="s">
        <v>936</v>
      </c>
      <c r="F356" s="142" t="s">
        <v>362</v>
      </c>
      <c r="G356" s="142" t="s">
        <v>334</v>
      </c>
      <c r="H356" s="142" t="s">
        <v>1</v>
      </c>
      <c r="I356" s="143"/>
      <c r="J356" s="143"/>
      <c r="K356" s="143"/>
      <c r="L356" s="143"/>
      <c r="M356" s="143"/>
      <c r="N356" s="143"/>
      <c r="O356" s="143"/>
      <c r="P356" s="143"/>
      <c r="Q356" s="143"/>
      <c r="R356" s="143"/>
      <c r="S356" s="143"/>
      <c r="T356" s="143"/>
      <c r="U356" s="143"/>
      <c r="V356" s="143"/>
      <c r="W356" s="143"/>
      <c r="X356" s="143"/>
      <c r="Y356" s="196"/>
      <c r="Z356" s="196"/>
      <c r="AA356" s="196"/>
      <c r="AB356" s="140" t="s">
        <v>802</v>
      </c>
      <c r="AC356" s="142"/>
      <c r="AD356" s="142" t="s">
        <v>1132</v>
      </c>
    </row>
    <row r="357" spans="2:30" ht="15" hidden="1" customHeight="1">
      <c r="B357" s="140" t="s">
        <v>1053</v>
      </c>
      <c r="C357" s="141" t="s">
        <v>1121</v>
      </c>
      <c r="D357" s="140" t="s">
        <v>1197</v>
      </c>
      <c r="E357" s="142" t="s">
        <v>936</v>
      </c>
      <c r="F357" s="142" t="s">
        <v>362</v>
      </c>
      <c r="G357" s="142" t="s">
        <v>339</v>
      </c>
      <c r="H357" s="142" t="s">
        <v>1</v>
      </c>
      <c r="I357" s="143"/>
      <c r="J357" s="143"/>
      <c r="K357" s="143"/>
      <c r="L357" s="143"/>
      <c r="M357" s="143"/>
      <c r="N357" s="143"/>
      <c r="O357" s="143"/>
      <c r="P357" s="143"/>
      <c r="Q357" s="143"/>
      <c r="R357" s="143"/>
      <c r="S357" s="143"/>
      <c r="T357" s="143"/>
      <c r="U357" s="143"/>
      <c r="V357" s="143"/>
      <c r="W357" s="143"/>
      <c r="X357" s="143"/>
      <c r="Y357" s="196"/>
      <c r="Z357" s="196"/>
      <c r="AA357" s="196"/>
      <c r="AB357" s="140" t="s">
        <v>802</v>
      </c>
      <c r="AC357" s="142"/>
      <c r="AD357" s="142" t="s">
        <v>1132</v>
      </c>
    </row>
    <row r="358" spans="2:30" ht="15" customHeight="1">
      <c r="B358" s="140" t="s">
        <v>1053</v>
      </c>
      <c r="C358" s="141" t="s">
        <v>1121</v>
      </c>
      <c r="D358" s="140" t="s">
        <v>1198</v>
      </c>
      <c r="E358" s="142" t="s">
        <v>943</v>
      </c>
      <c r="F358" s="142" t="s">
        <v>353</v>
      </c>
      <c r="G358" s="142" t="s">
        <v>500</v>
      </c>
      <c r="H358" s="142" t="s">
        <v>1</v>
      </c>
      <c r="I358" s="143"/>
      <c r="J358" s="143"/>
      <c r="K358" s="143"/>
      <c r="L358" s="143"/>
      <c r="M358" s="143"/>
      <c r="N358" s="143"/>
      <c r="O358" s="143"/>
      <c r="P358" s="143"/>
      <c r="Q358" s="143"/>
      <c r="R358" s="143"/>
      <c r="S358" s="143"/>
      <c r="T358" s="143"/>
      <c r="U358" s="143"/>
      <c r="V358" s="143"/>
      <c r="W358" s="143"/>
      <c r="X358" s="143"/>
      <c r="Y358" s="196"/>
      <c r="Z358" s="196"/>
      <c r="AA358" s="196"/>
      <c r="AB358" s="140" t="s">
        <v>802</v>
      </c>
      <c r="AC358" s="142"/>
      <c r="AD358" s="142" t="s">
        <v>1199</v>
      </c>
    </row>
    <row r="359" spans="2:30" ht="15" customHeight="1">
      <c r="B359" s="140" t="s">
        <v>1053</v>
      </c>
      <c r="C359" s="141" t="s">
        <v>1121</v>
      </c>
      <c r="D359" s="140" t="s">
        <v>1200</v>
      </c>
      <c r="E359" s="142" t="s">
        <v>943</v>
      </c>
      <c r="F359" s="142" t="s">
        <v>353</v>
      </c>
      <c r="G359" s="142" t="s">
        <v>334</v>
      </c>
      <c r="H359" s="142" t="s">
        <v>1</v>
      </c>
      <c r="I359" s="143"/>
      <c r="J359" s="143"/>
      <c r="K359" s="143"/>
      <c r="L359" s="143"/>
      <c r="M359" s="143"/>
      <c r="N359" s="143"/>
      <c r="O359" s="143"/>
      <c r="P359" s="143"/>
      <c r="Q359" s="143"/>
      <c r="R359" s="143"/>
      <c r="S359" s="143"/>
      <c r="T359" s="143"/>
      <c r="U359" s="143"/>
      <c r="V359" s="143"/>
      <c r="W359" s="143"/>
      <c r="X359" s="143"/>
      <c r="Y359" s="196"/>
      <c r="Z359" s="196"/>
      <c r="AA359" s="196"/>
      <c r="AB359" s="140" t="s">
        <v>802</v>
      </c>
      <c r="AC359" s="142"/>
      <c r="AD359" s="142" t="s">
        <v>1199</v>
      </c>
    </row>
    <row r="360" spans="2:30" ht="15" customHeight="1">
      <c r="B360" s="140" t="s">
        <v>1053</v>
      </c>
      <c r="C360" s="141" t="s">
        <v>1121</v>
      </c>
      <c r="D360" s="140" t="s">
        <v>1201</v>
      </c>
      <c r="E360" s="142" t="s">
        <v>943</v>
      </c>
      <c r="F360" s="142" t="s">
        <v>353</v>
      </c>
      <c r="G360" s="142" t="s">
        <v>339</v>
      </c>
      <c r="H360" s="142" t="s">
        <v>1</v>
      </c>
      <c r="I360" s="143"/>
      <c r="J360" s="143"/>
      <c r="K360" s="143"/>
      <c r="L360" s="143"/>
      <c r="M360" s="143"/>
      <c r="N360" s="143"/>
      <c r="O360" s="143"/>
      <c r="P360" s="143"/>
      <c r="Q360" s="143"/>
      <c r="R360" s="143"/>
      <c r="S360" s="143"/>
      <c r="T360" s="143"/>
      <c r="U360" s="143"/>
      <c r="V360" s="143"/>
      <c r="W360" s="143"/>
      <c r="X360" s="143"/>
      <c r="Y360" s="196"/>
      <c r="Z360" s="196"/>
      <c r="AA360" s="196"/>
      <c r="AB360" s="140" t="s">
        <v>802</v>
      </c>
      <c r="AC360" s="142"/>
      <c r="AD360" s="142" t="s">
        <v>1199</v>
      </c>
    </row>
    <row r="361" spans="2:30" ht="15" hidden="1" customHeight="1">
      <c r="B361" s="140" t="s">
        <v>1053</v>
      </c>
      <c r="C361" s="141" t="s">
        <v>1121</v>
      </c>
      <c r="D361" s="140" t="s">
        <v>1202</v>
      </c>
      <c r="E361" s="142" t="s">
        <v>943</v>
      </c>
      <c r="F361" s="142" t="s">
        <v>362</v>
      </c>
      <c r="G361" s="142" t="s">
        <v>500</v>
      </c>
      <c r="H361" s="142" t="s">
        <v>1</v>
      </c>
      <c r="I361" s="143"/>
      <c r="J361" s="143"/>
      <c r="K361" s="143"/>
      <c r="L361" s="143"/>
      <c r="M361" s="143"/>
      <c r="N361" s="143"/>
      <c r="O361" s="143"/>
      <c r="P361" s="143"/>
      <c r="Q361" s="143"/>
      <c r="R361" s="143"/>
      <c r="S361" s="143"/>
      <c r="T361" s="143"/>
      <c r="U361" s="143"/>
      <c r="V361" s="143"/>
      <c r="W361" s="143"/>
      <c r="X361" s="143"/>
      <c r="Y361" s="196"/>
      <c r="Z361" s="196"/>
      <c r="AA361" s="196"/>
      <c r="AB361" s="140" t="s">
        <v>802</v>
      </c>
      <c r="AC361" s="142"/>
      <c r="AD361" s="142" t="s">
        <v>1132</v>
      </c>
    </row>
    <row r="362" spans="2:30" ht="15" hidden="1" customHeight="1">
      <c r="B362" s="140" t="s">
        <v>1053</v>
      </c>
      <c r="C362" s="141" t="s">
        <v>1121</v>
      </c>
      <c r="D362" s="140" t="s">
        <v>1203</v>
      </c>
      <c r="E362" s="142" t="s">
        <v>943</v>
      </c>
      <c r="F362" s="142" t="s">
        <v>362</v>
      </c>
      <c r="G362" s="142" t="s">
        <v>334</v>
      </c>
      <c r="H362" s="142" t="s">
        <v>1</v>
      </c>
      <c r="I362" s="143"/>
      <c r="J362" s="143"/>
      <c r="K362" s="143"/>
      <c r="L362" s="143"/>
      <c r="M362" s="143"/>
      <c r="N362" s="143"/>
      <c r="O362" s="143"/>
      <c r="P362" s="143"/>
      <c r="Q362" s="143"/>
      <c r="R362" s="143"/>
      <c r="S362" s="143"/>
      <c r="T362" s="143"/>
      <c r="U362" s="143"/>
      <c r="V362" s="143"/>
      <c r="W362" s="143"/>
      <c r="X362" s="143"/>
      <c r="Y362" s="196"/>
      <c r="Z362" s="196"/>
      <c r="AA362" s="196"/>
      <c r="AB362" s="140" t="s">
        <v>802</v>
      </c>
      <c r="AC362" s="142"/>
      <c r="AD362" s="142" t="s">
        <v>1132</v>
      </c>
    </row>
    <row r="363" spans="2:30" ht="15" hidden="1" customHeight="1">
      <c r="B363" s="140" t="s">
        <v>1053</v>
      </c>
      <c r="C363" s="141" t="s">
        <v>1121</v>
      </c>
      <c r="D363" s="140" t="s">
        <v>1204</v>
      </c>
      <c r="E363" s="142" t="s">
        <v>943</v>
      </c>
      <c r="F363" s="142" t="s">
        <v>362</v>
      </c>
      <c r="G363" s="142" t="s">
        <v>339</v>
      </c>
      <c r="H363" s="142" t="s">
        <v>1</v>
      </c>
      <c r="I363" s="143"/>
      <c r="J363" s="143"/>
      <c r="K363" s="143"/>
      <c r="L363" s="143"/>
      <c r="M363" s="143"/>
      <c r="N363" s="143"/>
      <c r="O363" s="143"/>
      <c r="P363" s="143"/>
      <c r="Q363" s="143"/>
      <c r="R363" s="143"/>
      <c r="S363" s="143"/>
      <c r="T363" s="143"/>
      <c r="U363" s="143"/>
      <c r="V363" s="143"/>
      <c r="W363" s="143"/>
      <c r="X363" s="143"/>
      <c r="Y363" s="196"/>
      <c r="Z363" s="196"/>
      <c r="AA363" s="196"/>
      <c r="AB363" s="140" t="s">
        <v>802</v>
      </c>
      <c r="AC363" s="142"/>
      <c r="AD363" s="142" t="s">
        <v>1132</v>
      </c>
    </row>
    <row r="364" spans="2:30" ht="15" customHeight="1">
      <c r="B364" s="140" t="s">
        <v>1053</v>
      </c>
      <c r="C364" s="141" t="s">
        <v>1121</v>
      </c>
      <c r="D364" s="140" t="s">
        <v>1205</v>
      </c>
      <c r="E364" s="142" t="s">
        <v>950</v>
      </c>
      <c r="F364" s="142" t="s">
        <v>353</v>
      </c>
      <c r="G364" s="142" t="s">
        <v>500</v>
      </c>
      <c r="H364" s="142" t="s">
        <v>0</v>
      </c>
      <c r="I364" s="143">
        <v>0</v>
      </c>
      <c r="J364" s="143">
        <v>0</v>
      </c>
      <c r="K364" s="143">
        <v>0</v>
      </c>
      <c r="L364" s="143">
        <v>0</v>
      </c>
      <c r="M364" s="143">
        <v>0</v>
      </c>
      <c r="N364" s="143"/>
      <c r="O364" s="143"/>
      <c r="P364" s="143"/>
      <c r="Q364" s="143"/>
      <c r="R364" s="143"/>
      <c r="S364" s="143"/>
      <c r="T364" s="143"/>
      <c r="U364" s="143"/>
      <c r="V364" s="143"/>
      <c r="W364" s="143"/>
      <c r="X364" s="143"/>
      <c r="Y364" s="196">
        <v>0</v>
      </c>
      <c r="Z364" s="196">
        <v>0</v>
      </c>
      <c r="AA364" s="196">
        <v>0</v>
      </c>
      <c r="AB364" s="140" t="s">
        <v>802</v>
      </c>
      <c r="AC364" s="142"/>
      <c r="AD364" s="142"/>
    </row>
    <row r="365" spans="2:30" ht="15" customHeight="1">
      <c r="B365" s="140" t="s">
        <v>1053</v>
      </c>
      <c r="C365" s="141" t="s">
        <v>1121</v>
      </c>
      <c r="D365" s="140" t="s">
        <v>1206</v>
      </c>
      <c r="E365" s="142" t="s">
        <v>950</v>
      </c>
      <c r="F365" s="142" t="s">
        <v>353</v>
      </c>
      <c r="G365" s="142" t="s">
        <v>334</v>
      </c>
      <c r="H365" s="142" t="s">
        <v>0</v>
      </c>
      <c r="I365" s="143">
        <v>0</v>
      </c>
      <c r="J365" s="143">
        <v>0</v>
      </c>
      <c r="K365" s="143">
        <v>0</v>
      </c>
      <c r="L365" s="143">
        <v>0</v>
      </c>
      <c r="M365" s="143">
        <v>0</v>
      </c>
      <c r="N365" s="143"/>
      <c r="O365" s="143"/>
      <c r="P365" s="143"/>
      <c r="Q365" s="143"/>
      <c r="R365" s="143"/>
      <c r="S365" s="143"/>
      <c r="T365" s="143"/>
      <c r="U365" s="143"/>
      <c r="V365" s="143"/>
      <c r="W365" s="143"/>
      <c r="X365" s="143"/>
      <c r="Y365" s="196">
        <v>0</v>
      </c>
      <c r="Z365" s="196">
        <v>0</v>
      </c>
      <c r="AA365" s="196">
        <v>0</v>
      </c>
      <c r="AB365" s="140" t="s">
        <v>802</v>
      </c>
      <c r="AC365" s="142"/>
      <c r="AD365" s="142"/>
    </row>
    <row r="366" spans="2:30" ht="15" customHeight="1">
      <c r="B366" s="140" t="s">
        <v>1053</v>
      </c>
      <c r="C366" s="141" t="s">
        <v>1121</v>
      </c>
      <c r="D366" s="140" t="s">
        <v>1207</v>
      </c>
      <c r="E366" s="142" t="s">
        <v>950</v>
      </c>
      <c r="F366" s="142" t="s">
        <v>353</v>
      </c>
      <c r="G366" s="142" t="s">
        <v>339</v>
      </c>
      <c r="H366" s="142" t="s">
        <v>0</v>
      </c>
      <c r="I366" s="143">
        <v>0</v>
      </c>
      <c r="J366" s="143">
        <v>0</v>
      </c>
      <c r="K366" s="143">
        <v>0</v>
      </c>
      <c r="L366" s="143">
        <v>0</v>
      </c>
      <c r="M366" s="143">
        <v>0</v>
      </c>
      <c r="N366" s="143"/>
      <c r="O366" s="143"/>
      <c r="P366" s="143"/>
      <c r="Q366" s="143"/>
      <c r="R366" s="143"/>
      <c r="S366" s="143"/>
      <c r="T366" s="143"/>
      <c r="U366" s="143"/>
      <c r="V366" s="143"/>
      <c r="W366" s="143"/>
      <c r="X366" s="143"/>
      <c r="Y366" s="196">
        <v>0</v>
      </c>
      <c r="Z366" s="196">
        <v>0</v>
      </c>
      <c r="AA366" s="196">
        <v>0</v>
      </c>
      <c r="AB366" s="140" t="s">
        <v>802</v>
      </c>
      <c r="AC366" s="142"/>
      <c r="AD366" s="142"/>
    </row>
    <row r="367" spans="2:30" ht="15" hidden="1" customHeight="1">
      <c r="B367" s="140" t="s">
        <v>1053</v>
      </c>
      <c r="C367" s="141" t="s">
        <v>1121</v>
      </c>
      <c r="D367" s="140" t="s">
        <v>1208</v>
      </c>
      <c r="E367" s="142" t="s">
        <v>950</v>
      </c>
      <c r="F367" s="142" t="s">
        <v>362</v>
      </c>
      <c r="G367" s="142" t="s">
        <v>500</v>
      </c>
      <c r="H367" s="142" t="s">
        <v>1</v>
      </c>
      <c r="I367" s="143"/>
      <c r="J367" s="143"/>
      <c r="K367" s="143"/>
      <c r="L367" s="143"/>
      <c r="M367" s="143"/>
      <c r="N367" s="143"/>
      <c r="O367" s="143"/>
      <c r="P367" s="143"/>
      <c r="Q367" s="143"/>
      <c r="R367" s="143"/>
      <c r="S367" s="143"/>
      <c r="T367" s="143"/>
      <c r="U367" s="143"/>
      <c r="V367" s="143"/>
      <c r="W367" s="143"/>
      <c r="X367" s="143"/>
      <c r="Y367" s="196"/>
      <c r="Z367" s="196"/>
      <c r="AA367" s="196"/>
      <c r="AB367" s="140" t="s">
        <v>802</v>
      </c>
      <c r="AC367" s="142"/>
      <c r="AD367" s="142" t="s">
        <v>1199</v>
      </c>
    </row>
    <row r="368" spans="2:30" ht="15" hidden="1" customHeight="1">
      <c r="B368" s="140" t="s">
        <v>1053</v>
      </c>
      <c r="C368" s="141" t="s">
        <v>1121</v>
      </c>
      <c r="D368" s="140" t="s">
        <v>1209</v>
      </c>
      <c r="E368" s="142" t="s">
        <v>950</v>
      </c>
      <c r="F368" s="142" t="s">
        <v>362</v>
      </c>
      <c r="G368" s="142" t="s">
        <v>334</v>
      </c>
      <c r="H368" s="142" t="s">
        <v>1</v>
      </c>
      <c r="I368" s="143"/>
      <c r="J368" s="143"/>
      <c r="K368" s="143"/>
      <c r="L368" s="143"/>
      <c r="M368" s="143"/>
      <c r="N368" s="143"/>
      <c r="O368" s="143"/>
      <c r="P368" s="143"/>
      <c r="Q368" s="143"/>
      <c r="R368" s="143"/>
      <c r="S368" s="143"/>
      <c r="T368" s="143"/>
      <c r="U368" s="143"/>
      <c r="V368" s="143"/>
      <c r="W368" s="143"/>
      <c r="X368" s="143"/>
      <c r="Y368" s="196"/>
      <c r="Z368" s="196"/>
      <c r="AA368" s="196"/>
      <c r="AB368" s="140" t="s">
        <v>802</v>
      </c>
      <c r="AC368" s="142"/>
      <c r="AD368" s="142" t="s">
        <v>1199</v>
      </c>
    </row>
    <row r="369" spans="2:30" ht="15" hidden="1" customHeight="1">
      <c r="B369" s="140" t="s">
        <v>1053</v>
      </c>
      <c r="C369" s="141" t="s">
        <v>1121</v>
      </c>
      <c r="D369" s="140" t="s">
        <v>1210</v>
      </c>
      <c r="E369" s="142" t="s">
        <v>950</v>
      </c>
      <c r="F369" s="142" t="s">
        <v>362</v>
      </c>
      <c r="G369" s="142" t="s">
        <v>339</v>
      </c>
      <c r="H369" s="142" t="s">
        <v>1</v>
      </c>
      <c r="I369" s="143"/>
      <c r="J369" s="143"/>
      <c r="K369" s="143"/>
      <c r="L369" s="143"/>
      <c r="M369" s="143"/>
      <c r="N369" s="143"/>
      <c r="O369" s="143"/>
      <c r="P369" s="143"/>
      <c r="Q369" s="143"/>
      <c r="R369" s="143"/>
      <c r="S369" s="143"/>
      <c r="T369" s="143"/>
      <c r="U369" s="143"/>
      <c r="V369" s="143"/>
      <c r="W369" s="143"/>
      <c r="X369" s="143"/>
      <c r="Y369" s="196"/>
      <c r="Z369" s="196"/>
      <c r="AA369" s="196"/>
      <c r="AB369" s="140" t="s">
        <v>802</v>
      </c>
      <c r="AC369" s="142"/>
      <c r="AD369" s="142" t="s">
        <v>1199</v>
      </c>
    </row>
    <row r="370" spans="2:30" ht="15" customHeight="1">
      <c r="B370" s="140" t="s">
        <v>1053</v>
      </c>
      <c r="C370" s="141" t="s">
        <v>1121</v>
      </c>
      <c r="D370" s="140" t="s">
        <v>1211</v>
      </c>
      <c r="E370" s="142" t="s">
        <v>957</v>
      </c>
      <c r="F370" s="142" t="s">
        <v>353</v>
      </c>
      <c r="G370" s="142" t="s">
        <v>500</v>
      </c>
      <c r="H370" s="142" t="s">
        <v>0</v>
      </c>
      <c r="I370" s="143">
        <v>1</v>
      </c>
      <c r="J370" s="143">
        <v>2</v>
      </c>
      <c r="K370" s="143">
        <v>1</v>
      </c>
      <c r="L370" s="143">
        <v>6</v>
      </c>
      <c r="M370" s="143">
        <v>2</v>
      </c>
      <c r="N370" s="143"/>
      <c r="O370" s="143"/>
      <c r="P370" s="143"/>
      <c r="Q370" s="143"/>
      <c r="R370" s="143"/>
      <c r="S370" s="143"/>
      <c r="T370" s="143"/>
      <c r="U370" s="143"/>
      <c r="V370" s="143"/>
      <c r="W370" s="143"/>
      <c r="X370" s="143"/>
      <c r="Y370" s="196">
        <v>12.4</v>
      </c>
      <c r="Z370" s="196">
        <v>12.4</v>
      </c>
      <c r="AA370" s="196">
        <v>12.4</v>
      </c>
      <c r="AB370" s="140" t="s">
        <v>802</v>
      </c>
      <c r="AC370" s="142"/>
      <c r="AD370" s="142"/>
    </row>
    <row r="371" spans="2:30" ht="15" customHeight="1">
      <c r="B371" s="140" t="s">
        <v>1053</v>
      </c>
      <c r="C371" s="141" t="s">
        <v>1121</v>
      </c>
      <c r="D371" s="140" t="s">
        <v>1212</v>
      </c>
      <c r="E371" s="142" t="s">
        <v>957</v>
      </c>
      <c r="F371" s="142" t="s">
        <v>353</v>
      </c>
      <c r="G371" s="142" t="s">
        <v>334</v>
      </c>
      <c r="H371" s="142" t="s">
        <v>0</v>
      </c>
      <c r="I371" s="143">
        <v>0</v>
      </c>
      <c r="J371" s="143">
        <v>1</v>
      </c>
      <c r="K371" s="143">
        <v>0</v>
      </c>
      <c r="L371" s="143">
        <v>0</v>
      </c>
      <c r="M371" s="143">
        <v>0</v>
      </c>
      <c r="N371" s="143"/>
      <c r="O371" s="143"/>
      <c r="P371" s="143"/>
      <c r="Q371" s="143"/>
      <c r="R371" s="143"/>
      <c r="S371" s="143"/>
      <c r="T371" s="143"/>
      <c r="U371" s="143"/>
      <c r="V371" s="143"/>
      <c r="W371" s="143"/>
      <c r="X371" s="143"/>
      <c r="Y371" s="196">
        <v>1.9750841918244131</v>
      </c>
      <c r="Z371" s="196">
        <v>1.8990183810109265</v>
      </c>
      <c r="AA371" s="196">
        <v>1.7933895683342413</v>
      </c>
      <c r="AB371" s="140" t="s">
        <v>802</v>
      </c>
      <c r="AC371" s="142"/>
      <c r="AD371" s="142"/>
    </row>
    <row r="372" spans="2:30" ht="15" customHeight="1">
      <c r="B372" s="140" t="s">
        <v>1053</v>
      </c>
      <c r="C372" s="141" t="s">
        <v>1121</v>
      </c>
      <c r="D372" s="140" t="s">
        <v>1213</v>
      </c>
      <c r="E372" s="142" t="s">
        <v>957</v>
      </c>
      <c r="F372" s="142" t="s">
        <v>353</v>
      </c>
      <c r="G372" s="142" t="s">
        <v>339</v>
      </c>
      <c r="H372" s="142" t="s">
        <v>0</v>
      </c>
      <c r="I372" s="143">
        <v>0</v>
      </c>
      <c r="J372" s="143">
        <v>0</v>
      </c>
      <c r="K372" s="143">
        <v>0</v>
      </c>
      <c r="L372" s="143">
        <v>0</v>
      </c>
      <c r="M372" s="143">
        <v>0</v>
      </c>
      <c r="N372" s="143"/>
      <c r="O372" s="143"/>
      <c r="P372" s="143"/>
      <c r="Q372" s="143"/>
      <c r="R372" s="143"/>
      <c r="S372" s="143"/>
      <c r="T372" s="143"/>
      <c r="U372" s="143"/>
      <c r="V372" s="143"/>
      <c r="W372" s="143"/>
      <c r="X372" s="143"/>
      <c r="Y372" s="196">
        <v>0.19014590854117983</v>
      </c>
      <c r="Z372" s="196">
        <v>0.1799401475150062</v>
      </c>
      <c r="AA372" s="196">
        <v>0.16585874271200854</v>
      </c>
      <c r="AB372" s="140" t="s">
        <v>802</v>
      </c>
      <c r="AC372" s="142"/>
      <c r="AD372" s="142"/>
    </row>
    <row r="373" spans="2:30" ht="15" hidden="1" customHeight="1">
      <c r="B373" s="140" t="s">
        <v>1053</v>
      </c>
      <c r="C373" s="141" t="s">
        <v>1121</v>
      </c>
      <c r="D373" s="140" t="s">
        <v>1214</v>
      </c>
      <c r="E373" s="142" t="s">
        <v>957</v>
      </c>
      <c r="F373" s="142" t="s">
        <v>362</v>
      </c>
      <c r="G373" s="142" t="s">
        <v>500</v>
      </c>
      <c r="H373" s="142" t="s">
        <v>0</v>
      </c>
      <c r="I373" s="143">
        <v>0</v>
      </c>
      <c r="J373" s="143">
        <v>0</v>
      </c>
      <c r="K373" s="143">
        <v>0</v>
      </c>
      <c r="L373" s="143">
        <v>0</v>
      </c>
      <c r="M373" s="143">
        <v>0</v>
      </c>
      <c r="N373" s="143"/>
      <c r="O373" s="143"/>
      <c r="P373" s="143"/>
      <c r="Q373" s="143"/>
      <c r="R373" s="143"/>
      <c r="S373" s="143"/>
      <c r="T373" s="143"/>
      <c r="U373" s="143"/>
      <c r="V373" s="143"/>
      <c r="W373" s="143"/>
      <c r="X373" s="143"/>
      <c r="Y373" s="196">
        <v>0.2</v>
      </c>
      <c r="Z373" s="196">
        <v>0.2</v>
      </c>
      <c r="AA373" s="196">
        <v>0.2</v>
      </c>
      <c r="AB373" s="140" t="s">
        <v>802</v>
      </c>
      <c r="AC373" s="142"/>
      <c r="AD373" s="142"/>
    </row>
    <row r="374" spans="2:30" ht="15" hidden="1" customHeight="1">
      <c r="B374" s="140" t="s">
        <v>1053</v>
      </c>
      <c r="C374" s="141" t="s">
        <v>1121</v>
      </c>
      <c r="D374" s="140" t="s">
        <v>1215</v>
      </c>
      <c r="E374" s="142" t="s">
        <v>957</v>
      </c>
      <c r="F374" s="142" t="s">
        <v>362</v>
      </c>
      <c r="G374" s="142" t="s">
        <v>334</v>
      </c>
      <c r="H374" s="142" t="s">
        <v>0</v>
      </c>
      <c r="I374" s="143">
        <v>0</v>
      </c>
      <c r="J374" s="143">
        <v>0</v>
      </c>
      <c r="K374" s="143">
        <v>0</v>
      </c>
      <c r="L374" s="143">
        <v>0</v>
      </c>
      <c r="M374" s="143">
        <v>0</v>
      </c>
      <c r="N374" s="143"/>
      <c r="O374" s="143"/>
      <c r="P374" s="143"/>
      <c r="Q374" s="143"/>
      <c r="R374" s="143"/>
      <c r="S374" s="143"/>
      <c r="T374" s="143"/>
      <c r="U374" s="143"/>
      <c r="V374" s="143"/>
      <c r="W374" s="143"/>
      <c r="X374" s="143"/>
      <c r="Y374" s="196">
        <v>0.59329965114250238</v>
      </c>
      <c r="Z374" s="196">
        <v>0.58078713920629177</v>
      </c>
      <c r="AA374" s="196">
        <v>0.58078713920629177</v>
      </c>
      <c r="AB374" s="140" t="s">
        <v>802</v>
      </c>
      <c r="AC374" s="142"/>
      <c r="AD374" s="142"/>
    </row>
    <row r="375" spans="2:30" ht="15" hidden="1" customHeight="1">
      <c r="B375" s="140" t="s">
        <v>1053</v>
      </c>
      <c r="C375" s="141" t="s">
        <v>1121</v>
      </c>
      <c r="D375" s="140" t="s">
        <v>1216</v>
      </c>
      <c r="E375" s="142" t="s">
        <v>957</v>
      </c>
      <c r="F375" s="142" t="s">
        <v>362</v>
      </c>
      <c r="G375" s="142" t="s">
        <v>339</v>
      </c>
      <c r="H375" s="142" t="s">
        <v>0</v>
      </c>
      <c r="I375" s="143">
        <v>0</v>
      </c>
      <c r="J375" s="143">
        <v>0</v>
      </c>
      <c r="K375" s="143">
        <v>0</v>
      </c>
      <c r="L375" s="143">
        <v>0</v>
      </c>
      <c r="M375" s="143">
        <v>0</v>
      </c>
      <c r="N375" s="143"/>
      <c r="O375" s="143"/>
      <c r="P375" s="143"/>
      <c r="Q375" s="143"/>
      <c r="R375" s="143"/>
      <c r="S375" s="143"/>
      <c r="T375" s="143"/>
      <c r="U375" s="143"/>
      <c r="V375" s="143"/>
      <c r="W375" s="143"/>
      <c r="X375" s="143"/>
      <c r="Y375" s="196">
        <v>0</v>
      </c>
      <c r="Z375" s="196">
        <v>0</v>
      </c>
      <c r="AA375" s="196">
        <v>0</v>
      </c>
      <c r="AB375" s="140" t="s">
        <v>802</v>
      </c>
      <c r="AC375" s="142"/>
      <c r="AD375" s="142"/>
    </row>
    <row r="376" spans="2:30" ht="15" customHeight="1">
      <c r="B376" s="140" t="s">
        <v>1053</v>
      </c>
      <c r="C376" s="141" t="s">
        <v>1121</v>
      </c>
      <c r="D376" s="140" t="s">
        <v>1217</v>
      </c>
      <c r="E376" s="142" t="s">
        <v>964</v>
      </c>
      <c r="F376" s="142" t="s">
        <v>353</v>
      </c>
      <c r="G376" s="142" t="s">
        <v>500</v>
      </c>
      <c r="H376" s="142" t="s">
        <v>1</v>
      </c>
      <c r="I376" s="143"/>
      <c r="J376" s="143"/>
      <c r="K376" s="143"/>
      <c r="L376" s="143"/>
      <c r="M376" s="143"/>
      <c r="N376" s="143"/>
      <c r="O376" s="143"/>
      <c r="P376" s="143"/>
      <c r="Q376" s="143"/>
      <c r="R376" s="143"/>
      <c r="S376" s="143"/>
      <c r="T376" s="143"/>
      <c r="U376" s="143"/>
      <c r="V376" s="143"/>
      <c r="W376" s="143"/>
      <c r="X376" s="143"/>
      <c r="Y376" s="196"/>
      <c r="Z376" s="196"/>
      <c r="AA376" s="196"/>
      <c r="AB376" s="140" t="s">
        <v>802</v>
      </c>
      <c r="AC376" s="142"/>
      <c r="AD376" s="142" t="s">
        <v>1199</v>
      </c>
    </row>
    <row r="377" spans="2:30" ht="15" customHeight="1">
      <c r="B377" s="140" t="s">
        <v>1053</v>
      </c>
      <c r="C377" s="141" t="s">
        <v>1121</v>
      </c>
      <c r="D377" s="140" t="s">
        <v>1218</v>
      </c>
      <c r="E377" s="142" t="s">
        <v>964</v>
      </c>
      <c r="F377" s="142" t="s">
        <v>353</v>
      </c>
      <c r="G377" s="142" t="s">
        <v>334</v>
      </c>
      <c r="H377" s="142" t="s">
        <v>1</v>
      </c>
      <c r="I377" s="143"/>
      <c r="J377" s="143"/>
      <c r="K377" s="143"/>
      <c r="L377" s="143"/>
      <c r="M377" s="143"/>
      <c r="N377" s="143"/>
      <c r="O377" s="143"/>
      <c r="P377" s="143"/>
      <c r="Q377" s="143"/>
      <c r="R377" s="143"/>
      <c r="S377" s="143"/>
      <c r="T377" s="143"/>
      <c r="U377" s="143"/>
      <c r="V377" s="143"/>
      <c r="W377" s="143"/>
      <c r="X377" s="143"/>
      <c r="Y377" s="196"/>
      <c r="Z377" s="196"/>
      <c r="AA377" s="196"/>
      <c r="AB377" s="140" t="s">
        <v>802</v>
      </c>
      <c r="AC377" s="142"/>
      <c r="AD377" s="142" t="s">
        <v>1199</v>
      </c>
    </row>
    <row r="378" spans="2:30" ht="15" customHeight="1">
      <c r="B378" s="140" t="s">
        <v>1053</v>
      </c>
      <c r="C378" s="141" t="s">
        <v>1121</v>
      </c>
      <c r="D378" s="140" t="s">
        <v>1219</v>
      </c>
      <c r="E378" s="142" t="s">
        <v>964</v>
      </c>
      <c r="F378" s="142" t="s">
        <v>353</v>
      </c>
      <c r="G378" s="142" t="s">
        <v>339</v>
      </c>
      <c r="H378" s="142" t="s">
        <v>1</v>
      </c>
      <c r="I378" s="143"/>
      <c r="J378" s="143"/>
      <c r="K378" s="143"/>
      <c r="L378" s="143"/>
      <c r="M378" s="143"/>
      <c r="N378" s="143"/>
      <c r="O378" s="143"/>
      <c r="P378" s="143"/>
      <c r="Q378" s="143"/>
      <c r="R378" s="143"/>
      <c r="S378" s="143"/>
      <c r="T378" s="143"/>
      <c r="U378" s="143"/>
      <c r="V378" s="143"/>
      <c r="W378" s="143"/>
      <c r="X378" s="143"/>
      <c r="Y378" s="196"/>
      <c r="Z378" s="196"/>
      <c r="AA378" s="196"/>
      <c r="AB378" s="140" t="s">
        <v>802</v>
      </c>
      <c r="AC378" s="142"/>
      <c r="AD378" s="142" t="s">
        <v>1199</v>
      </c>
    </row>
    <row r="379" spans="2:30" ht="15" hidden="1" customHeight="1">
      <c r="B379" s="140" t="s">
        <v>1053</v>
      </c>
      <c r="C379" s="141" t="s">
        <v>1121</v>
      </c>
      <c r="D379" s="140" t="s">
        <v>1220</v>
      </c>
      <c r="E379" s="142" t="s">
        <v>964</v>
      </c>
      <c r="F379" s="142" t="s">
        <v>362</v>
      </c>
      <c r="G379" s="142" t="s">
        <v>500</v>
      </c>
      <c r="H379" s="142" t="s">
        <v>1</v>
      </c>
      <c r="I379" s="143"/>
      <c r="J379" s="143"/>
      <c r="K379" s="143"/>
      <c r="L379" s="143"/>
      <c r="M379" s="143"/>
      <c r="N379" s="143"/>
      <c r="O379" s="143"/>
      <c r="P379" s="143"/>
      <c r="Q379" s="143"/>
      <c r="R379" s="143"/>
      <c r="S379" s="143"/>
      <c r="T379" s="143"/>
      <c r="U379" s="143"/>
      <c r="V379" s="143"/>
      <c r="W379" s="143"/>
      <c r="X379" s="143"/>
      <c r="Y379" s="196"/>
      <c r="Z379" s="196"/>
      <c r="AA379" s="196"/>
      <c r="AB379" s="140" t="s">
        <v>802</v>
      </c>
      <c r="AC379" s="142"/>
      <c r="AD379" s="142" t="s">
        <v>1199</v>
      </c>
    </row>
    <row r="380" spans="2:30" ht="15" hidden="1" customHeight="1">
      <c r="B380" s="140" t="s">
        <v>1053</v>
      </c>
      <c r="C380" s="141" t="s">
        <v>1121</v>
      </c>
      <c r="D380" s="140" t="s">
        <v>1221</v>
      </c>
      <c r="E380" s="142" t="s">
        <v>964</v>
      </c>
      <c r="F380" s="142" t="s">
        <v>362</v>
      </c>
      <c r="G380" s="142" t="s">
        <v>334</v>
      </c>
      <c r="H380" s="142" t="s">
        <v>1</v>
      </c>
      <c r="I380" s="143"/>
      <c r="J380" s="143"/>
      <c r="K380" s="143"/>
      <c r="L380" s="143"/>
      <c r="M380" s="143"/>
      <c r="N380" s="143"/>
      <c r="O380" s="143"/>
      <c r="P380" s="143"/>
      <c r="Q380" s="143"/>
      <c r="R380" s="143"/>
      <c r="S380" s="143"/>
      <c r="T380" s="143"/>
      <c r="U380" s="143"/>
      <c r="V380" s="143"/>
      <c r="W380" s="143"/>
      <c r="X380" s="143"/>
      <c r="Y380" s="196"/>
      <c r="Z380" s="196"/>
      <c r="AA380" s="196"/>
      <c r="AB380" s="140" t="s">
        <v>802</v>
      </c>
      <c r="AC380" s="142"/>
      <c r="AD380" s="142" t="s">
        <v>1199</v>
      </c>
    </row>
    <row r="381" spans="2:30" ht="15" hidden="1" customHeight="1">
      <c r="B381" s="140" t="s">
        <v>1053</v>
      </c>
      <c r="C381" s="141" t="s">
        <v>1121</v>
      </c>
      <c r="D381" s="140" t="s">
        <v>1222</v>
      </c>
      <c r="E381" s="142" t="s">
        <v>964</v>
      </c>
      <c r="F381" s="142" t="s">
        <v>362</v>
      </c>
      <c r="G381" s="142" t="s">
        <v>339</v>
      </c>
      <c r="H381" s="142" t="s">
        <v>1</v>
      </c>
      <c r="I381" s="143"/>
      <c r="J381" s="143"/>
      <c r="K381" s="143"/>
      <c r="L381" s="143"/>
      <c r="M381" s="143"/>
      <c r="N381" s="143"/>
      <c r="O381" s="143"/>
      <c r="P381" s="143"/>
      <c r="Q381" s="143"/>
      <c r="R381" s="143"/>
      <c r="S381" s="143"/>
      <c r="T381" s="143"/>
      <c r="U381" s="143"/>
      <c r="V381" s="143"/>
      <c r="W381" s="143"/>
      <c r="X381" s="143"/>
      <c r="Y381" s="196"/>
      <c r="Z381" s="196"/>
      <c r="AA381" s="196"/>
      <c r="AB381" s="140" t="s">
        <v>802</v>
      </c>
      <c r="AC381" s="142"/>
      <c r="AD381" s="142" t="s">
        <v>1199</v>
      </c>
    </row>
    <row r="382" spans="2:30" ht="15" customHeight="1">
      <c r="B382" s="140" t="s">
        <v>1053</v>
      </c>
      <c r="C382" s="141" t="s">
        <v>1121</v>
      </c>
      <c r="D382" s="140" t="s">
        <v>1223</v>
      </c>
      <c r="E382" s="142" t="s">
        <v>972</v>
      </c>
      <c r="F382" s="142" t="s">
        <v>353</v>
      </c>
      <c r="G382" s="142" t="s">
        <v>500</v>
      </c>
      <c r="H382" s="142" t="s">
        <v>1</v>
      </c>
      <c r="I382" s="143"/>
      <c r="J382" s="143"/>
      <c r="K382" s="143"/>
      <c r="L382" s="143"/>
      <c r="M382" s="143"/>
      <c r="N382" s="143"/>
      <c r="O382" s="143"/>
      <c r="P382" s="143"/>
      <c r="Q382" s="143"/>
      <c r="R382" s="143"/>
      <c r="S382" s="143"/>
      <c r="T382" s="143"/>
      <c r="U382" s="143"/>
      <c r="V382" s="143"/>
      <c r="W382" s="143"/>
      <c r="X382" s="143"/>
      <c r="Y382" s="196"/>
      <c r="Z382" s="196"/>
      <c r="AA382" s="196"/>
      <c r="AB382" s="140" t="s">
        <v>802</v>
      </c>
      <c r="AC382" s="142"/>
      <c r="AD382" s="142" t="s">
        <v>1199</v>
      </c>
    </row>
    <row r="383" spans="2:30" ht="15" customHeight="1">
      <c r="B383" s="140" t="s">
        <v>1053</v>
      </c>
      <c r="C383" s="141" t="s">
        <v>1121</v>
      </c>
      <c r="D383" s="140" t="s">
        <v>1224</v>
      </c>
      <c r="E383" s="142" t="s">
        <v>972</v>
      </c>
      <c r="F383" s="142" t="s">
        <v>353</v>
      </c>
      <c r="G383" s="142" t="s">
        <v>334</v>
      </c>
      <c r="H383" s="142" t="s">
        <v>1</v>
      </c>
      <c r="I383" s="143"/>
      <c r="J383" s="143"/>
      <c r="K383" s="143"/>
      <c r="L383" s="143"/>
      <c r="M383" s="143"/>
      <c r="N383" s="143"/>
      <c r="O383" s="143"/>
      <c r="P383" s="143"/>
      <c r="Q383" s="143"/>
      <c r="R383" s="143"/>
      <c r="S383" s="143"/>
      <c r="T383" s="143"/>
      <c r="U383" s="143"/>
      <c r="V383" s="143"/>
      <c r="W383" s="143"/>
      <c r="X383" s="143"/>
      <c r="Y383" s="196"/>
      <c r="Z383" s="196"/>
      <c r="AA383" s="196"/>
      <c r="AB383" s="140" t="s">
        <v>802</v>
      </c>
      <c r="AC383" s="142"/>
      <c r="AD383" s="142" t="s">
        <v>1199</v>
      </c>
    </row>
    <row r="384" spans="2:30" ht="15" customHeight="1">
      <c r="B384" s="140" t="s">
        <v>1053</v>
      </c>
      <c r="C384" s="141" t="s">
        <v>1121</v>
      </c>
      <c r="D384" s="140" t="s">
        <v>1225</v>
      </c>
      <c r="E384" s="142" t="s">
        <v>972</v>
      </c>
      <c r="F384" s="142" t="s">
        <v>353</v>
      </c>
      <c r="G384" s="142" t="s">
        <v>339</v>
      </c>
      <c r="H384" s="142" t="s">
        <v>1</v>
      </c>
      <c r="I384" s="143"/>
      <c r="J384" s="143"/>
      <c r="K384" s="143"/>
      <c r="L384" s="143"/>
      <c r="M384" s="143"/>
      <c r="N384" s="143"/>
      <c r="O384" s="143"/>
      <c r="P384" s="143"/>
      <c r="Q384" s="143"/>
      <c r="R384" s="143"/>
      <c r="S384" s="143"/>
      <c r="T384" s="143"/>
      <c r="U384" s="143"/>
      <c r="V384" s="143"/>
      <c r="W384" s="143"/>
      <c r="X384" s="143"/>
      <c r="Y384" s="196"/>
      <c r="Z384" s="196"/>
      <c r="AA384" s="196"/>
      <c r="AB384" s="140" t="s">
        <v>802</v>
      </c>
      <c r="AC384" s="142"/>
      <c r="AD384" s="142" t="s">
        <v>1199</v>
      </c>
    </row>
    <row r="385" spans="2:30" ht="15" hidden="1" customHeight="1">
      <c r="B385" s="140" t="s">
        <v>1053</v>
      </c>
      <c r="C385" s="141" t="s">
        <v>1121</v>
      </c>
      <c r="D385" s="140" t="s">
        <v>1226</v>
      </c>
      <c r="E385" s="142" t="s">
        <v>972</v>
      </c>
      <c r="F385" s="142" t="s">
        <v>362</v>
      </c>
      <c r="G385" s="142" t="s">
        <v>500</v>
      </c>
      <c r="H385" s="142" t="s">
        <v>1</v>
      </c>
      <c r="I385" s="143"/>
      <c r="J385" s="143"/>
      <c r="K385" s="143"/>
      <c r="L385" s="143"/>
      <c r="M385" s="143"/>
      <c r="N385" s="143"/>
      <c r="O385" s="143"/>
      <c r="P385" s="143"/>
      <c r="Q385" s="143"/>
      <c r="R385" s="143"/>
      <c r="S385" s="143"/>
      <c r="T385" s="143"/>
      <c r="U385" s="143"/>
      <c r="V385" s="143"/>
      <c r="W385" s="143"/>
      <c r="X385" s="143"/>
      <c r="Y385" s="196"/>
      <c r="Z385" s="196"/>
      <c r="AA385" s="196"/>
      <c r="AB385" s="140" t="s">
        <v>802</v>
      </c>
      <c r="AC385" s="142"/>
      <c r="AD385" s="142" t="s">
        <v>1199</v>
      </c>
    </row>
    <row r="386" spans="2:30" ht="15" hidden="1" customHeight="1">
      <c r="B386" s="140" t="s">
        <v>1053</v>
      </c>
      <c r="C386" s="141" t="s">
        <v>1121</v>
      </c>
      <c r="D386" s="140" t="s">
        <v>1227</v>
      </c>
      <c r="E386" s="142" t="s">
        <v>972</v>
      </c>
      <c r="F386" s="142" t="s">
        <v>362</v>
      </c>
      <c r="G386" s="142" t="s">
        <v>334</v>
      </c>
      <c r="H386" s="142" t="s">
        <v>1</v>
      </c>
      <c r="I386" s="143"/>
      <c r="J386" s="143"/>
      <c r="K386" s="143"/>
      <c r="L386" s="143"/>
      <c r="M386" s="143"/>
      <c r="N386" s="143"/>
      <c r="O386" s="143"/>
      <c r="P386" s="143"/>
      <c r="Q386" s="143"/>
      <c r="R386" s="143"/>
      <c r="S386" s="143"/>
      <c r="T386" s="143"/>
      <c r="U386" s="143"/>
      <c r="V386" s="143"/>
      <c r="W386" s="143"/>
      <c r="X386" s="143"/>
      <c r="Y386" s="196"/>
      <c r="Z386" s="196"/>
      <c r="AA386" s="196"/>
      <c r="AB386" s="140" t="s">
        <v>802</v>
      </c>
      <c r="AC386" s="142"/>
      <c r="AD386" s="142" t="s">
        <v>1199</v>
      </c>
    </row>
    <row r="387" spans="2:30" ht="15" hidden="1" customHeight="1">
      <c r="B387" s="140" t="s">
        <v>1053</v>
      </c>
      <c r="C387" s="141" t="s">
        <v>1121</v>
      </c>
      <c r="D387" s="140" t="s">
        <v>1228</v>
      </c>
      <c r="E387" s="142" t="s">
        <v>972</v>
      </c>
      <c r="F387" s="142" t="s">
        <v>362</v>
      </c>
      <c r="G387" s="142" t="s">
        <v>339</v>
      </c>
      <c r="H387" s="142" t="s">
        <v>1</v>
      </c>
      <c r="I387" s="143"/>
      <c r="J387" s="143"/>
      <c r="K387" s="143"/>
      <c r="L387" s="143"/>
      <c r="M387" s="143"/>
      <c r="N387" s="143"/>
      <c r="O387" s="143"/>
      <c r="P387" s="143"/>
      <c r="Q387" s="143"/>
      <c r="R387" s="143"/>
      <c r="S387" s="143"/>
      <c r="T387" s="143"/>
      <c r="U387" s="143"/>
      <c r="V387" s="143"/>
      <c r="W387" s="143"/>
      <c r="X387" s="143"/>
      <c r="Y387" s="196"/>
      <c r="Z387" s="196"/>
      <c r="AA387" s="196"/>
      <c r="AB387" s="140" t="s">
        <v>802</v>
      </c>
      <c r="AC387" s="142"/>
      <c r="AD387" s="142" t="s">
        <v>1199</v>
      </c>
    </row>
    <row r="388" spans="2:30" ht="15" customHeight="1">
      <c r="B388" s="140" t="s">
        <v>1053</v>
      </c>
      <c r="C388" s="141" t="s">
        <v>1121</v>
      </c>
      <c r="D388" s="140" t="s">
        <v>1229</v>
      </c>
      <c r="E388" s="142" t="s">
        <v>979</v>
      </c>
      <c r="F388" s="142" t="s">
        <v>353</v>
      </c>
      <c r="G388" s="142" t="s">
        <v>500</v>
      </c>
      <c r="H388" s="142" t="s">
        <v>0</v>
      </c>
      <c r="I388" s="143">
        <v>6</v>
      </c>
      <c r="J388" s="143">
        <v>5</v>
      </c>
      <c r="K388" s="143">
        <v>7</v>
      </c>
      <c r="L388" s="143">
        <v>5</v>
      </c>
      <c r="M388" s="143">
        <v>7</v>
      </c>
      <c r="N388" s="143"/>
      <c r="O388" s="143"/>
      <c r="P388" s="143"/>
      <c r="Q388" s="143"/>
      <c r="R388" s="143"/>
      <c r="S388" s="143"/>
      <c r="T388" s="143"/>
      <c r="U388" s="143"/>
      <c r="V388" s="143"/>
      <c r="W388" s="143"/>
      <c r="X388" s="143"/>
      <c r="Y388" s="196">
        <v>19</v>
      </c>
      <c r="Z388" s="196">
        <v>19</v>
      </c>
      <c r="AA388" s="196">
        <v>19</v>
      </c>
      <c r="AB388" s="140" t="s">
        <v>802</v>
      </c>
      <c r="AC388" s="142"/>
      <c r="AD388" s="142"/>
    </row>
    <row r="389" spans="2:30" ht="15" customHeight="1">
      <c r="B389" s="140" t="s">
        <v>1053</v>
      </c>
      <c r="C389" s="141" t="s">
        <v>1121</v>
      </c>
      <c r="D389" s="140" t="s">
        <v>1230</v>
      </c>
      <c r="E389" s="142" t="s">
        <v>979</v>
      </c>
      <c r="F389" s="142" t="s">
        <v>353</v>
      </c>
      <c r="G389" s="142" t="s">
        <v>334</v>
      </c>
      <c r="H389" s="142" t="s">
        <v>0</v>
      </c>
      <c r="I389" s="143">
        <v>5</v>
      </c>
      <c r="J389" s="143">
        <v>1</v>
      </c>
      <c r="K389" s="143">
        <v>3</v>
      </c>
      <c r="L389" s="143">
        <v>2</v>
      </c>
      <c r="M389" s="143">
        <v>3</v>
      </c>
      <c r="N389" s="143"/>
      <c r="O389" s="143"/>
      <c r="P389" s="143"/>
      <c r="Q389" s="143"/>
      <c r="R389" s="143"/>
      <c r="S389" s="143"/>
      <c r="T389" s="143"/>
      <c r="U389" s="143"/>
      <c r="V389" s="143"/>
      <c r="W389" s="143"/>
      <c r="X389" s="143"/>
      <c r="Y389" s="196">
        <v>8.0978451864800931</v>
      </c>
      <c r="Z389" s="196">
        <v>7.7859753621447982</v>
      </c>
      <c r="AA389" s="196">
        <v>7.3528972301703899</v>
      </c>
      <c r="AB389" s="140" t="s">
        <v>802</v>
      </c>
      <c r="AC389" s="142"/>
      <c r="AD389" s="142"/>
    </row>
    <row r="390" spans="2:30" ht="15" customHeight="1">
      <c r="B390" s="140" t="s">
        <v>1053</v>
      </c>
      <c r="C390" s="141" t="s">
        <v>1121</v>
      </c>
      <c r="D390" s="140" t="s">
        <v>1231</v>
      </c>
      <c r="E390" s="142" t="s">
        <v>979</v>
      </c>
      <c r="F390" s="142" t="s">
        <v>353</v>
      </c>
      <c r="G390" s="142" t="s">
        <v>339</v>
      </c>
      <c r="H390" s="142" t="s">
        <v>0</v>
      </c>
      <c r="I390" s="143">
        <v>1</v>
      </c>
      <c r="J390" s="143">
        <v>0</v>
      </c>
      <c r="K390" s="143">
        <v>3</v>
      </c>
      <c r="L390" s="143">
        <v>4</v>
      </c>
      <c r="M390" s="143">
        <v>2</v>
      </c>
      <c r="N390" s="143"/>
      <c r="O390" s="143"/>
      <c r="P390" s="143"/>
      <c r="Q390" s="143"/>
      <c r="R390" s="143"/>
      <c r="S390" s="143"/>
      <c r="T390" s="143"/>
      <c r="U390" s="143"/>
      <c r="V390" s="143"/>
      <c r="W390" s="143"/>
      <c r="X390" s="143"/>
      <c r="Y390" s="196">
        <v>7.6058363416471932</v>
      </c>
      <c r="Z390" s="196">
        <v>7.197605900600248</v>
      </c>
      <c r="AA390" s="196">
        <v>6.6343497084803413</v>
      </c>
      <c r="AB390" s="140" t="s">
        <v>802</v>
      </c>
      <c r="AC390" s="142"/>
      <c r="AD390" s="142"/>
    </row>
    <row r="391" spans="2:30" ht="15" hidden="1" customHeight="1">
      <c r="B391" s="140" t="s">
        <v>1053</v>
      </c>
      <c r="C391" s="141" t="s">
        <v>1121</v>
      </c>
      <c r="D391" s="140" t="s">
        <v>1232</v>
      </c>
      <c r="E391" s="142" t="s">
        <v>979</v>
      </c>
      <c r="F391" s="142" t="s">
        <v>362</v>
      </c>
      <c r="G391" s="142" t="s">
        <v>500</v>
      </c>
      <c r="H391" s="142" t="s">
        <v>0</v>
      </c>
      <c r="I391" s="143">
        <v>0</v>
      </c>
      <c r="J391" s="143">
        <v>0</v>
      </c>
      <c r="K391" s="143">
        <v>0</v>
      </c>
      <c r="L391" s="143">
        <v>0</v>
      </c>
      <c r="M391" s="143">
        <v>0</v>
      </c>
      <c r="N391" s="143"/>
      <c r="O391" s="143"/>
      <c r="P391" s="143"/>
      <c r="Q391" s="143"/>
      <c r="R391" s="143"/>
      <c r="S391" s="143"/>
      <c r="T391" s="143"/>
      <c r="U391" s="143"/>
      <c r="V391" s="143"/>
      <c r="W391" s="143"/>
      <c r="X391" s="143"/>
      <c r="Y391" s="196">
        <v>0</v>
      </c>
      <c r="Z391" s="196">
        <v>0</v>
      </c>
      <c r="AA391" s="196">
        <v>0</v>
      </c>
      <c r="AB391" s="140" t="s">
        <v>802</v>
      </c>
      <c r="AC391" s="142"/>
      <c r="AD391" s="142"/>
    </row>
    <row r="392" spans="2:30" ht="15" hidden="1" customHeight="1">
      <c r="B392" s="140" t="s">
        <v>1053</v>
      </c>
      <c r="C392" s="141" t="s">
        <v>1121</v>
      </c>
      <c r="D392" s="140" t="s">
        <v>1233</v>
      </c>
      <c r="E392" s="142" t="s">
        <v>979</v>
      </c>
      <c r="F392" s="142" t="s">
        <v>362</v>
      </c>
      <c r="G392" s="142" t="s">
        <v>334</v>
      </c>
      <c r="H392" s="142" t="s">
        <v>0</v>
      </c>
      <c r="I392" s="143">
        <v>0</v>
      </c>
      <c r="J392" s="143">
        <v>0</v>
      </c>
      <c r="K392" s="143">
        <v>0</v>
      </c>
      <c r="L392" s="143">
        <v>0</v>
      </c>
      <c r="M392" s="143">
        <v>0</v>
      </c>
      <c r="N392" s="143"/>
      <c r="O392" s="143"/>
      <c r="P392" s="143"/>
      <c r="Q392" s="143"/>
      <c r="R392" s="143"/>
      <c r="S392" s="143"/>
      <c r="T392" s="143"/>
      <c r="U392" s="143"/>
      <c r="V392" s="143"/>
      <c r="W392" s="143"/>
      <c r="X392" s="143"/>
      <c r="Y392" s="196">
        <v>0</v>
      </c>
      <c r="Z392" s="196">
        <v>0</v>
      </c>
      <c r="AA392" s="196">
        <v>0</v>
      </c>
      <c r="AB392" s="140" t="s">
        <v>802</v>
      </c>
      <c r="AC392" s="142"/>
      <c r="AD392" s="142"/>
    </row>
    <row r="393" spans="2:30" ht="15" hidden="1" customHeight="1">
      <c r="B393" s="140" t="s">
        <v>1053</v>
      </c>
      <c r="C393" s="141" t="s">
        <v>1121</v>
      </c>
      <c r="D393" s="140" t="s">
        <v>1234</v>
      </c>
      <c r="E393" s="142" t="s">
        <v>979</v>
      </c>
      <c r="F393" s="142" t="s">
        <v>362</v>
      </c>
      <c r="G393" s="142" t="s">
        <v>339</v>
      </c>
      <c r="H393" s="142" t="s">
        <v>0</v>
      </c>
      <c r="I393" s="143">
        <v>0</v>
      </c>
      <c r="J393" s="143">
        <v>0</v>
      </c>
      <c r="K393" s="143">
        <v>0</v>
      </c>
      <c r="L393" s="143">
        <v>0</v>
      </c>
      <c r="M393" s="143">
        <v>0</v>
      </c>
      <c r="N393" s="143"/>
      <c r="O393" s="143"/>
      <c r="P393" s="143"/>
      <c r="Q393" s="143"/>
      <c r="R393" s="143"/>
      <c r="S393" s="143"/>
      <c r="T393" s="143"/>
      <c r="U393" s="143"/>
      <c r="V393" s="143"/>
      <c r="W393" s="143"/>
      <c r="X393" s="143"/>
      <c r="Y393" s="196">
        <v>0</v>
      </c>
      <c r="Z393" s="196">
        <v>0</v>
      </c>
      <c r="AA393" s="196">
        <v>0</v>
      </c>
      <c r="AB393" s="140" t="s">
        <v>802</v>
      </c>
      <c r="AC393" s="142"/>
      <c r="AD393" s="142"/>
    </row>
    <row r="394" spans="2:30" ht="15" customHeight="1">
      <c r="B394" s="140" t="s">
        <v>1053</v>
      </c>
      <c r="C394" s="141" t="s">
        <v>1121</v>
      </c>
      <c r="D394" s="140" t="s">
        <v>1235</v>
      </c>
      <c r="E394" s="142" t="s">
        <v>986</v>
      </c>
      <c r="F394" s="142" t="s">
        <v>353</v>
      </c>
      <c r="G394" s="142" t="s">
        <v>500</v>
      </c>
      <c r="H394" s="142" t="s">
        <v>0</v>
      </c>
      <c r="I394" s="143">
        <v>0</v>
      </c>
      <c r="J394" s="143">
        <v>0</v>
      </c>
      <c r="K394" s="143">
        <v>0</v>
      </c>
      <c r="L394" s="143">
        <v>1</v>
      </c>
      <c r="M394" s="143">
        <v>0</v>
      </c>
      <c r="N394" s="143"/>
      <c r="O394" s="143"/>
      <c r="P394" s="143"/>
      <c r="Q394" s="143"/>
      <c r="R394" s="143"/>
      <c r="S394" s="143"/>
      <c r="T394" s="143"/>
      <c r="U394" s="143"/>
      <c r="V394" s="143"/>
      <c r="W394" s="143"/>
      <c r="X394" s="143"/>
      <c r="Y394" s="196">
        <v>0.2</v>
      </c>
      <c r="Z394" s="196">
        <v>0.2</v>
      </c>
      <c r="AA394" s="196">
        <v>0.2</v>
      </c>
      <c r="AB394" s="140" t="s">
        <v>802</v>
      </c>
      <c r="AC394" s="142"/>
      <c r="AD394" s="142"/>
    </row>
    <row r="395" spans="2:30" ht="15" customHeight="1">
      <c r="B395" s="140" t="s">
        <v>1053</v>
      </c>
      <c r="C395" s="141" t="s">
        <v>1121</v>
      </c>
      <c r="D395" s="140" t="s">
        <v>1236</v>
      </c>
      <c r="E395" s="142" t="s">
        <v>986</v>
      </c>
      <c r="F395" s="142" t="s">
        <v>353</v>
      </c>
      <c r="G395" s="142" t="s">
        <v>334</v>
      </c>
      <c r="H395" s="142" t="s">
        <v>0</v>
      </c>
      <c r="I395" s="143">
        <v>0</v>
      </c>
      <c r="J395" s="143">
        <v>0</v>
      </c>
      <c r="K395" s="143">
        <v>0</v>
      </c>
      <c r="L395" s="143">
        <v>0</v>
      </c>
      <c r="M395" s="143">
        <v>1</v>
      </c>
      <c r="N395" s="143"/>
      <c r="O395" s="143"/>
      <c r="P395" s="143"/>
      <c r="Q395" s="143"/>
      <c r="R395" s="143"/>
      <c r="S395" s="143"/>
      <c r="T395" s="143"/>
      <c r="U395" s="143"/>
      <c r="V395" s="143"/>
      <c r="W395" s="143"/>
      <c r="X395" s="143"/>
      <c r="Y395" s="196">
        <v>0.98754209591220654</v>
      </c>
      <c r="Z395" s="196">
        <v>0.94950919050546323</v>
      </c>
      <c r="AA395" s="196">
        <v>0.89669478416712067</v>
      </c>
      <c r="AB395" s="140" t="s">
        <v>802</v>
      </c>
      <c r="AC395" s="142"/>
      <c r="AD395" s="142"/>
    </row>
    <row r="396" spans="2:30" ht="15" customHeight="1">
      <c r="B396" s="140" t="s">
        <v>1053</v>
      </c>
      <c r="C396" s="141" t="s">
        <v>1121</v>
      </c>
      <c r="D396" s="140" t="s">
        <v>1237</v>
      </c>
      <c r="E396" s="142" t="s">
        <v>986</v>
      </c>
      <c r="F396" s="142" t="s">
        <v>353</v>
      </c>
      <c r="G396" s="142" t="s">
        <v>339</v>
      </c>
      <c r="H396" s="142" t="s">
        <v>0</v>
      </c>
      <c r="I396" s="143">
        <v>0</v>
      </c>
      <c r="J396" s="143">
        <v>0</v>
      </c>
      <c r="K396" s="143">
        <v>0</v>
      </c>
      <c r="L396" s="143">
        <v>0</v>
      </c>
      <c r="M396" s="143">
        <v>0</v>
      </c>
      <c r="N396" s="143"/>
      <c r="O396" s="143"/>
      <c r="P396" s="143"/>
      <c r="Q396" s="143"/>
      <c r="R396" s="143"/>
      <c r="S396" s="143"/>
      <c r="T396" s="143"/>
      <c r="U396" s="143"/>
      <c r="V396" s="143"/>
      <c r="W396" s="143"/>
      <c r="X396" s="143"/>
      <c r="Y396" s="196">
        <v>0</v>
      </c>
      <c r="Z396" s="196">
        <v>0</v>
      </c>
      <c r="AA396" s="196">
        <v>0</v>
      </c>
      <c r="AB396" s="140" t="s">
        <v>802</v>
      </c>
      <c r="AC396" s="142"/>
      <c r="AD396" s="142"/>
    </row>
    <row r="397" spans="2:30" ht="15" hidden="1" customHeight="1">
      <c r="B397" s="140" t="s">
        <v>1053</v>
      </c>
      <c r="C397" s="141" t="s">
        <v>1121</v>
      </c>
      <c r="D397" s="140" t="s">
        <v>1238</v>
      </c>
      <c r="E397" s="142" t="s">
        <v>986</v>
      </c>
      <c r="F397" s="142" t="s">
        <v>362</v>
      </c>
      <c r="G397" s="142" t="s">
        <v>500</v>
      </c>
      <c r="H397" s="142" t="s">
        <v>1</v>
      </c>
      <c r="I397" s="143"/>
      <c r="J397" s="143"/>
      <c r="K397" s="143"/>
      <c r="L397" s="143"/>
      <c r="M397" s="143"/>
      <c r="N397" s="143"/>
      <c r="O397" s="143"/>
      <c r="P397" s="143"/>
      <c r="Q397" s="143"/>
      <c r="R397" s="143"/>
      <c r="S397" s="143"/>
      <c r="T397" s="143"/>
      <c r="U397" s="143"/>
      <c r="V397" s="143"/>
      <c r="W397" s="143"/>
      <c r="X397" s="143"/>
      <c r="Y397" s="196"/>
      <c r="Z397" s="196"/>
      <c r="AA397" s="196"/>
      <c r="AB397" s="140" t="s">
        <v>802</v>
      </c>
      <c r="AC397" s="142"/>
      <c r="AD397" s="142" t="s">
        <v>1132</v>
      </c>
    </row>
    <row r="398" spans="2:30" ht="15" hidden="1" customHeight="1">
      <c r="B398" s="140" t="s">
        <v>1053</v>
      </c>
      <c r="C398" s="141" t="s">
        <v>1121</v>
      </c>
      <c r="D398" s="140" t="s">
        <v>1239</v>
      </c>
      <c r="E398" s="142" t="s">
        <v>986</v>
      </c>
      <c r="F398" s="142" t="s">
        <v>362</v>
      </c>
      <c r="G398" s="142" t="s">
        <v>334</v>
      </c>
      <c r="H398" s="142" t="s">
        <v>1</v>
      </c>
      <c r="I398" s="143"/>
      <c r="J398" s="143"/>
      <c r="K398" s="143"/>
      <c r="L398" s="143"/>
      <c r="M398" s="143"/>
      <c r="N398" s="143"/>
      <c r="O398" s="143"/>
      <c r="P398" s="143"/>
      <c r="Q398" s="143"/>
      <c r="R398" s="143"/>
      <c r="S398" s="143"/>
      <c r="T398" s="143"/>
      <c r="U398" s="143"/>
      <c r="V398" s="143"/>
      <c r="W398" s="143"/>
      <c r="X398" s="143"/>
      <c r="Y398" s="196"/>
      <c r="Z398" s="196"/>
      <c r="AA398" s="196"/>
      <c r="AB398" s="140" t="s">
        <v>802</v>
      </c>
      <c r="AC398" s="142"/>
      <c r="AD398" s="142" t="s">
        <v>1132</v>
      </c>
    </row>
    <row r="399" spans="2:30" ht="15" hidden="1" customHeight="1">
      <c r="B399" s="140" t="s">
        <v>1053</v>
      </c>
      <c r="C399" s="141" t="s">
        <v>1121</v>
      </c>
      <c r="D399" s="140" t="s">
        <v>1240</v>
      </c>
      <c r="E399" s="142" t="s">
        <v>986</v>
      </c>
      <c r="F399" s="142" t="s">
        <v>362</v>
      </c>
      <c r="G399" s="142" t="s">
        <v>339</v>
      </c>
      <c r="H399" s="142" t="s">
        <v>1</v>
      </c>
      <c r="I399" s="143"/>
      <c r="J399" s="143"/>
      <c r="K399" s="143"/>
      <c r="L399" s="143"/>
      <c r="M399" s="143"/>
      <c r="N399" s="143"/>
      <c r="O399" s="143"/>
      <c r="P399" s="143"/>
      <c r="Q399" s="143"/>
      <c r="R399" s="143"/>
      <c r="S399" s="143"/>
      <c r="T399" s="143"/>
      <c r="U399" s="143"/>
      <c r="V399" s="143"/>
      <c r="W399" s="143"/>
      <c r="X399" s="143"/>
      <c r="Y399" s="196"/>
      <c r="Z399" s="196"/>
      <c r="AA399" s="196"/>
      <c r="AB399" s="140" t="s">
        <v>802</v>
      </c>
      <c r="AC399" s="142"/>
      <c r="AD399" s="142" t="s">
        <v>1132</v>
      </c>
    </row>
    <row r="400" spans="2:30" ht="15" customHeight="1">
      <c r="B400" s="140" t="s">
        <v>1053</v>
      </c>
      <c r="C400" s="141" t="s">
        <v>1121</v>
      </c>
      <c r="D400" s="140" t="s">
        <v>1241</v>
      </c>
      <c r="E400" s="142" t="s">
        <v>846</v>
      </c>
      <c r="F400" s="142" t="s">
        <v>353</v>
      </c>
      <c r="G400" s="142" t="s">
        <v>500</v>
      </c>
      <c r="H400" s="142" t="s">
        <v>1</v>
      </c>
      <c r="I400" s="143"/>
      <c r="J400" s="143"/>
      <c r="K400" s="143"/>
      <c r="L400" s="143"/>
      <c r="M400" s="143"/>
      <c r="N400" s="143"/>
      <c r="O400" s="143"/>
      <c r="P400" s="143"/>
      <c r="Q400" s="143"/>
      <c r="R400" s="143"/>
      <c r="S400" s="143"/>
      <c r="T400" s="143"/>
      <c r="U400" s="143"/>
      <c r="V400" s="143"/>
      <c r="W400" s="143"/>
      <c r="X400" s="143"/>
      <c r="Y400" s="196"/>
      <c r="Z400" s="196"/>
      <c r="AA400" s="196"/>
      <c r="AB400" s="140" t="s">
        <v>802</v>
      </c>
      <c r="AC400" s="142"/>
      <c r="AD400" s="142" t="s">
        <v>1242</v>
      </c>
    </row>
    <row r="401" spans="2:30" ht="15" customHeight="1">
      <c r="B401" s="140" t="s">
        <v>1053</v>
      </c>
      <c r="C401" s="141" t="s">
        <v>1121</v>
      </c>
      <c r="D401" s="140" t="s">
        <v>1243</v>
      </c>
      <c r="E401" s="142" t="s">
        <v>846</v>
      </c>
      <c r="F401" s="142" t="s">
        <v>353</v>
      </c>
      <c r="G401" s="142" t="s">
        <v>334</v>
      </c>
      <c r="H401" s="142" t="s">
        <v>1</v>
      </c>
      <c r="I401" s="143"/>
      <c r="J401" s="143"/>
      <c r="K401" s="143"/>
      <c r="L401" s="143"/>
      <c r="M401" s="143"/>
      <c r="N401" s="143"/>
      <c r="O401" s="143"/>
      <c r="P401" s="143"/>
      <c r="Q401" s="143"/>
      <c r="R401" s="143"/>
      <c r="S401" s="143"/>
      <c r="T401" s="143"/>
      <c r="U401" s="143"/>
      <c r="V401" s="143"/>
      <c r="W401" s="143"/>
      <c r="X401" s="143"/>
      <c r="Y401" s="196"/>
      <c r="Z401" s="196"/>
      <c r="AA401" s="196"/>
      <c r="AB401" s="140" t="s">
        <v>802</v>
      </c>
      <c r="AC401" s="142"/>
      <c r="AD401" s="142" t="s">
        <v>1242</v>
      </c>
    </row>
    <row r="402" spans="2:30" ht="15" customHeight="1">
      <c r="B402" s="140" t="s">
        <v>1053</v>
      </c>
      <c r="C402" s="141" t="s">
        <v>1121</v>
      </c>
      <c r="D402" s="140" t="s">
        <v>1244</v>
      </c>
      <c r="E402" s="142" t="s">
        <v>846</v>
      </c>
      <c r="F402" s="142" t="s">
        <v>353</v>
      </c>
      <c r="G402" s="142" t="s">
        <v>339</v>
      </c>
      <c r="H402" s="142" t="s">
        <v>1</v>
      </c>
      <c r="I402" s="143"/>
      <c r="J402" s="143"/>
      <c r="K402" s="143"/>
      <c r="L402" s="143"/>
      <c r="M402" s="143"/>
      <c r="N402" s="143"/>
      <c r="O402" s="143"/>
      <c r="P402" s="143"/>
      <c r="Q402" s="143"/>
      <c r="R402" s="143"/>
      <c r="S402" s="143"/>
      <c r="T402" s="143"/>
      <c r="U402" s="143"/>
      <c r="V402" s="143"/>
      <c r="W402" s="143"/>
      <c r="X402" s="143"/>
      <c r="Y402" s="196"/>
      <c r="Z402" s="196"/>
      <c r="AA402" s="196"/>
      <c r="AB402" s="140" t="s">
        <v>802</v>
      </c>
      <c r="AC402" s="142"/>
      <c r="AD402" s="142" t="s">
        <v>1242</v>
      </c>
    </row>
    <row r="403" spans="2:30" ht="15" hidden="1" customHeight="1">
      <c r="B403" s="140" t="s">
        <v>1053</v>
      </c>
      <c r="C403" s="141" t="s">
        <v>1121</v>
      </c>
      <c r="D403" s="140" t="s">
        <v>1245</v>
      </c>
      <c r="E403" s="142" t="s">
        <v>846</v>
      </c>
      <c r="F403" s="142" t="s">
        <v>362</v>
      </c>
      <c r="G403" s="142" t="s">
        <v>500</v>
      </c>
      <c r="H403" s="142" t="s">
        <v>1</v>
      </c>
      <c r="I403" s="143"/>
      <c r="J403" s="143"/>
      <c r="K403" s="143"/>
      <c r="L403" s="143"/>
      <c r="M403" s="143"/>
      <c r="N403" s="143"/>
      <c r="O403" s="143"/>
      <c r="P403" s="143"/>
      <c r="Q403" s="143"/>
      <c r="R403" s="143"/>
      <c r="S403" s="143"/>
      <c r="T403" s="143"/>
      <c r="U403" s="143"/>
      <c r="V403" s="143"/>
      <c r="W403" s="143"/>
      <c r="X403" s="143"/>
      <c r="Y403" s="196"/>
      <c r="Z403" s="196"/>
      <c r="AA403" s="196"/>
      <c r="AB403" s="140" t="s">
        <v>802</v>
      </c>
      <c r="AC403" s="142"/>
      <c r="AD403" s="142" t="s">
        <v>1242</v>
      </c>
    </row>
    <row r="404" spans="2:30" ht="15" hidden="1" customHeight="1">
      <c r="B404" s="140" t="s">
        <v>1053</v>
      </c>
      <c r="C404" s="141" t="s">
        <v>1121</v>
      </c>
      <c r="D404" s="140" t="s">
        <v>1246</v>
      </c>
      <c r="E404" s="142" t="s">
        <v>846</v>
      </c>
      <c r="F404" s="142" t="s">
        <v>362</v>
      </c>
      <c r="G404" s="142" t="s">
        <v>334</v>
      </c>
      <c r="H404" s="142" t="s">
        <v>1</v>
      </c>
      <c r="I404" s="143"/>
      <c r="J404" s="143"/>
      <c r="K404" s="143"/>
      <c r="L404" s="143"/>
      <c r="M404" s="143"/>
      <c r="N404" s="143"/>
      <c r="O404" s="143"/>
      <c r="P404" s="143"/>
      <c r="Q404" s="143"/>
      <c r="R404" s="143"/>
      <c r="S404" s="143"/>
      <c r="T404" s="143"/>
      <c r="U404" s="143"/>
      <c r="V404" s="143"/>
      <c r="W404" s="143"/>
      <c r="X404" s="143"/>
      <c r="Y404" s="196"/>
      <c r="Z404" s="196"/>
      <c r="AA404" s="196"/>
      <c r="AB404" s="140" t="s">
        <v>802</v>
      </c>
      <c r="AC404" s="142"/>
      <c r="AD404" s="142" t="s">
        <v>1242</v>
      </c>
    </row>
    <row r="405" spans="2:30" ht="15" hidden="1" customHeight="1">
      <c r="B405" s="140" t="s">
        <v>1053</v>
      </c>
      <c r="C405" s="141" t="s">
        <v>1121</v>
      </c>
      <c r="D405" s="140" t="s">
        <v>1247</v>
      </c>
      <c r="E405" s="142" t="s">
        <v>846</v>
      </c>
      <c r="F405" s="142" t="s">
        <v>362</v>
      </c>
      <c r="G405" s="142" t="s">
        <v>339</v>
      </c>
      <c r="H405" s="142" t="s">
        <v>1</v>
      </c>
      <c r="I405" s="143"/>
      <c r="J405" s="143"/>
      <c r="K405" s="143"/>
      <c r="L405" s="143"/>
      <c r="M405" s="143"/>
      <c r="N405" s="143"/>
      <c r="O405" s="143"/>
      <c r="P405" s="143"/>
      <c r="Q405" s="143"/>
      <c r="R405" s="143"/>
      <c r="S405" s="143"/>
      <c r="T405" s="143"/>
      <c r="U405" s="143"/>
      <c r="V405" s="143"/>
      <c r="W405" s="143"/>
      <c r="X405" s="143"/>
      <c r="Y405" s="196"/>
      <c r="Z405" s="196"/>
      <c r="AA405" s="196"/>
      <c r="AB405" s="140" t="s">
        <v>802</v>
      </c>
      <c r="AC405" s="142"/>
      <c r="AD405" s="142" t="s">
        <v>1242</v>
      </c>
    </row>
    <row r="406" spans="2:30" ht="15" customHeight="1">
      <c r="B406" s="140" t="s">
        <v>1053</v>
      </c>
      <c r="C406" s="141" t="s">
        <v>1121</v>
      </c>
      <c r="D406" s="140" t="s">
        <v>1248</v>
      </c>
      <c r="E406" s="142" t="s">
        <v>1000</v>
      </c>
      <c r="F406" s="142" t="s">
        <v>353</v>
      </c>
      <c r="G406" s="142" t="s">
        <v>500</v>
      </c>
      <c r="H406" s="142" t="s">
        <v>0</v>
      </c>
      <c r="I406" s="143">
        <v>0</v>
      </c>
      <c r="J406" s="143">
        <v>0</v>
      </c>
      <c r="K406" s="143">
        <v>0</v>
      </c>
      <c r="L406" s="143">
        <v>1</v>
      </c>
      <c r="M406" s="143">
        <v>0</v>
      </c>
      <c r="N406" s="143"/>
      <c r="O406" s="143"/>
      <c r="P406" s="143"/>
      <c r="Q406" s="143"/>
      <c r="R406" s="143"/>
      <c r="S406" s="143"/>
      <c r="T406" s="143"/>
      <c r="U406" s="143"/>
      <c r="V406" s="143"/>
      <c r="W406" s="143"/>
      <c r="X406" s="143"/>
      <c r="Y406" s="196">
        <v>0.4</v>
      </c>
      <c r="Z406" s="196">
        <v>0.4</v>
      </c>
      <c r="AA406" s="196">
        <v>0.4</v>
      </c>
      <c r="AB406" s="140" t="s">
        <v>802</v>
      </c>
      <c r="AC406" s="142"/>
      <c r="AD406" s="142"/>
    </row>
    <row r="407" spans="2:30" ht="15" customHeight="1">
      <c r="B407" s="140" t="s">
        <v>1053</v>
      </c>
      <c r="C407" s="141" t="s">
        <v>1121</v>
      </c>
      <c r="D407" s="140" t="s">
        <v>1249</v>
      </c>
      <c r="E407" s="142" t="s">
        <v>1000</v>
      </c>
      <c r="F407" s="142" t="s">
        <v>353</v>
      </c>
      <c r="G407" s="142" t="s">
        <v>334</v>
      </c>
      <c r="H407" s="142" t="s">
        <v>0</v>
      </c>
      <c r="I407" s="143">
        <v>0</v>
      </c>
      <c r="J407" s="143">
        <v>0</v>
      </c>
      <c r="K407" s="143">
        <v>0</v>
      </c>
      <c r="L407" s="143">
        <v>0</v>
      </c>
      <c r="M407" s="143">
        <v>0</v>
      </c>
      <c r="N407" s="143"/>
      <c r="O407" s="143"/>
      <c r="P407" s="143"/>
      <c r="Q407" s="143"/>
      <c r="R407" s="143"/>
      <c r="S407" s="143"/>
      <c r="T407" s="143"/>
      <c r="U407" s="143"/>
      <c r="V407" s="143"/>
      <c r="W407" s="143"/>
      <c r="X407" s="143"/>
      <c r="Y407" s="196">
        <v>6.2951844258893913E-2</v>
      </c>
      <c r="Z407" s="196">
        <v>0</v>
      </c>
      <c r="AA407" s="196">
        <v>0</v>
      </c>
      <c r="AB407" s="140" t="s">
        <v>802</v>
      </c>
      <c r="AC407" s="142"/>
      <c r="AD407" s="142"/>
    </row>
    <row r="408" spans="2:30" ht="15" customHeight="1">
      <c r="B408" s="140" t="s">
        <v>1053</v>
      </c>
      <c r="C408" s="141" t="s">
        <v>1121</v>
      </c>
      <c r="D408" s="140" t="s">
        <v>1250</v>
      </c>
      <c r="E408" s="142" t="s">
        <v>1000</v>
      </c>
      <c r="F408" s="142" t="s">
        <v>353</v>
      </c>
      <c r="G408" s="142" t="s">
        <v>339</v>
      </c>
      <c r="H408" s="142" t="s">
        <v>0</v>
      </c>
      <c r="I408" s="143">
        <v>0</v>
      </c>
      <c r="J408" s="143">
        <v>0</v>
      </c>
      <c r="K408" s="143">
        <v>0</v>
      </c>
      <c r="L408" s="143">
        <v>0</v>
      </c>
      <c r="M408" s="143">
        <v>0</v>
      </c>
      <c r="N408" s="143"/>
      <c r="O408" s="143"/>
      <c r="P408" s="143"/>
      <c r="Q408" s="143"/>
      <c r="R408" s="143"/>
      <c r="S408" s="143"/>
      <c r="T408" s="143"/>
      <c r="U408" s="143"/>
      <c r="V408" s="143"/>
      <c r="W408" s="143"/>
      <c r="X408" s="143"/>
      <c r="Y408" s="196">
        <v>0.30689732166951567</v>
      </c>
      <c r="Z408" s="196">
        <v>9.0767145182917619E-2</v>
      </c>
      <c r="AA408" s="196">
        <v>0</v>
      </c>
      <c r="AB408" s="140" t="s">
        <v>802</v>
      </c>
      <c r="AC408" s="142"/>
      <c r="AD408" s="142"/>
    </row>
    <row r="409" spans="2:30" ht="15" hidden="1" customHeight="1">
      <c r="B409" s="140" t="s">
        <v>1053</v>
      </c>
      <c r="C409" s="141" t="s">
        <v>1121</v>
      </c>
      <c r="D409" s="140" t="s">
        <v>1251</v>
      </c>
      <c r="E409" s="142" t="s">
        <v>1000</v>
      </c>
      <c r="F409" s="142" t="s">
        <v>362</v>
      </c>
      <c r="G409" s="142" t="s">
        <v>500</v>
      </c>
      <c r="H409" s="142" t="s">
        <v>0</v>
      </c>
      <c r="I409" s="143">
        <v>0</v>
      </c>
      <c r="J409" s="143">
        <v>0</v>
      </c>
      <c r="K409" s="143">
        <v>1</v>
      </c>
      <c r="L409" s="143">
        <v>0</v>
      </c>
      <c r="M409" s="143">
        <v>1</v>
      </c>
      <c r="N409" s="143"/>
      <c r="O409" s="143"/>
      <c r="P409" s="143"/>
      <c r="Q409" s="143"/>
      <c r="R409" s="143"/>
      <c r="S409" s="143"/>
      <c r="T409" s="143"/>
      <c r="U409" s="143"/>
      <c r="V409" s="143"/>
      <c r="W409" s="143"/>
      <c r="X409" s="143"/>
      <c r="Y409" s="196">
        <v>0</v>
      </c>
      <c r="Z409" s="196">
        <v>0</v>
      </c>
      <c r="AA409" s="196">
        <v>0</v>
      </c>
      <c r="AB409" s="140" t="s">
        <v>802</v>
      </c>
      <c r="AC409" s="142"/>
      <c r="AD409" s="142"/>
    </row>
    <row r="410" spans="2:30" ht="15" hidden="1" customHeight="1">
      <c r="B410" s="140" t="s">
        <v>1053</v>
      </c>
      <c r="C410" s="141" t="s">
        <v>1121</v>
      </c>
      <c r="D410" s="140" t="s">
        <v>1252</v>
      </c>
      <c r="E410" s="142" t="s">
        <v>1000</v>
      </c>
      <c r="F410" s="142" t="s">
        <v>362</v>
      </c>
      <c r="G410" s="142" t="s">
        <v>334</v>
      </c>
      <c r="H410" s="142" t="s">
        <v>0</v>
      </c>
      <c r="I410" s="143">
        <v>0</v>
      </c>
      <c r="J410" s="143">
        <v>0</v>
      </c>
      <c r="K410" s="143">
        <v>1</v>
      </c>
      <c r="L410" s="143">
        <v>1</v>
      </c>
      <c r="M410" s="143">
        <v>0</v>
      </c>
      <c r="N410" s="143"/>
      <c r="O410" s="143"/>
      <c r="P410" s="143"/>
      <c r="Q410" s="143"/>
      <c r="R410" s="143"/>
      <c r="S410" s="143"/>
      <c r="T410" s="143"/>
      <c r="U410" s="143"/>
      <c r="V410" s="143"/>
      <c r="W410" s="143"/>
      <c r="X410" s="143"/>
      <c r="Y410" s="196">
        <v>0.38382062644967285</v>
      </c>
      <c r="Z410" s="196">
        <v>0.35360658700568975</v>
      </c>
      <c r="AA410" s="196">
        <v>0.35360658700568975</v>
      </c>
      <c r="AB410" s="140" t="s">
        <v>802</v>
      </c>
      <c r="AC410" s="142"/>
      <c r="AD410" s="142"/>
    </row>
    <row r="411" spans="2:30" ht="15" hidden="1" customHeight="1">
      <c r="B411" s="140" t="s">
        <v>1053</v>
      </c>
      <c r="C411" s="141" t="s">
        <v>1121</v>
      </c>
      <c r="D411" s="140" t="s">
        <v>1253</v>
      </c>
      <c r="E411" s="142" t="s">
        <v>1000</v>
      </c>
      <c r="F411" s="142" t="s">
        <v>362</v>
      </c>
      <c r="G411" s="142" t="s">
        <v>339</v>
      </c>
      <c r="H411" s="142" t="s">
        <v>0</v>
      </c>
      <c r="I411" s="143">
        <v>0</v>
      </c>
      <c r="J411" s="143">
        <v>0</v>
      </c>
      <c r="K411" s="143">
        <v>0</v>
      </c>
      <c r="L411" s="143">
        <v>0</v>
      </c>
      <c r="M411" s="143">
        <v>0</v>
      </c>
      <c r="N411" s="143"/>
      <c r="O411" s="143"/>
      <c r="P411" s="143"/>
      <c r="Q411" s="143"/>
      <c r="R411" s="143"/>
      <c r="S411" s="143"/>
      <c r="T411" s="143"/>
      <c r="U411" s="143"/>
      <c r="V411" s="143"/>
      <c r="W411" s="143"/>
      <c r="X411" s="143"/>
      <c r="Y411" s="196">
        <v>0</v>
      </c>
      <c r="Z411" s="196">
        <v>0</v>
      </c>
      <c r="AA411" s="196">
        <v>0</v>
      </c>
      <c r="AB411" s="140" t="s">
        <v>802</v>
      </c>
      <c r="AC411" s="142"/>
      <c r="AD411" s="142"/>
    </row>
    <row r="412" spans="2:30" ht="15" customHeight="1">
      <c r="B412" s="140" t="s">
        <v>1053</v>
      </c>
      <c r="C412" s="141" t="s">
        <v>1254</v>
      </c>
      <c r="D412" s="140" t="s">
        <v>1255</v>
      </c>
      <c r="E412" s="142" t="s">
        <v>1008</v>
      </c>
      <c r="F412" s="142" t="s">
        <v>353</v>
      </c>
      <c r="G412" s="142" t="s">
        <v>500</v>
      </c>
      <c r="H412" s="142" t="s">
        <v>0</v>
      </c>
      <c r="I412" s="143">
        <v>3</v>
      </c>
      <c r="J412" s="143">
        <v>0</v>
      </c>
      <c r="K412" s="143">
        <v>0</v>
      </c>
      <c r="L412" s="143">
        <v>0</v>
      </c>
      <c r="M412" s="143">
        <v>1</v>
      </c>
      <c r="N412" s="143"/>
      <c r="O412" s="143"/>
      <c r="P412" s="143"/>
      <c r="Q412" s="143"/>
      <c r="R412" s="143"/>
      <c r="S412" s="143"/>
      <c r="T412" s="143"/>
      <c r="U412" s="143"/>
      <c r="V412" s="143"/>
      <c r="W412" s="143"/>
      <c r="X412" s="143"/>
      <c r="Y412" s="196">
        <v>1.4</v>
      </c>
      <c r="Z412" s="196">
        <v>1.4</v>
      </c>
      <c r="AA412" s="196">
        <v>1.4</v>
      </c>
      <c r="AB412" s="140" t="s">
        <v>802</v>
      </c>
      <c r="AC412" s="142"/>
      <c r="AD412" s="142"/>
    </row>
    <row r="413" spans="2:30" ht="15" customHeight="1">
      <c r="B413" s="140" t="s">
        <v>1053</v>
      </c>
      <c r="C413" s="141" t="s">
        <v>1254</v>
      </c>
      <c r="D413" s="140" t="s">
        <v>1256</v>
      </c>
      <c r="E413" s="142" t="s">
        <v>1008</v>
      </c>
      <c r="F413" s="142" t="s">
        <v>353</v>
      </c>
      <c r="G413" s="142" t="s">
        <v>334</v>
      </c>
      <c r="H413" s="142" t="s">
        <v>0</v>
      </c>
      <c r="I413" s="143">
        <v>0</v>
      </c>
      <c r="J413" s="143">
        <v>0</v>
      </c>
      <c r="K413" s="143">
        <v>0</v>
      </c>
      <c r="L413" s="143">
        <v>0</v>
      </c>
      <c r="M413" s="143">
        <v>0</v>
      </c>
      <c r="N413" s="143"/>
      <c r="O413" s="143"/>
      <c r="P413" s="143"/>
      <c r="Q413" s="143"/>
      <c r="R413" s="143"/>
      <c r="S413" s="143"/>
      <c r="T413" s="143"/>
      <c r="U413" s="143"/>
      <c r="V413" s="143"/>
      <c r="W413" s="143"/>
      <c r="X413" s="143"/>
      <c r="Y413" s="196">
        <v>1.382558934277089</v>
      </c>
      <c r="Z413" s="196">
        <v>1.3293128667076484</v>
      </c>
      <c r="AA413" s="196">
        <v>1.2553726978339688</v>
      </c>
      <c r="AB413" s="140" t="s">
        <v>802</v>
      </c>
      <c r="AC413" s="142"/>
      <c r="AD413" s="142"/>
    </row>
    <row r="414" spans="2:30" ht="15" customHeight="1">
      <c r="B414" s="140" t="s">
        <v>1053</v>
      </c>
      <c r="C414" s="141" t="s">
        <v>1254</v>
      </c>
      <c r="D414" s="140" t="s">
        <v>1257</v>
      </c>
      <c r="E414" s="142" t="s">
        <v>1008</v>
      </c>
      <c r="F414" s="142" t="s">
        <v>353</v>
      </c>
      <c r="G414" s="142" t="s">
        <v>339</v>
      </c>
      <c r="H414" s="142" t="s">
        <v>0</v>
      </c>
      <c r="I414" s="143">
        <v>0</v>
      </c>
      <c r="J414" s="143">
        <v>0</v>
      </c>
      <c r="K414" s="143">
        <v>1</v>
      </c>
      <c r="L414" s="143">
        <v>0</v>
      </c>
      <c r="M414" s="143">
        <v>1</v>
      </c>
      <c r="N414" s="143"/>
      <c r="O414" s="143"/>
      <c r="P414" s="143"/>
      <c r="Q414" s="143"/>
      <c r="R414" s="143"/>
      <c r="S414" s="143"/>
      <c r="T414" s="143"/>
      <c r="U414" s="143"/>
      <c r="V414" s="143"/>
      <c r="W414" s="143"/>
      <c r="X414" s="143"/>
      <c r="Y414" s="196">
        <v>0.38029181708235965</v>
      </c>
      <c r="Z414" s="196">
        <v>0.3598802950300124</v>
      </c>
      <c r="AA414" s="196">
        <v>0.33171748542401708</v>
      </c>
      <c r="AB414" s="140" t="s">
        <v>802</v>
      </c>
      <c r="AC414" s="142"/>
      <c r="AD414" s="142"/>
    </row>
    <row r="415" spans="2:30" ht="15" hidden="1" customHeight="1">
      <c r="B415" s="140" t="s">
        <v>1053</v>
      </c>
      <c r="C415" s="141" t="s">
        <v>1254</v>
      </c>
      <c r="D415" s="140" t="s">
        <v>1258</v>
      </c>
      <c r="E415" s="142" t="s">
        <v>1008</v>
      </c>
      <c r="F415" s="142" t="s">
        <v>362</v>
      </c>
      <c r="G415" s="142" t="s">
        <v>500</v>
      </c>
      <c r="H415" s="142" t="s">
        <v>0</v>
      </c>
      <c r="I415" s="143">
        <v>0</v>
      </c>
      <c r="J415" s="143">
        <v>0</v>
      </c>
      <c r="K415" s="143">
        <v>0</v>
      </c>
      <c r="L415" s="143">
        <v>0</v>
      </c>
      <c r="M415" s="143">
        <v>0</v>
      </c>
      <c r="N415" s="143"/>
      <c r="O415" s="143"/>
      <c r="P415" s="143"/>
      <c r="Q415" s="143"/>
      <c r="R415" s="143"/>
      <c r="S415" s="143"/>
      <c r="T415" s="143"/>
      <c r="U415" s="143"/>
      <c r="V415" s="143"/>
      <c r="W415" s="143"/>
      <c r="X415" s="143"/>
      <c r="Y415" s="196">
        <v>0</v>
      </c>
      <c r="Z415" s="196">
        <v>0</v>
      </c>
      <c r="AA415" s="196">
        <v>0</v>
      </c>
      <c r="AB415" s="140" t="s">
        <v>802</v>
      </c>
      <c r="AC415" s="142"/>
      <c r="AD415" s="142"/>
    </row>
    <row r="416" spans="2:30" ht="15" hidden="1" customHeight="1">
      <c r="B416" s="140" t="s">
        <v>1053</v>
      </c>
      <c r="C416" s="141" t="s">
        <v>1254</v>
      </c>
      <c r="D416" s="140" t="s">
        <v>1259</v>
      </c>
      <c r="E416" s="142" t="s">
        <v>1008</v>
      </c>
      <c r="F416" s="142" t="s">
        <v>362</v>
      </c>
      <c r="G416" s="142" t="s">
        <v>334</v>
      </c>
      <c r="H416" s="142" t="s">
        <v>0</v>
      </c>
      <c r="I416" s="143">
        <v>0</v>
      </c>
      <c r="J416" s="143">
        <v>0</v>
      </c>
      <c r="K416" s="143">
        <v>0</v>
      </c>
      <c r="L416" s="143">
        <v>0</v>
      </c>
      <c r="M416" s="143">
        <v>0</v>
      </c>
      <c r="N416" s="143"/>
      <c r="O416" s="143"/>
      <c r="P416" s="143"/>
      <c r="Q416" s="143"/>
      <c r="R416" s="143"/>
      <c r="S416" s="143"/>
      <c r="T416" s="143"/>
      <c r="U416" s="143"/>
      <c r="V416" s="143"/>
      <c r="W416" s="143"/>
      <c r="X416" s="143"/>
      <c r="Y416" s="196">
        <v>0</v>
      </c>
      <c r="Z416" s="196">
        <v>0</v>
      </c>
      <c r="AA416" s="196">
        <v>0</v>
      </c>
      <c r="AB416" s="140" t="s">
        <v>802</v>
      </c>
      <c r="AC416" s="142"/>
      <c r="AD416" s="142"/>
    </row>
    <row r="417" spans="2:30" ht="15" hidden="1" customHeight="1">
      <c r="B417" s="140" t="s">
        <v>1053</v>
      </c>
      <c r="C417" s="141" t="s">
        <v>1254</v>
      </c>
      <c r="D417" s="140" t="s">
        <v>1260</v>
      </c>
      <c r="E417" s="142" t="s">
        <v>1008</v>
      </c>
      <c r="F417" s="142" t="s">
        <v>362</v>
      </c>
      <c r="G417" s="142" t="s">
        <v>339</v>
      </c>
      <c r="H417" s="142" t="s">
        <v>0</v>
      </c>
      <c r="I417" s="143">
        <v>0</v>
      </c>
      <c r="J417" s="143">
        <v>0</v>
      </c>
      <c r="K417" s="143">
        <v>0</v>
      </c>
      <c r="L417" s="143">
        <v>0</v>
      </c>
      <c r="M417" s="143">
        <v>0</v>
      </c>
      <c r="N417" s="143"/>
      <c r="O417" s="143"/>
      <c r="P417" s="143"/>
      <c r="Q417" s="143"/>
      <c r="R417" s="143"/>
      <c r="S417" s="143"/>
      <c r="T417" s="143"/>
      <c r="U417" s="143"/>
      <c r="V417" s="143"/>
      <c r="W417" s="143"/>
      <c r="X417" s="143"/>
      <c r="Y417" s="196">
        <v>0</v>
      </c>
      <c r="Z417" s="196">
        <v>0</v>
      </c>
      <c r="AA417" s="196">
        <v>0</v>
      </c>
      <c r="AB417" s="140" t="s">
        <v>802</v>
      </c>
      <c r="AC417" s="142"/>
      <c r="AD417" s="142"/>
    </row>
    <row r="418" spans="2:30" ht="15" customHeight="1">
      <c r="B418" s="140" t="s">
        <v>1053</v>
      </c>
      <c r="C418" s="141" t="s">
        <v>1261</v>
      </c>
      <c r="D418" s="140" t="s">
        <v>1262</v>
      </c>
      <c r="E418" s="142" t="s">
        <v>1016</v>
      </c>
      <c r="F418" s="142" t="s">
        <v>353</v>
      </c>
      <c r="G418" s="142" t="s">
        <v>500</v>
      </c>
      <c r="H418" s="142" t="s">
        <v>0</v>
      </c>
      <c r="I418" s="143">
        <v>0</v>
      </c>
      <c r="J418" s="143">
        <v>0</v>
      </c>
      <c r="K418" s="143">
        <v>3</v>
      </c>
      <c r="L418" s="143">
        <v>1</v>
      </c>
      <c r="M418" s="143">
        <v>0</v>
      </c>
      <c r="N418" s="143"/>
      <c r="O418" s="143"/>
      <c r="P418" s="143"/>
      <c r="Q418" s="143"/>
      <c r="R418" s="143"/>
      <c r="S418" s="143"/>
      <c r="T418" s="143"/>
      <c r="U418" s="143"/>
      <c r="V418" s="143"/>
      <c r="W418" s="143"/>
      <c r="X418" s="143"/>
      <c r="Y418" s="196">
        <v>1.2</v>
      </c>
      <c r="Z418" s="196">
        <v>1.2</v>
      </c>
      <c r="AA418" s="196">
        <v>1.2</v>
      </c>
      <c r="AB418" s="140" t="s">
        <v>802</v>
      </c>
      <c r="AC418" s="142"/>
      <c r="AD418" s="142"/>
    </row>
    <row r="419" spans="2:30" ht="15" customHeight="1">
      <c r="B419" s="140" t="s">
        <v>1053</v>
      </c>
      <c r="C419" s="141" t="s">
        <v>1261</v>
      </c>
      <c r="D419" s="140" t="s">
        <v>1263</v>
      </c>
      <c r="E419" s="142" t="s">
        <v>1016</v>
      </c>
      <c r="F419" s="142" t="s">
        <v>353</v>
      </c>
      <c r="G419" s="142" t="s">
        <v>334</v>
      </c>
      <c r="H419" s="142" t="s">
        <v>0</v>
      </c>
      <c r="I419" s="143">
        <v>0</v>
      </c>
      <c r="J419" s="143">
        <v>0</v>
      </c>
      <c r="K419" s="143">
        <v>1</v>
      </c>
      <c r="L419" s="143">
        <v>0</v>
      </c>
      <c r="M419" s="143">
        <v>0</v>
      </c>
      <c r="N419" s="143"/>
      <c r="O419" s="143"/>
      <c r="P419" s="143"/>
      <c r="Q419" s="143"/>
      <c r="R419" s="143"/>
      <c r="S419" s="143"/>
      <c r="T419" s="143"/>
      <c r="U419" s="143"/>
      <c r="V419" s="143"/>
      <c r="W419" s="143"/>
      <c r="X419" s="143"/>
      <c r="Y419" s="196">
        <v>0.19806132707717816</v>
      </c>
      <c r="Z419" s="196">
        <v>0.1910279907326716</v>
      </c>
      <c r="AA419" s="196">
        <v>0.1804651094650031</v>
      </c>
      <c r="AB419" s="140" t="s">
        <v>802</v>
      </c>
      <c r="AC419" s="142"/>
      <c r="AD419" s="142"/>
    </row>
    <row r="420" spans="2:30" ht="15" customHeight="1">
      <c r="B420" s="140" t="s">
        <v>1053</v>
      </c>
      <c r="C420" s="141" t="s">
        <v>1261</v>
      </c>
      <c r="D420" s="140" t="s">
        <v>1264</v>
      </c>
      <c r="E420" s="142" t="s">
        <v>1016</v>
      </c>
      <c r="F420" s="142" t="s">
        <v>353</v>
      </c>
      <c r="G420" s="142" t="s">
        <v>339</v>
      </c>
      <c r="H420" s="142" t="s">
        <v>0</v>
      </c>
      <c r="I420" s="143">
        <v>0</v>
      </c>
      <c r="J420" s="143">
        <v>0</v>
      </c>
      <c r="K420" s="143">
        <v>0</v>
      </c>
      <c r="L420" s="143">
        <v>0</v>
      </c>
      <c r="M420" s="143">
        <v>0</v>
      </c>
      <c r="N420" s="143"/>
      <c r="O420" s="143"/>
      <c r="P420" s="143"/>
      <c r="Q420" s="143"/>
      <c r="R420" s="143"/>
      <c r="S420" s="143"/>
      <c r="T420" s="143"/>
      <c r="U420" s="143"/>
      <c r="V420" s="143"/>
      <c r="W420" s="143"/>
      <c r="X420" s="143"/>
      <c r="Y420" s="196">
        <v>0</v>
      </c>
      <c r="Z420" s="196">
        <v>0</v>
      </c>
      <c r="AA420" s="196">
        <v>0</v>
      </c>
      <c r="AB420" s="140" t="s">
        <v>802</v>
      </c>
      <c r="AC420" s="142"/>
      <c r="AD420" s="142"/>
    </row>
    <row r="421" spans="2:30" ht="15" hidden="1" customHeight="1">
      <c r="B421" s="140" t="s">
        <v>1053</v>
      </c>
      <c r="C421" s="141" t="s">
        <v>1261</v>
      </c>
      <c r="D421" s="140" t="s">
        <v>1265</v>
      </c>
      <c r="E421" s="142" t="s">
        <v>1016</v>
      </c>
      <c r="F421" s="142" t="s">
        <v>362</v>
      </c>
      <c r="G421" s="142" t="s">
        <v>500</v>
      </c>
      <c r="H421" s="142" t="s">
        <v>0</v>
      </c>
      <c r="I421" s="143">
        <v>0</v>
      </c>
      <c r="J421" s="143">
        <v>0</v>
      </c>
      <c r="K421" s="143">
        <v>0</v>
      </c>
      <c r="L421" s="143">
        <v>0</v>
      </c>
      <c r="M421" s="143">
        <v>2</v>
      </c>
      <c r="N421" s="143"/>
      <c r="O421" s="143"/>
      <c r="P421" s="143"/>
      <c r="Q421" s="143"/>
      <c r="R421" s="143"/>
      <c r="S421" s="143"/>
      <c r="T421" s="143"/>
      <c r="U421" s="143"/>
      <c r="V421" s="143"/>
      <c r="W421" s="143"/>
      <c r="X421" s="143"/>
      <c r="Y421" s="196">
        <v>0.8</v>
      </c>
      <c r="Z421" s="196">
        <v>0.8</v>
      </c>
      <c r="AA421" s="196">
        <v>0.8</v>
      </c>
      <c r="AB421" s="140" t="s">
        <v>802</v>
      </c>
      <c r="AC421" s="142"/>
      <c r="AD421" s="142"/>
    </row>
    <row r="422" spans="2:30" ht="15" hidden="1" customHeight="1">
      <c r="B422" s="140" t="s">
        <v>1053</v>
      </c>
      <c r="C422" s="141" t="s">
        <v>1261</v>
      </c>
      <c r="D422" s="140" t="s">
        <v>1266</v>
      </c>
      <c r="E422" s="142" t="s">
        <v>1016</v>
      </c>
      <c r="F422" s="142" t="s">
        <v>362</v>
      </c>
      <c r="G422" s="142" t="s">
        <v>334</v>
      </c>
      <c r="H422" s="142" t="s">
        <v>0</v>
      </c>
      <c r="I422" s="143">
        <v>0</v>
      </c>
      <c r="J422" s="143">
        <v>0</v>
      </c>
      <c r="K422" s="143">
        <v>0</v>
      </c>
      <c r="L422" s="143">
        <v>0</v>
      </c>
      <c r="M422" s="143">
        <v>0</v>
      </c>
      <c r="N422" s="143"/>
      <c r="O422" s="143"/>
      <c r="P422" s="143"/>
      <c r="Q422" s="143"/>
      <c r="R422" s="143"/>
      <c r="S422" s="143"/>
      <c r="T422" s="143"/>
      <c r="U422" s="143"/>
      <c r="V422" s="143"/>
      <c r="W422" s="143"/>
      <c r="X422" s="143"/>
      <c r="Y422" s="196">
        <v>0.19414376284400228</v>
      </c>
      <c r="Z422" s="196">
        <v>0.18320758043408097</v>
      </c>
      <c r="AA422" s="196">
        <v>0.18320758043408097</v>
      </c>
      <c r="AB422" s="140" t="s">
        <v>802</v>
      </c>
      <c r="AC422" s="142"/>
      <c r="AD422" s="142"/>
    </row>
    <row r="423" spans="2:30" ht="15" hidden="1" customHeight="1">
      <c r="B423" s="140" t="s">
        <v>1053</v>
      </c>
      <c r="C423" s="141" t="s">
        <v>1261</v>
      </c>
      <c r="D423" s="140" t="s">
        <v>1267</v>
      </c>
      <c r="E423" s="142" t="s">
        <v>1016</v>
      </c>
      <c r="F423" s="142" t="s">
        <v>362</v>
      </c>
      <c r="G423" s="142" t="s">
        <v>339</v>
      </c>
      <c r="H423" s="142" t="s">
        <v>0</v>
      </c>
      <c r="I423" s="143">
        <v>0</v>
      </c>
      <c r="J423" s="143">
        <v>0</v>
      </c>
      <c r="K423" s="143">
        <v>0</v>
      </c>
      <c r="L423" s="143">
        <v>0</v>
      </c>
      <c r="M423" s="143">
        <v>0</v>
      </c>
      <c r="N423" s="143"/>
      <c r="O423" s="143"/>
      <c r="P423" s="143"/>
      <c r="Q423" s="143"/>
      <c r="R423" s="143"/>
      <c r="S423" s="143"/>
      <c r="T423" s="143"/>
      <c r="U423" s="143"/>
      <c r="V423" s="143"/>
      <c r="W423" s="143"/>
      <c r="X423" s="143"/>
      <c r="Y423" s="196">
        <v>0</v>
      </c>
      <c r="Z423" s="196">
        <v>0</v>
      </c>
      <c r="AA423" s="196">
        <v>0</v>
      </c>
      <c r="AB423" s="140" t="s">
        <v>802</v>
      </c>
      <c r="AC423" s="142"/>
      <c r="AD423" s="142"/>
    </row>
    <row r="424" spans="2:30" ht="15" customHeight="1">
      <c r="B424" s="140" t="s">
        <v>1053</v>
      </c>
      <c r="C424" s="141" t="s">
        <v>1268</v>
      </c>
      <c r="D424" s="140" t="s">
        <v>1269</v>
      </c>
      <c r="E424" s="142" t="s">
        <v>1024</v>
      </c>
      <c r="F424" s="142" t="s">
        <v>353</v>
      </c>
      <c r="G424" s="142" t="s">
        <v>500</v>
      </c>
      <c r="H424" s="142" t="s">
        <v>0</v>
      </c>
      <c r="I424" s="143">
        <v>0</v>
      </c>
      <c r="J424" s="143">
        <v>0</v>
      </c>
      <c r="K424" s="143">
        <v>0</v>
      </c>
      <c r="L424" s="143">
        <v>0</v>
      </c>
      <c r="M424" s="143">
        <v>0</v>
      </c>
      <c r="N424" s="143"/>
      <c r="O424" s="143"/>
      <c r="P424" s="143"/>
      <c r="Q424" s="143"/>
      <c r="R424" s="143"/>
      <c r="S424" s="143"/>
      <c r="T424" s="143"/>
      <c r="U424" s="143"/>
      <c r="V424" s="143"/>
      <c r="W424" s="143"/>
      <c r="X424" s="143"/>
      <c r="Y424" s="196">
        <v>1.4</v>
      </c>
      <c r="Z424" s="196">
        <v>1.4</v>
      </c>
      <c r="AA424" s="196">
        <v>1.4</v>
      </c>
      <c r="AB424" s="140" t="s">
        <v>802</v>
      </c>
      <c r="AC424" s="142"/>
      <c r="AD424" s="142"/>
    </row>
    <row r="425" spans="2:30" ht="15" customHeight="1">
      <c r="B425" s="140" t="s">
        <v>1053</v>
      </c>
      <c r="C425" s="141" t="s">
        <v>1268</v>
      </c>
      <c r="D425" s="140" t="s">
        <v>1270</v>
      </c>
      <c r="E425" s="142" t="s">
        <v>1024</v>
      </c>
      <c r="F425" s="142" t="s">
        <v>353</v>
      </c>
      <c r="G425" s="142" t="s">
        <v>334</v>
      </c>
      <c r="H425" s="142" t="s">
        <v>0</v>
      </c>
      <c r="I425" s="143">
        <v>1</v>
      </c>
      <c r="J425" s="143">
        <v>0</v>
      </c>
      <c r="K425" s="143">
        <v>0</v>
      </c>
      <c r="L425" s="143">
        <v>0</v>
      </c>
      <c r="M425" s="143">
        <v>0</v>
      </c>
      <c r="N425" s="143"/>
      <c r="O425" s="143"/>
      <c r="P425" s="143"/>
      <c r="Q425" s="143"/>
      <c r="R425" s="143"/>
      <c r="S425" s="143"/>
      <c r="T425" s="143"/>
      <c r="U425" s="143"/>
      <c r="V425" s="143"/>
      <c r="W425" s="143"/>
      <c r="X425" s="143"/>
      <c r="Y425" s="196">
        <v>0.99435184815184818</v>
      </c>
      <c r="Z425" s="196">
        <v>0.97007612387612385</v>
      </c>
      <c r="AA425" s="196">
        <v>0.92192927072927067</v>
      </c>
      <c r="AB425" s="140" t="s">
        <v>802</v>
      </c>
      <c r="AC425" s="142"/>
      <c r="AD425" s="142"/>
    </row>
    <row r="426" spans="2:30" ht="15" customHeight="1">
      <c r="B426" s="140" t="s">
        <v>1053</v>
      </c>
      <c r="C426" s="141" t="s">
        <v>1268</v>
      </c>
      <c r="D426" s="140" t="s">
        <v>1271</v>
      </c>
      <c r="E426" s="142" t="s">
        <v>1024</v>
      </c>
      <c r="F426" s="142" t="s">
        <v>353</v>
      </c>
      <c r="G426" s="142" t="s">
        <v>339</v>
      </c>
      <c r="H426" s="142" t="s">
        <v>0</v>
      </c>
      <c r="I426" s="143">
        <v>0</v>
      </c>
      <c r="J426" s="143">
        <v>0</v>
      </c>
      <c r="K426" s="143">
        <v>0</v>
      </c>
      <c r="L426" s="143">
        <v>0</v>
      </c>
      <c r="M426" s="143">
        <v>0</v>
      </c>
      <c r="N426" s="143"/>
      <c r="O426" s="143"/>
      <c r="P426" s="143"/>
      <c r="Q426" s="143"/>
      <c r="R426" s="143"/>
      <c r="S426" s="143"/>
      <c r="T426" s="143"/>
      <c r="U426" s="143"/>
      <c r="V426" s="143"/>
      <c r="W426" s="143"/>
      <c r="X426" s="143"/>
      <c r="Y426" s="196">
        <v>1.1600317145922747</v>
      </c>
      <c r="Z426" s="196">
        <v>1.1089866502145924</v>
      </c>
      <c r="AA426" s="196">
        <v>1.0346877231759659</v>
      </c>
      <c r="AB426" s="140" t="s">
        <v>802</v>
      </c>
      <c r="AC426" s="142"/>
      <c r="AD426" s="142"/>
    </row>
    <row r="427" spans="2:30" ht="15" hidden="1" customHeight="1">
      <c r="B427" s="140" t="s">
        <v>1053</v>
      </c>
      <c r="C427" s="141" t="s">
        <v>1268</v>
      </c>
      <c r="D427" s="140" t="s">
        <v>1272</v>
      </c>
      <c r="E427" s="142" t="s">
        <v>1024</v>
      </c>
      <c r="F427" s="142" t="s">
        <v>362</v>
      </c>
      <c r="G427" s="142" t="s">
        <v>500</v>
      </c>
      <c r="H427" s="142" t="s">
        <v>0</v>
      </c>
      <c r="I427" s="143">
        <v>0</v>
      </c>
      <c r="J427" s="143">
        <v>0</v>
      </c>
      <c r="K427" s="143">
        <v>0</v>
      </c>
      <c r="L427" s="143">
        <v>0</v>
      </c>
      <c r="M427" s="143">
        <v>0</v>
      </c>
      <c r="N427" s="143"/>
      <c r="O427" s="143"/>
      <c r="P427" s="143"/>
      <c r="Q427" s="143"/>
      <c r="R427" s="143"/>
      <c r="S427" s="143"/>
      <c r="T427" s="143"/>
      <c r="U427" s="143"/>
      <c r="V427" s="143"/>
      <c r="W427" s="143"/>
      <c r="X427" s="143"/>
      <c r="Y427" s="196">
        <v>0</v>
      </c>
      <c r="Z427" s="196">
        <v>0</v>
      </c>
      <c r="AA427" s="196">
        <v>0</v>
      </c>
      <c r="AB427" s="140" t="s">
        <v>802</v>
      </c>
      <c r="AC427" s="142"/>
      <c r="AD427" s="142"/>
    </row>
    <row r="428" spans="2:30" ht="15" hidden="1" customHeight="1">
      <c r="B428" s="140" t="s">
        <v>1053</v>
      </c>
      <c r="C428" s="141" t="s">
        <v>1268</v>
      </c>
      <c r="D428" s="140" t="s">
        <v>1273</v>
      </c>
      <c r="E428" s="142" t="s">
        <v>1024</v>
      </c>
      <c r="F428" s="142" t="s">
        <v>362</v>
      </c>
      <c r="G428" s="142" t="s">
        <v>334</v>
      </c>
      <c r="H428" s="142" t="s">
        <v>0</v>
      </c>
      <c r="I428" s="143">
        <v>0</v>
      </c>
      <c r="J428" s="143">
        <v>0</v>
      </c>
      <c r="K428" s="143">
        <v>0</v>
      </c>
      <c r="L428" s="143">
        <v>0</v>
      </c>
      <c r="M428" s="143">
        <v>0</v>
      </c>
      <c r="N428" s="143"/>
      <c r="O428" s="143"/>
      <c r="P428" s="143"/>
      <c r="Q428" s="143"/>
      <c r="R428" s="143"/>
      <c r="S428" s="143"/>
      <c r="T428" s="143"/>
      <c r="U428" s="143"/>
      <c r="V428" s="143"/>
      <c r="W428" s="143"/>
      <c r="X428" s="143"/>
      <c r="Y428" s="196">
        <v>0</v>
      </c>
      <c r="Z428" s="196">
        <v>0</v>
      </c>
      <c r="AA428" s="196">
        <v>0</v>
      </c>
      <c r="AB428" s="140" t="s">
        <v>802</v>
      </c>
      <c r="AC428" s="142"/>
      <c r="AD428" s="142"/>
    </row>
    <row r="429" spans="2:30" ht="15" hidden="1" customHeight="1">
      <c r="B429" s="140" t="s">
        <v>1053</v>
      </c>
      <c r="C429" s="141" t="s">
        <v>1268</v>
      </c>
      <c r="D429" s="140" t="s">
        <v>1274</v>
      </c>
      <c r="E429" s="142" t="s">
        <v>1024</v>
      </c>
      <c r="F429" s="142" t="s">
        <v>362</v>
      </c>
      <c r="G429" s="142" t="s">
        <v>339</v>
      </c>
      <c r="H429" s="142" t="s">
        <v>0</v>
      </c>
      <c r="I429" s="143">
        <v>0</v>
      </c>
      <c r="J429" s="143">
        <v>0</v>
      </c>
      <c r="K429" s="143">
        <v>0</v>
      </c>
      <c r="L429" s="143">
        <v>0</v>
      </c>
      <c r="M429" s="143">
        <v>0</v>
      </c>
      <c r="N429" s="143"/>
      <c r="O429" s="143"/>
      <c r="P429" s="143"/>
      <c r="Q429" s="143"/>
      <c r="R429" s="143"/>
      <c r="S429" s="143"/>
      <c r="T429" s="143"/>
      <c r="U429" s="143"/>
      <c r="V429" s="143"/>
      <c r="W429" s="143"/>
      <c r="X429" s="143"/>
      <c r="Y429" s="196">
        <v>0</v>
      </c>
      <c r="Z429" s="196">
        <v>0</v>
      </c>
      <c r="AA429" s="196">
        <v>0</v>
      </c>
      <c r="AB429" s="140" t="s">
        <v>802</v>
      </c>
      <c r="AC429" s="142"/>
      <c r="AD429" s="142"/>
    </row>
    <row r="430" spans="2:30" ht="15" customHeight="1">
      <c r="B430" s="140" t="s">
        <v>1053</v>
      </c>
      <c r="C430" s="141" t="s">
        <v>1275</v>
      </c>
      <c r="D430" s="140" t="s">
        <v>1276</v>
      </c>
      <c r="E430" s="142" t="s">
        <v>1032</v>
      </c>
      <c r="F430" s="142" t="s">
        <v>353</v>
      </c>
      <c r="G430" s="142" t="s">
        <v>500</v>
      </c>
      <c r="H430" s="142" t="s">
        <v>0</v>
      </c>
      <c r="I430" s="143">
        <v>6</v>
      </c>
      <c r="J430" s="143">
        <v>1</v>
      </c>
      <c r="K430" s="143">
        <v>1</v>
      </c>
      <c r="L430" s="143">
        <v>8</v>
      </c>
      <c r="M430" s="143">
        <v>0</v>
      </c>
      <c r="N430" s="143"/>
      <c r="O430" s="143"/>
      <c r="P430" s="143"/>
      <c r="Q430" s="143"/>
      <c r="R430" s="143"/>
      <c r="S430" s="143"/>
      <c r="T430" s="143"/>
      <c r="U430" s="143"/>
      <c r="V430" s="143"/>
      <c r="W430" s="143"/>
      <c r="X430" s="143"/>
      <c r="Y430" s="196">
        <v>23.8</v>
      </c>
      <c r="Z430" s="196">
        <v>23.8</v>
      </c>
      <c r="AA430" s="196">
        <v>23.8</v>
      </c>
      <c r="AB430" s="140" t="s">
        <v>802</v>
      </c>
      <c r="AC430" s="142"/>
      <c r="AD430" s="142"/>
    </row>
    <row r="431" spans="2:30" ht="15" customHeight="1">
      <c r="B431" s="140" t="s">
        <v>1053</v>
      </c>
      <c r="C431" s="141" t="s">
        <v>1275</v>
      </c>
      <c r="D431" s="140" t="s">
        <v>1277</v>
      </c>
      <c r="E431" s="142" t="s">
        <v>1032</v>
      </c>
      <c r="F431" s="142" t="s">
        <v>353</v>
      </c>
      <c r="G431" s="142" t="s">
        <v>334</v>
      </c>
      <c r="H431" s="142" t="s">
        <v>0</v>
      </c>
      <c r="I431" s="143">
        <v>1</v>
      </c>
      <c r="J431" s="143">
        <v>2</v>
      </c>
      <c r="K431" s="143">
        <v>1</v>
      </c>
      <c r="L431" s="143">
        <v>3</v>
      </c>
      <c r="M431" s="143">
        <v>0</v>
      </c>
      <c r="N431" s="143"/>
      <c r="O431" s="143"/>
      <c r="P431" s="143"/>
      <c r="Q431" s="143"/>
      <c r="R431" s="143"/>
      <c r="S431" s="143"/>
      <c r="T431" s="143"/>
      <c r="U431" s="143"/>
      <c r="V431" s="143"/>
      <c r="W431" s="143"/>
      <c r="X431" s="143"/>
      <c r="Y431" s="196">
        <v>14.119796243756243</v>
      </c>
      <c r="Z431" s="196">
        <v>13.775080959040958</v>
      </c>
      <c r="AA431" s="196">
        <v>13.091395644355643</v>
      </c>
      <c r="AB431" s="140" t="s">
        <v>802</v>
      </c>
      <c r="AC431" s="142"/>
      <c r="AD431" s="142"/>
    </row>
    <row r="432" spans="2:30" ht="15" customHeight="1">
      <c r="B432" s="140" t="s">
        <v>1053</v>
      </c>
      <c r="C432" s="141" t="s">
        <v>1275</v>
      </c>
      <c r="D432" s="140" t="s">
        <v>1278</v>
      </c>
      <c r="E432" s="142" t="s">
        <v>1032</v>
      </c>
      <c r="F432" s="142" t="s">
        <v>353</v>
      </c>
      <c r="G432" s="142" t="s">
        <v>339</v>
      </c>
      <c r="H432" s="142" t="s">
        <v>0</v>
      </c>
      <c r="I432" s="143">
        <v>1</v>
      </c>
      <c r="J432" s="143">
        <v>1</v>
      </c>
      <c r="K432" s="143">
        <v>2</v>
      </c>
      <c r="L432" s="143">
        <v>2</v>
      </c>
      <c r="M432" s="143">
        <v>0</v>
      </c>
      <c r="N432" s="143"/>
      <c r="O432" s="143"/>
      <c r="P432" s="143"/>
      <c r="Q432" s="143"/>
      <c r="R432" s="143"/>
      <c r="S432" s="143"/>
      <c r="T432" s="143"/>
      <c r="U432" s="143"/>
      <c r="V432" s="143"/>
      <c r="W432" s="143"/>
      <c r="X432" s="143"/>
      <c r="Y432" s="196">
        <v>16.047105385193134</v>
      </c>
      <c r="Z432" s="196">
        <v>15.340981994635195</v>
      </c>
      <c r="AA432" s="196">
        <v>14.313180170600861</v>
      </c>
      <c r="AB432" s="140" t="s">
        <v>802</v>
      </c>
      <c r="AC432" s="142"/>
      <c r="AD432" s="142"/>
    </row>
    <row r="433" spans="2:30" ht="15" hidden="1" customHeight="1">
      <c r="B433" s="140" t="s">
        <v>1053</v>
      </c>
      <c r="C433" s="141" t="s">
        <v>1275</v>
      </c>
      <c r="D433" s="140" t="s">
        <v>1279</v>
      </c>
      <c r="E433" s="142" t="s">
        <v>1032</v>
      </c>
      <c r="F433" s="142" t="s">
        <v>362</v>
      </c>
      <c r="G433" s="142" t="s">
        <v>500</v>
      </c>
      <c r="H433" s="142" t="s">
        <v>0</v>
      </c>
      <c r="I433" s="143">
        <v>1</v>
      </c>
      <c r="J433" s="143">
        <v>1</v>
      </c>
      <c r="K433" s="143">
        <v>0</v>
      </c>
      <c r="L433" s="143">
        <v>0</v>
      </c>
      <c r="M433" s="143">
        <v>0</v>
      </c>
      <c r="N433" s="143"/>
      <c r="O433" s="143"/>
      <c r="P433" s="143"/>
      <c r="Q433" s="143"/>
      <c r="R433" s="143"/>
      <c r="S433" s="143"/>
      <c r="T433" s="143"/>
      <c r="U433" s="143"/>
      <c r="V433" s="143"/>
      <c r="W433" s="143"/>
      <c r="X433" s="143"/>
      <c r="Y433" s="196">
        <v>4</v>
      </c>
      <c r="Z433" s="196">
        <v>4</v>
      </c>
      <c r="AA433" s="196">
        <v>4</v>
      </c>
      <c r="AB433" s="140" t="s">
        <v>802</v>
      </c>
      <c r="AC433" s="142"/>
      <c r="AD433" s="142"/>
    </row>
    <row r="434" spans="2:30" ht="15" hidden="1" customHeight="1">
      <c r="B434" s="140" t="s">
        <v>1053</v>
      </c>
      <c r="C434" s="141" t="s">
        <v>1275</v>
      </c>
      <c r="D434" s="140" t="s">
        <v>1280</v>
      </c>
      <c r="E434" s="142" t="s">
        <v>1032</v>
      </c>
      <c r="F434" s="142" t="s">
        <v>362</v>
      </c>
      <c r="G434" s="142" t="s">
        <v>334</v>
      </c>
      <c r="H434" s="142" t="s">
        <v>0</v>
      </c>
      <c r="I434" s="143">
        <v>1</v>
      </c>
      <c r="J434" s="143">
        <v>0</v>
      </c>
      <c r="K434" s="143">
        <v>0</v>
      </c>
      <c r="L434" s="143">
        <v>0</v>
      </c>
      <c r="M434" s="143">
        <v>0</v>
      </c>
      <c r="N434" s="143"/>
      <c r="O434" s="143"/>
      <c r="P434" s="143"/>
      <c r="Q434" s="143"/>
      <c r="R434" s="143"/>
      <c r="S434" s="143"/>
      <c r="T434" s="143"/>
      <c r="U434" s="143"/>
      <c r="V434" s="143"/>
      <c r="W434" s="143"/>
      <c r="X434" s="143"/>
      <c r="Y434" s="196">
        <v>1</v>
      </c>
      <c r="Z434" s="196">
        <v>1</v>
      </c>
      <c r="AA434" s="196">
        <v>1</v>
      </c>
      <c r="AB434" s="140" t="s">
        <v>802</v>
      </c>
      <c r="AC434" s="142"/>
      <c r="AD434" s="142"/>
    </row>
    <row r="435" spans="2:30" ht="15" hidden="1" customHeight="1">
      <c r="B435" s="140" t="s">
        <v>1053</v>
      </c>
      <c r="C435" s="141" t="s">
        <v>1275</v>
      </c>
      <c r="D435" s="140" t="s">
        <v>1281</v>
      </c>
      <c r="E435" s="142" t="s">
        <v>1032</v>
      </c>
      <c r="F435" s="142" t="s">
        <v>362</v>
      </c>
      <c r="G435" s="142" t="s">
        <v>339</v>
      </c>
      <c r="H435" s="142" t="s">
        <v>0</v>
      </c>
      <c r="I435" s="143">
        <v>0</v>
      </c>
      <c r="J435" s="143">
        <v>0</v>
      </c>
      <c r="K435" s="143">
        <v>0</v>
      </c>
      <c r="L435" s="143">
        <v>0</v>
      </c>
      <c r="M435" s="143">
        <v>0</v>
      </c>
      <c r="N435" s="143"/>
      <c r="O435" s="143"/>
      <c r="P435" s="143"/>
      <c r="Q435" s="143"/>
      <c r="R435" s="143"/>
      <c r="S435" s="143"/>
      <c r="T435" s="143"/>
      <c r="U435" s="143"/>
      <c r="V435" s="143"/>
      <c r="W435" s="143"/>
      <c r="X435" s="143"/>
      <c r="Y435" s="196">
        <v>2.6</v>
      </c>
      <c r="Z435" s="196">
        <v>2.6</v>
      </c>
      <c r="AA435" s="196">
        <v>2.6</v>
      </c>
      <c r="AB435" s="140" t="s">
        <v>802</v>
      </c>
      <c r="AC435" s="142"/>
      <c r="AD435" s="142"/>
    </row>
    <row r="436" spans="2:30" ht="15" customHeight="1">
      <c r="B436" s="140" t="s">
        <v>1053</v>
      </c>
      <c r="C436" s="141" t="s">
        <v>1282</v>
      </c>
      <c r="D436" s="140" t="s">
        <v>1283</v>
      </c>
      <c r="E436" s="142" t="s">
        <v>1284</v>
      </c>
      <c r="F436" s="142" t="s">
        <v>353</v>
      </c>
      <c r="G436" s="142" t="s">
        <v>500</v>
      </c>
      <c r="H436" s="142" t="s">
        <v>1</v>
      </c>
      <c r="I436" s="143"/>
      <c r="J436" s="143"/>
      <c r="K436" s="143"/>
      <c r="L436" s="143"/>
      <c r="M436" s="143"/>
      <c r="N436" s="143"/>
      <c r="O436" s="143"/>
      <c r="P436" s="143"/>
      <c r="Q436" s="143"/>
      <c r="R436" s="143"/>
      <c r="S436" s="143"/>
      <c r="T436" s="143"/>
      <c r="U436" s="143"/>
      <c r="V436" s="143"/>
      <c r="W436" s="143"/>
      <c r="X436" s="143"/>
      <c r="Y436" s="196"/>
      <c r="Z436" s="196"/>
      <c r="AA436" s="196"/>
      <c r="AB436" s="140" t="s">
        <v>802</v>
      </c>
      <c r="AC436" s="142"/>
      <c r="AD436" s="142" t="s">
        <v>803</v>
      </c>
    </row>
    <row r="437" spans="2:30" ht="15" customHeight="1">
      <c r="B437" s="140" t="s">
        <v>1053</v>
      </c>
      <c r="C437" s="141" t="s">
        <v>1282</v>
      </c>
      <c r="D437" s="140" t="s">
        <v>1285</v>
      </c>
      <c r="E437" s="142" t="s">
        <v>1284</v>
      </c>
      <c r="F437" s="142" t="s">
        <v>353</v>
      </c>
      <c r="G437" s="142" t="s">
        <v>334</v>
      </c>
      <c r="H437" s="142" t="s">
        <v>1</v>
      </c>
      <c r="I437" s="143"/>
      <c r="J437" s="143"/>
      <c r="K437" s="143"/>
      <c r="L437" s="143"/>
      <c r="M437" s="143"/>
      <c r="N437" s="143"/>
      <c r="O437" s="143"/>
      <c r="P437" s="143"/>
      <c r="Q437" s="143"/>
      <c r="R437" s="143"/>
      <c r="S437" s="143"/>
      <c r="T437" s="143"/>
      <c r="U437" s="143"/>
      <c r="V437" s="143"/>
      <c r="W437" s="143"/>
      <c r="X437" s="143"/>
      <c r="Y437" s="196"/>
      <c r="Z437" s="196"/>
      <c r="AA437" s="196"/>
      <c r="AB437" s="140" t="s">
        <v>802</v>
      </c>
      <c r="AC437" s="142"/>
      <c r="AD437" s="142" t="s">
        <v>803</v>
      </c>
    </row>
    <row r="438" spans="2:30" ht="15" customHeight="1">
      <c r="B438" s="140" t="s">
        <v>1053</v>
      </c>
      <c r="C438" s="141" t="s">
        <v>1282</v>
      </c>
      <c r="D438" s="140" t="s">
        <v>1286</v>
      </c>
      <c r="E438" s="142" t="s">
        <v>1284</v>
      </c>
      <c r="F438" s="142" t="s">
        <v>353</v>
      </c>
      <c r="G438" s="142" t="s">
        <v>339</v>
      </c>
      <c r="H438" s="142" t="s">
        <v>1</v>
      </c>
      <c r="I438" s="143"/>
      <c r="J438" s="143"/>
      <c r="K438" s="143"/>
      <c r="L438" s="143"/>
      <c r="M438" s="143"/>
      <c r="N438" s="143"/>
      <c r="O438" s="143"/>
      <c r="P438" s="143"/>
      <c r="Q438" s="143"/>
      <c r="R438" s="143"/>
      <c r="S438" s="143"/>
      <c r="T438" s="143"/>
      <c r="U438" s="143"/>
      <c r="V438" s="143"/>
      <c r="W438" s="143"/>
      <c r="X438" s="143"/>
      <c r="Y438" s="196"/>
      <c r="Z438" s="196"/>
      <c r="AA438" s="196"/>
      <c r="AB438" s="140" t="s">
        <v>802</v>
      </c>
      <c r="AC438" s="142"/>
      <c r="AD438" s="142" t="s">
        <v>803</v>
      </c>
    </row>
    <row r="439" spans="2:30" ht="15" hidden="1" customHeight="1">
      <c r="B439" s="140" t="s">
        <v>1053</v>
      </c>
      <c r="C439" s="141" t="s">
        <v>1282</v>
      </c>
      <c r="D439" s="140" t="s">
        <v>1287</v>
      </c>
      <c r="E439" s="142" t="s">
        <v>1284</v>
      </c>
      <c r="F439" s="142" t="s">
        <v>362</v>
      </c>
      <c r="G439" s="142" t="s">
        <v>500</v>
      </c>
      <c r="H439" s="142" t="s">
        <v>1</v>
      </c>
      <c r="I439" s="143"/>
      <c r="J439" s="143"/>
      <c r="K439" s="143"/>
      <c r="L439" s="143"/>
      <c r="M439" s="143"/>
      <c r="N439" s="143"/>
      <c r="O439" s="143"/>
      <c r="P439" s="143"/>
      <c r="Q439" s="143"/>
      <c r="R439" s="143"/>
      <c r="S439" s="143"/>
      <c r="T439" s="143"/>
      <c r="U439" s="143"/>
      <c r="V439" s="143"/>
      <c r="W439" s="143"/>
      <c r="X439" s="143"/>
      <c r="Y439" s="196"/>
      <c r="Z439" s="196"/>
      <c r="AA439" s="196"/>
      <c r="AB439" s="140" t="s">
        <v>802</v>
      </c>
      <c r="AC439" s="142"/>
      <c r="AD439" s="142" t="s">
        <v>803</v>
      </c>
    </row>
    <row r="440" spans="2:30" ht="15" hidden="1" customHeight="1">
      <c r="B440" s="140" t="s">
        <v>1053</v>
      </c>
      <c r="C440" s="141" t="s">
        <v>1282</v>
      </c>
      <c r="D440" s="140" t="s">
        <v>1288</v>
      </c>
      <c r="E440" s="142" t="s">
        <v>1284</v>
      </c>
      <c r="F440" s="142" t="s">
        <v>362</v>
      </c>
      <c r="G440" s="142" t="s">
        <v>334</v>
      </c>
      <c r="H440" s="142" t="s">
        <v>1</v>
      </c>
      <c r="I440" s="143"/>
      <c r="J440" s="143"/>
      <c r="K440" s="143"/>
      <c r="L440" s="143"/>
      <c r="M440" s="143"/>
      <c r="N440" s="143"/>
      <c r="O440" s="143"/>
      <c r="P440" s="143"/>
      <c r="Q440" s="143"/>
      <c r="R440" s="143"/>
      <c r="S440" s="143"/>
      <c r="T440" s="143"/>
      <c r="U440" s="143"/>
      <c r="V440" s="143"/>
      <c r="W440" s="143"/>
      <c r="X440" s="143"/>
      <c r="Y440" s="196"/>
      <c r="Z440" s="196"/>
      <c r="AA440" s="196"/>
      <c r="AB440" s="140" t="s">
        <v>802</v>
      </c>
      <c r="AC440" s="142"/>
      <c r="AD440" s="142" t="s">
        <v>803</v>
      </c>
    </row>
    <row r="441" spans="2:30" ht="15" hidden="1" customHeight="1">
      <c r="B441" s="140" t="s">
        <v>1053</v>
      </c>
      <c r="C441" s="141" t="s">
        <v>1282</v>
      </c>
      <c r="D441" s="140" t="s">
        <v>1289</v>
      </c>
      <c r="E441" s="142" t="s">
        <v>1284</v>
      </c>
      <c r="F441" s="142" t="s">
        <v>362</v>
      </c>
      <c r="G441" s="142" t="s">
        <v>339</v>
      </c>
      <c r="H441" s="142" t="s">
        <v>1</v>
      </c>
      <c r="I441" s="143"/>
      <c r="J441" s="143"/>
      <c r="K441" s="143"/>
      <c r="L441" s="143"/>
      <c r="M441" s="143"/>
      <c r="N441" s="143"/>
      <c r="O441" s="143"/>
      <c r="P441" s="143"/>
      <c r="Q441" s="143"/>
      <c r="R441" s="143"/>
      <c r="S441" s="143"/>
      <c r="T441" s="143"/>
      <c r="U441" s="143"/>
      <c r="V441" s="143"/>
      <c r="W441" s="143"/>
      <c r="X441" s="143"/>
      <c r="Y441" s="196"/>
      <c r="Z441" s="196"/>
      <c r="AA441" s="196"/>
      <c r="AB441" s="140" t="s">
        <v>802</v>
      </c>
      <c r="AC441" s="142"/>
      <c r="AD441" s="142" t="s">
        <v>803</v>
      </c>
    </row>
    <row r="442" spans="2:30" ht="15" customHeight="1">
      <c r="B442" s="140" t="s">
        <v>1053</v>
      </c>
      <c r="C442" s="141" t="s">
        <v>1290</v>
      </c>
      <c r="D442" s="140" t="s">
        <v>1291</v>
      </c>
      <c r="E442" s="142" t="s">
        <v>1292</v>
      </c>
      <c r="F442" s="142" t="s">
        <v>353</v>
      </c>
      <c r="G442" s="142" t="s">
        <v>500</v>
      </c>
      <c r="H442" s="142" t="s">
        <v>1</v>
      </c>
      <c r="I442" s="143"/>
      <c r="J442" s="143"/>
      <c r="K442" s="143"/>
      <c r="L442" s="143"/>
      <c r="M442" s="143"/>
      <c r="N442" s="143"/>
      <c r="O442" s="143"/>
      <c r="P442" s="143"/>
      <c r="Q442" s="143"/>
      <c r="R442" s="143"/>
      <c r="S442" s="143"/>
      <c r="T442" s="143"/>
      <c r="U442" s="143"/>
      <c r="V442" s="143"/>
      <c r="W442" s="143"/>
      <c r="X442" s="143"/>
      <c r="Y442" s="196"/>
      <c r="Z442" s="196"/>
      <c r="AA442" s="196"/>
      <c r="AB442" s="140" t="s">
        <v>802</v>
      </c>
      <c r="AC442" s="142"/>
      <c r="AD442" s="142" t="s">
        <v>803</v>
      </c>
    </row>
    <row r="443" spans="2:30" ht="15" customHeight="1">
      <c r="B443" s="140" t="s">
        <v>1053</v>
      </c>
      <c r="C443" s="141" t="s">
        <v>1290</v>
      </c>
      <c r="D443" s="140" t="s">
        <v>1293</v>
      </c>
      <c r="E443" s="142" t="s">
        <v>1292</v>
      </c>
      <c r="F443" s="142" t="s">
        <v>353</v>
      </c>
      <c r="G443" s="142" t="s">
        <v>334</v>
      </c>
      <c r="H443" s="142" t="s">
        <v>1</v>
      </c>
      <c r="I443" s="143"/>
      <c r="J443" s="143"/>
      <c r="K443" s="143"/>
      <c r="L443" s="143"/>
      <c r="M443" s="143"/>
      <c r="N443" s="143"/>
      <c r="O443" s="143"/>
      <c r="P443" s="143"/>
      <c r="Q443" s="143"/>
      <c r="R443" s="143"/>
      <c r="S443" s="143"/>
      <c r="T443" s="143"/>
      <c r="U443" s="143"/>
      <c r="V443" s="143"/>
      <c r="W443" s="143"/>
      <c r="X443" s="143"/>
      <c r="Y443" s="196"/>
      <c r="Z443" s="196"/>
      <c r="AA443" s="196"/>
      <c r="AB443" s="140" t="s">
        <v>802</v>
      </c>
      <c r="AC443" s="142"/>
      <c r="AD443" s="142" t="s">
        <v>803</v>
      </c>
    </row>
    <row r="444" spans="2:30" ht="15" customHeight="1">
      <c r="B444" s="140" t="s">
        <v>1053</v>
      </c>
      <c r="C444" s="141" t="s">
        <v>1290</v>
      </c>
      <c r="D444" s="140" t="s">
        <v>1294</v>
      </c>
      <c r="E444" s="142" t="s">
        <v>1292</v>
      </c>
      <c r="F444" s="142" t="s">
        <v>353</v>
      </c>
      <c r="G444" s="142" t="s">
        <v>339</v>
      </c>
      <c r="H444" s="142" t="s">
        <v>1</v>
      </c>
      <c r="I444" s="143"/>
      <c r="J444" s="143"/>
      <c r="K444" s="143"/>
      <c r="L444" s="143"/>
      <c r="M444" s="143"/>
      <c r="N444" s="143"/>
      <c r="O444" s="143"/>
      <c r="P444" s="143"/>
      <c r="Q444" s="143"/>
      <c r="R444" s="143"/>
      <c r="S444" s="143"/>
      <c r="T444" s="143"/>
      <c r="U444" s="143"/>
      <c r="V444" s="143"/>
      <c r="W444" s="143"/>
      <c r="X444" s="143"/>
      <c r="Y444" s="196"/>
      <c r="Z444" s="196"/>
      <c r="AA444" s="196"/>
      <c r="AB444" s="140" t="s">
        <v>802</v>
      </c>
      <c r="AC444" s="142"/>
      <c r="AD444" s="142" t="s">
        <v>803</v>
      </c>
    </row>
    <row r="445" spans="2:30" ht="15" hidden="1" customHeight="1">
      <c r="B445" s="140" t="s">
        <v>1053</v>
      </c>
      <c r="C445" s="141" t="s">
        <v>1290</v>
      </c>
      <c r="D445" s="140" t="s">
        <v>1295</v>
      </c>
      <c r="E445" s="142" t="s">
        <v>1292</v>
      </c>
      <c r="F445" s="142" t="s">
        <v>362</v>
      </c>
      <c r="G445" s="142" t="s">
        <v>500</v>
      </c>
      <c r="H445" s="142" t="s">
        <v>1</v>
      </c>
      <c r="I445" s="143"/>
      <c r="J445" s="143"/>
      <c r="K445" s="143"/>
      <c r="L445" s="143"/>
      <c r="M445" s="143"/>
      <c r="N445" s="143"/>
      <c r="O445" s="143"/>
      <c r="P445" s="143"/>
      <c r="Q445" s="143"/>
      <c r="R445" s="143"/>
      <c r="S445" s="143"/>
      <c r="T445" s="143"/>
      <c r="U445" s="143"/>
      <c r="V445" s="143"/>
      <c r="W445" s="143"/>
      <c r="X445" s="143"/>
      <c r="Y445" s="196"/>
      <c r="Z445" s="196"/>
      <c r="AA445" s="196"/>
      <c r="AB445" s="140" t="s">
        <v>802</v>
      </c>
      <c r="AC445" s="142"/>
      <c r="AD445" s="142" t="s">
        <v>803</v>
      </c>
    </row>
    <row r="446" spans="2:30" ht="15" hidden="1" customHeight="1">
      <c r="B446" s="140" t="s">
        <v>1053</v>
      </c>
      <c r="C446" s="141" t="s">
        <v>1290</v>
      </c>
      <c r="D446" s="140" t="s">
        <v>1296</v>
      </c>
      <c r="E446" s="142" t="s">
        <v>1292</v>
      </c>
      <c r="F446" s="142" t="s">
        <v>362</v>
      </c>
      <c r="G446" s="142" t="s">
        <v>334</v>
      </c>
      <c r="H446" s="142" t="s">
        <v>1</v>
      </c>
      <c r="I446" s="143"/>
      <c r="J446" s="143"/>
      <c r="K446" s="143"/>
      <c r="L446" s="143"/>
      <c r="M446" s="143"/>
      <c r="N446" s="143"/>
      <c r="O446" s="143"/>
      <c r="P446" s="143"/>
      <c r="Q446" s="143"/>
      <c r="R446" s="143"/>
      <c r="S446" s="143"/>
      <c r="T446" s="143"/>
      <c r="U446" s="143"/>
      <c r="V446" s="143"/>
      <c r="W446" s="143"/>
      <c r="X446" s="143"/>
      <c r="Y446" s="196"/>
      <c r="Z446" s="196"/>
      <c r="AA446" s="196"/>
      <c r="AB446" s="140" t="s">
        <v>802</v>
      </c>
      <c r="AC446" s="142"/>
      <c r="AD446" s="142" t="s">
        <v>803</v>
      </c>
    </row>
    <row r="447" spans="2:30" ht="15" hidden="1" customHeight="1">
      <c r="B447" s="140" t="s">
        <v>1053</v>
      </c>
      <c r="C447" s="141" t="s">
        <v>1290</v>
      </c>
      <c r="D447" s="140" t="s">
        <v>1297</v>
      </c>
      <c r="E447" s="142" t="s">
        <v>1292</v>
      </c>
      <c r="F447" s="142" t="s">
        <v>362</v>
      </c>
      <c r="G447" s="142" t="s">
        <v>339</v>
      </c>
      <c r="H447" s="142" t="s">
        <v>1</v>
      </c>
      <c r="I447" s="143"/>
      <c r="J447" s="143"/>
      <c r="K447" s="143"/>
      <c r="L447" s="143"/>
      <c r="M447" s="143"/>
      <c r="N447" s="143"/>
      <c r="O447" s="143"/>
      <c r="P447" s="143"/>
      <c r="Q447" s="143"/>
      <c r="R447" s="143"/>
      <c r="S447" s="143"/>
      <c r="T447" s="143"/>
      <c r="U447" s="143"/>
      <c r="V447" s="143"/>
      <c r="W447" s="143"/>
      <c r="X447" s="143"/>
      <c r="Y447" s="196"/>
      <c r="Z447" s="196"/>
      <c r="AA447" s="196"/>
      <c r="AB447" s="140" t="s">
        <v>802</v>
      </c>
      <c r="AC447" s="142"/>
      <c r="AD447" s="142" t="s">
        <v>803</v>
      </c>
    </row>
    <row r="448" spans="2:30" ht="15" customHeight="1">
      <c r="B448" s="140" t="s">
        <v>1053</v>
      </c>
      <c r="C448" s="141" t="s">
        <v>1298</v>
      </c>
      <c r="D448" s="140" t="s">
        <v>1299</v>
      </c>
      <c r="E448" s="142" t="s">
        <v>1300</v>
      </c>
      <c r="F448" s="142" t="s">
        <v>353</v>
      </c>
      <c r="G448" s="142" t="s">
        <v>500</v>
      </c>
      <c r="H448" s="142" t="s">
        <v>1</v>
      </c>
      <c r="I448" s="143"/>
      <c r="J448" s="143"/>
      <c r="K448" s="143"/>
      <c r="L448" s="143"/>
      <c r="M448" s="143"/>
      <c r="N448" s="143"/>
      <c r="O448" s="143"/>
      <c r="P448" s="143"/>
      <c r="Q448" s="143"/>
      <c r="R448" s="143"/>
      <c r="S448" s="143"/>
      <c r="T448" s="143"/>
      <c r="U448" s="143"/>
      <c r="V448" s="143"/>
      <c r="W448" s="143"/>
      <c r="X448" s="143"/>
      <c r="Y448" s="196"/>
      <c r="Z448" s="196"/>
      <c r="AA448" s="196"/>
      <c r="AB448" s="140" t="s">
        <v>802</v>
      </c>
      <c r="AC448" s="142"/>
      <c r="AD448" s="142" t="s">
        <v>803</v>
      </c>
    </row>
    <row r="449" spans="2:30" ht="15" customHeight="1">
      <c r="B449" s="140" t="s">
        <v>1053</v>
      </c>
      <c r="C449" s="141" t="s">
        <v>1298</v>
      </c>
      <c r="D449" s="140" t="s">
        <v>1301</v>
      </c>
      <c r="E449" s="142" t="s">
        <v>1300</v>
      </c>
      <c r="F449" s="142" t="s">
        <v>353</v>
      </c>
      <c r="G449" s="142" t="s">
        <v>334</v>
      </c>
      <c r="H449" s="142" t="s">
        <v>1</v>
      </c>
      <c r="I449" s="143"/>
      <c r="J449" s="143"/>
      <c r="K449" s="143"/>
      <c r="L449" s="143"/>
      <c r="M449" s="143"/>
      <c r="N449" s="143"/>
      <c r="O449" s="143"/>
      <c r="P449" s="143"/>
      <c r="Q449" s="143"/>
      <c r="R449" s="143"/>
      <c r="S449" s="143"/>
      <c r="T449" s="143"/>
      <c r="U449" s="143"/>
      <c r="V449" s="143"/>
      <c r="W449" s="143"/>
      <c r="X449" s="143"/>
      <c r="Y449" s="196"/>
      <c r="Z449" s="196"/>
      <c r="AA449" s="196"/>
      <c r="AB449" s="140" t="s">
        <v>802</v>
      </c>
      <c r="AC449" s="142"/>
      <c r="AD449" s="142" t="s">
        <v>803</v>
      </c>
    </row>
    <row r="450" spans="2:30" ht="15" customHeight="1">
      <c r="B450" s="140" t="s">
        <v>1053</v>
      </c>
      <c r="C450" s="141" t="s">
        <v>1298</v>
      </c>
      <c r="D450" s="140" t="s">
        <v>1302</v>
      </c>
      <c r="E450" s="142" t="s">
        <v>1300</v>
      </c>
      <c r="F450" s="142" t="s">
        <v>353</v>
      </c>
      <c r="G450" s="142" t="s">
        <v>339</v>
      </c>
      <c r="H450" s="142" t="s">
        <v>1</v>
      </c>
      <c r="I450" s="143"/>
      <c r="J450" s="143"/>
      <c r="K450" s="143"/>
      <c r="L450" s="143"/>
      <c r="M450" s="143"/>
      <c r="N450" s="143"/>
      <c r="O450" s="143"/>
      <c r="P450" s="143"/>
      <c r="Q450" s="143"/>
      <c r="R450" s="143"/>
      <c r="S450" s="143"/>
      <c r="T450" s="143"/>
      <c r="U450" s="143"/>
      <c r="V450" s="143"/>
      <c r="W450" s="143"/>
      <c r="X450" s="143"/>
      <c r="Y450" s="196"/>
      <c r="Z450" s="196"/>
      <c r="AA450" s="196"/>
      <c r="AB450" s="140" t="s">
        <v>802</v>
      </c>
      <c r="AC450" s="142"/>
      <c r="AD450" s="142" t="s">
        <v>803</v>
      </c>
    </row>
    <row r="451" spans="2:30" ht="15" hidden="1" customHeight="1">
      <c r="B451" s="140" t="s">
        <v>1053</v>
      </c>
      <c r="C451" s="141" t="s">
        <v>1298</v>
      </c>
      <c r="D451" s="140" t="s">
        <v>1303</v>
      </c>
      <c r="E451" s="142" t="s">
        <v>1300</v>
      </c>
      <c r="F451" s="142" t="s">
        <v>362</v>
      </c>
      <c r="G451" s="142" t="s">
        <v>500</v>
      </c>
      <c r="H451" s="142" t="s">
        <v>1</v>
      </c>
      <c r="I451" s="143"/>
      <c r="J451" s="143"/>
      <c r="K451" s="143"/>
      <c r="L451" s="143"/>
      <c r="M451" s="143"/>
      <c r="N451" s="143"/>
      <c r="O451" s="143"/>
      <c r="P451" s="143"/>
      <c r="Q451" s="143"/>
      <c r="R451" s="143"/>
      <c r="S451" s="143"/>
      <c r="T451" s="143"/>
      <c r="U451" s="143"/>
      <c r="V451" s="143"/>
      <c r="W451" s="143"/>
      <c r="X451" s="143"/>
      <c r="Y451" s="196"/>
      <c r="Z451" s="196"/>
      <c r="AA451" s="196"/>
      <c r="AB451" s="140" t="s">
        <v>802</v>
      </c>
      <c r="AC451" s="142"/>
      <c r="AD451" s="142" t="s">
        <v>803</v>
      </c>
    </row>
    <row r="452" spans="2:30" ht="15" hidden="1" customHeight="1">
      <c r="B452" s="140" t="s">
        <v>1053</v>
      </c>
      <c r="C452" s="141" t="s">
        <v>1298</v>
      </c>
      <c r="D452" s="140" t="s">
        <v>1304</v>
      </c>
      <c r="E452" s="142" t="s">
        <v>1300</v>
      </c>
      <c r="F452" s="142" t="s">
        <v>362</v>
      </c>
      <c r="G452" s="142" t="s">
        <v>334</v>
      </c>
      <c r="H452" s="142" t="s">
        <v>1</v>
      </c>
      <c r="I452" s="143"/>
      <c r="J452" s="143"/>
      <c r="K452" s="143"/>
      <c r="L452" s="143"/>
      <c r="M452" s="143"/>
      <c r="N452" s="143"/>
      <c r="O452" s="143"/>
      <c r="P452" s="143"/>
      <c r="Q452" s="143"/>
      <c r="R452" s="143"/>
      <c r="S452" s="143"/>
      <c r="T452" s="143"/>
      <c r="U452" s="143"/>
      <c r="V452" s="143"/>
      <c r="W452" s="143"/>
      <c r="X452" s="143"/>
      <c r="Y452" s="196"/>
      <c r="Z452" s="196"/>
      <c r="AA452" s="196"/>
      <c r="AB452" s="140" t="s">
        <v>802</v>
      </c>
      <c r="AC452" s="142"/>
      <c r="AD452" s="142" t="s">
        <v>803</v>
      </c>
    </row>
    <row r="453" spans="2:30" ht="15" hidden="1" customHeight="1">
      <c r="B453" s="140" t="s">
        <v>1053</v>
      </c>
      <c r="C453" s="141" t="s">
        <v>1298</v>
      </c>
      <c r="D453" s="140" t="s">
        <v>1305</v>
      </c>
      <c r="E453" s="142" t="s">
        <v>1300</v>
      </c>
      <c r="F453" s="142" t="s">
        <v>362</v>
      </c>
      <c r="G453" s="142" t="s">
        <v>339</v>
      </c>
      <c r="H453" s="142" t="s">
        <v>1</v>
      </c>
      <c r="I453" s="143"/>
      <c r="J453" s="143"/>
      <c r="K453" s="143"/>
      <c r="L453" s="143"/>
      <c r="M453" s="143"/>
      <c r="N453" s="143"/>
      <c r="O453" s="143"/>
      <c r="P453" s="143"/>
      <c r="Q453" s="143"/>
      <c r="R453" s="143"/>
      <c r="S453" s="143"/>
      <c r="T453" s="143"/>
      <c r="U453" s="143"/>
      <c r="V453" s="143"/>
      <c r="W453" s="143"/>
      <c r="X453" s="143"/>
      <c r="Y453" s="196"/>
      <c r="Z453" s="196"/>
      <c r="AA453" s="196"/>
      <c r="AB453" s="140" t="s">
        <v>802</v>
      </c>
      <c r="AC453" s="142"/>
      <c r="AD453" s="142" t="s">
        <v>803</v>
      </c>
    </row>
    <row r="454" spans="2:30" ht="15" customHeight="1">
      <c r="B454" s="140" t="s">
        <v>1053</v>
      </c>
      <c r="C454" s="141" t="s">
        <v>1306</v>
      </c>
      <c r="D454" s="140" t="s">
        <v>1307</v>
      </c>
      <c r="E454" s="142" t="s">
        <v>846</v>
      </c>
      <c r="F454" s="142" t="s">
        <v>353</v>
      </c>
      <c r="G454" s="142" t="s">
        <v>500</v>
      </c>
      <c r="H454" s="142" t="s">
        <v>0</v>
      </c>
      <c r="I454" s="143">
        <v>25</v>
      </c>
      <c r="J454" s="143">
        <v>25</v>
      </c>
      <c r="K454" s="143">
        <v>35</v>
      </c>
      <c r="L454" s="143">
        <v>29</v>
      </c>
      <c r="M454" s="143">
        <v>19</v>
      </c>
      <c r="N454" s="143"/>
      <c r="O454" s="143"/>
      <c r="P454" s="143"/>
      <c r="Q454" s="143"/>
      <c r="R454" s="143"/>
      <c r="S454" s="143"/>
      <c r="T454" s="143"/>
      <c r="U454" s="143"/>
      <c r="V454" s="143"/>
      <c r="W454" s="143"/>
      <c r="X454" s="143"/>
      <c r="Y454" s="196">
        <v>142.19999999999999</v>
      </c>
      <c r="Z454" s="196">
        <v>142.19999999999999</v>
      </c>
      <c r="AA454" s="196">
        <v>142.19999999999999</v>
      </c>
      <c r="AB454" s="140" t="s">
        <v>802</v>
      </c>
      <c r="AC454" s="142"/>
      <c r="AD454" s="142"/>
    </row>
    <row r="455" spans="2:30" ht="15" customHeight="1">
      <c r="B455" s="140" t="s">
        <v>1053</v>
      </c>
      <c r="C455" s="141" t="s">
        <v>1306</v>
      </c>
      <c r="D455" s="140" t="s">
        <v>1308</v>
      </c>
      <c r="E455" s="142" t="s">
        <v>846</v>
      </c>
      <c r="F455" s="142" t="s">
        <v>353</v>
      </c>
      <c r="G455" s="142" t="s">
        <v>334</v>
      </c>
      <c r="H455" s="142" t="s">
        <v>0</v>
      </c>
      <c r="I455" s="143">
        <v>10</v>
      </c>
      <c r="J455" s="143">
        <v>6</v>
      </c>
      <c r="K455" s="143">
        <v>11</v>
      </c>
      <c r="L455" s="143">
        <v>16</v>
      </c>
      <c r="M455" s="143">
        <v>5</v>
      </c>
      <c r="N455" s="143"/>
      <c r="O455" s="143"/>
      <c r="P455" s="143"/>
      <c r="Q455" s="143"/>
      <c r="R455" s="143"/>
      <c r="S455" s="143"/>
      <c r="T455" s="143"/>
      <c r="U455" s="143"/>
      <c r="V455" s="143"/>
      <c r="W455" s="143"/>
      <c r="X455" s="143"/>
      <c r="Y455" s="196">
        <v>57.547559739470216</v>
      </c>
      <c r="Z455" s="196">
        <v>56.608252487811519</v>
      </c>
      <c r="AA455" s="196">
        <v>54.09514895039149</v>
      </c>
      <c r="AB455" s="140" t="s">
        <v>802</v>
      </c>
      <c r="AC455" s="142"/>
      <c r="AD455" s="142"/>
    </row>
    <row r="456" spans="2:30" ht="15" customHeight="1">
      <c r="B456" s="140" t="s">
        <v>1053</v>
      </c>
      <c r="C456" s="141" t="s">
        <v>1306</v>
      </c>
      <c r="D456" s="140" t="s">
        <v>1309</v>
      </c>
      <c r="E456" s="142" t="s">
        <v>846</v>
      </c>
      <c r="F456" s="142" t="s">
        <v>353</v>
      </c>
      <c r="G456" s="142" t="s">
        <v>339</v>
      </c>
      <c r="H456" s="142" t="s">
        <v>0</v>
      </c>
      <c r="I456" s="143">
        <v>11</v>
      </c>
      <c r="J456" s="143">
        <v>12</v>
      </c>
      <c r="K456" s="143">
        <v>16</v>
      </c>
      <c r="L456" s="143">
        <v>6</v>
      </c>
      <c r="M456" s="143">
        <v>6</v>
      </c>
      <c r="N456" s="143"/>
      <c r="O456" s="143"/>
      <c r="P456" s="143"/>
      <c r="Q456" s="143"/>
      <c r="R456" s="143"/>
      <c r="S456" s="143"/>
      <c r="T456" s="143"/>
      <c r="U456" s="143"/>
      <c r="V456" s="143"/>
      <c r="W456" s="143"/>
      <c r="X456" s="143"/>
      <c r="Y456" s="196">
        <v>68.589434050029524</v>
      </c>
      <c r="Z456" s="196">
        <v>66.213002158893744</v>
      </c>
      <c r="AA456" s="196">
        <v>62.483970589646368</v>
      </c>
      <c r="AB456" s="140" t="s">
        <v>802</v>
      </c>
      <c r="AC456" s="142"/>
      <c r="AD456" s="142"/>
    </row>
    <row r="457" spans="2:30" ht="15" hidden="1" customHeight="1">
      <c r="B457" s="140" t="s">
        <v>1053</v>
      </c>
      <c r="C457" s="141" t="s">
        <v>1306</v>
      </c>
      <c r="D457" s="140" t="s">
        <v>1310</v>
      </c>
      <c r="E457" s="142" t="s">
        <v>846</v>
      </c>
      <c r="F457" s="142" t="s">
        <v>362</v>
      </c>
      <c r="G457" s="142" t="s">
        <v>500</v>
      </c>
      <c r="H457" s="142" t="s">
        <v>0</v>
      </c>
      <c r="I457" s="143">
        <v>0</v>
      </c>
      <c r="J457" s="143">
        <v>1</v>
      </c>
      <c r="K457" s="143">
        <v>0</v>
      </c>
      <c r="L457" s="143">
        <v>0</v>
      </c>
      <c r="M457" s="143">
        <v>3</v>
      </c>
      <c r="N457" s="143"/>
      <c r="O457" s="143"/>
      <c r="P457" s="143"/>
      <c r="Q457" s="143"/>
      <c r="R457" s="143"/>
      <c r="S457" s="143"/>
      <c r="T457" s="143"/>
      <c r="U457" s="143"/>
      <c r="V457" s="143"/>
      <c r="W457" s="143"/>
      <c r="X457" s="143"/>
      <c r="Y457" s="196">
        <v>3.2</v>
      </c>
      <c r="Z457" s="196">
        <v>3.2</v>
      </c>
      <c r="AA457" s="196">
        <v>3.2</v>
      </c>
      <c r="AB457" s="140" t="s">
        <v>802</v>
      </c>
      <c r="AC457" s="142"/>
      <c r="AD457" s="142"/>
    </row>
    <row r="458" spans="2:30" ht="15" hidden="1" customHeight="1">
      <c r="B458" s="140" t="s">
        <v>1053</v>
      </c>
      <c r="C458" s="141" t="s">
        <v>1306</v>
      </c>
      <c r="D458" s="140" t="s">
        <v>1311</v>
      </c>
      <c r="E458" s="142" t="s">
        <v>846</v>
      </c>
      <c r="F458" s="142" t="s">
        <v>362</v>
      </c>
      <c r="G458" s="142" t="s">
        <v>334</v>
      </c>
      <c r="H458" s="142" t="s">
        <v>0</v>
      </c>
      <c r="I458" s="143">
        <v>0</v>
      </c>
      <c r="J458" s="143">
        <v>0</v>
      </c>
      <c r="K458" s="143">
        <v>2</v>
      </c>
      <c r="L458" s="143">
        <v>1</v>
      </c>
      <c r="M458" s="143">
        <v>0</v>
      </c>
      <c r="N458" s="143"/>
      <c r="O458" s="143"/>
      <c r="P458" s="143"/>
      <c r="Q458" s="143"/>
      <c r="R458" s="143"/>
      <c r="S458" s="143"/>
      <c r="T458" s="143"/>
      <c r="U458" s="143"/>
      <c r="V458" s="143"/>
      <c r="W458" s="143"/>
      <c r="X458" s="143"/>
      <c r="Y458" s="196">
        <v>3.6462959512718918</v>
      </c>
      <c r="Z458" s="196">
        <v>3.3592625765540527</v>
      </c>
      <c r="AA458" s="196">
        <v>3.3592625765540527</v>
      </c>
      <c r="AB458" s="140" t="s">
        <v>802</v>
      </c>
      <c r="AC458" s="142"/>
      <c r="AD458" s="142"/>
    </row>
    <row r="459" spans="2:30" ht="15" hidden="1" customHeight="1">
      <c r="B459" s="140" t="s">
        <v>1053</v>
      </c>
      <c r="C459" s="141" t="s">
        <v>1306</v>
      </c>
      <c r="D459" s="140" t="s">
        <v>1312</v>
      </c>
      <c r="E459" s="142" t="s">
        <v>846</v>
      </c>
      <c r="F459" s="142" t="s">
        <v>362</v>
      </c>
      <c r="G459" s="142" t="s">
        <v>339</v>
      </c>
      <c r="H459" s="142" t="s">
        <v>0</v>
      </c>
      <c r="I459" s="143">
        <v>0</v>
      </c>
      <c r="J459" s="143">
        <v>0</v>
      </c>
      <c r="K459" s="143">
        <v>0</v>
      </c>
      <c r="L459" s="143">
        <v>0</v>
      </c>
      <c r="M459" s="143">
        <v>0</v>
      </c>
      <c r="N459" s="143"/>
      <c r="O459" s="143"/>
      <c r="P459" s="143"/>
      <c r="Q459" s="143"/>
      <c r="R459" s="143"/>
      <c r="S459" s="143"/>
      <c r="T459" s="143"/>
      <c r="U459" s="143"/>
      <c r="V459" s="143"/>
      <c r="W459" s="143"/>
      <c r="X459" s="143"/>
      <c r="Y459" s="196">
        <v>0.4</v>
      </c>
      <c r="Z459" s="196">
        <v>0.4</v>
      </c>
      <c r="AA459" s="196">
        <v>0.4</v>
      </c>
      <c r="AB459" s="140" t="s">
        <v>802</v>
      </c>
      <c r="AC459" s="142"/>
      <c r="AD459" s="142"/>
    </row>
    <row r="460" spans="2:30" ht="15" customHeight="1">
      <c r="B460" s="140" t="s">
        <v>1053</v>
      </c>
      <c r="C460" s="141" t="s">
        <v>1313</v>
      </c>
      <c r="D460" s="140" t="s">
        <v>1314</v>
      </c>
      <c r="E460" s="142" t="s">
        <v>1047</v>
      </c>
      <c r="F460" s="142" t="s">
        <v>353</v>
      </c>
      <c r="G460" s="142" t="s">
        <v>500</v>
      </c>
      <c r="H460" s="142" t="s">
        <v>0</v>
      </c>
      <c r="I460" s="143">
        <v>0</v>
      </c>
      <c r="J460" s="143">
        <v>0</v>
      </c>
      <c r="K460" s="143">
        <v>0</v>
      </c>
      <c r="L460" s="143">
        <v>3</v>
      </c>
      <c r="M460" s="143">
        <v>87</v>
      </c>
      <c r="N460" s="143"/>
      <c r="O460" s="143"/>
      <c r="P460" s="143"/>
      <c r="Q460" s="143"/>
      <c r="R460" s="143"/>
      <c r="S460" s="143"/>
      <c r="T460" s="143"/>
      <c r="U460" s="143"/>
      <c r="V460" s="143"/>
      <c r="W460" s="143"/>
      <c r="X460" s="143"/>
      <c r="Y460" s="196">
        <v>3.6</v>
      </c>
      <c r="Z460" s="196">
        <v>3.6</v>
      </c>
      <c r="AA460" s="196">
        <v>3.6</v>
      </c>
      <c r="AB460" s="140" t="s">
        <v>802</v>
      </c>
      <c r="AC460" s="142"/>
      <c r="AD460" s="142"/>
    </row>
    <row r="461" spans="2:30" ht="15" customHeight="1">
      <c r="B461" s="140" t="s">
        <v>1053</v>
      </c>
      <c r="C461" s="141" t="s">
        <v>1313</v>
      </c>
      <c r="D461" s="140" t="s">
        <v>1315</v>
      </c>
      <c r="E461" s="142" t="s">
        <v>1047</v>
      </c>
      <c r="F461" s="142" t="s">
        <v>353</v>
      </c>
      <c r="G461" s="142" t="s">
        <v>334</v>
      </c>
      <c r="H461" s="142" t="s">
        <v>0</v>
      </c>
      <c r="I461" s="143">
        <v>0</v>
      </c>
      <c r="J461" s="143">
        <v>0</v>
      </c>
      <c r="K461" s="143">
        <v>2</v>
      </c>
      <c r="L461" s="143">
        <v>0</v>
      </c>
      <c r="M461" s="143">
        <v>32</v>
      </c>
      <c r="N461" s="143"/>
      <c r="O461" s="143"/>
      <c r="P461" s="143"/>
      <c r="Q461" s="143"/>
      <c r="R461" s="143"/>
      <c r="S461" s="143"/>
      <c r="T461" s="143"/>
      <c r="U461" s="143"/>
      <c r="V461" s="143"/>
      <c r="W461" s="143"/>
      <c r="X461" s="143"/>
      <c r="Y461" s="196">
        <v>2.1875740659340659</v>
      </c>
      <c r="Z461" s="196">
        <v>2.1341674725274724</v>
      </c>
      <c r="AA461" s="196">
        <v>2.0282443956043954</v>
      </c>
      <c r="AB461" s="140" t="s">
        <v>802</v>
      </c>
      <c r="AC461" s="142"/>
      <c r="AD461" s="142"/>
    </row>
    <row r="462" spans="2:30" ht="15" customHeight="1">
      <c r="B462" s="140" t="s">
        <v>1053</v>
      </c>
      <c r="C462" s="141" t="s">
        <v>1313</v>
      </c>
      <c r="D462" s="140" t="s">
        <v>1316</v>
      </c>
      <c r="E462" s="142" t="s">
        <v>1047</v>
      </c>
      <c r="F462" s="142" t="s">
        <v>353</v>
      </c>
      <c r="G462" s="142" t="s">
        <v>339</v>
      </c>
      <c r="H462" s="142" t="s">
        <v>0</v>
      </c>
      <c r="I462" s="143">
        <v>0</v>
      </c>
      <c r="J462" s="143">
        <v>0</v>
      </c>
      <c r="K462" s="143">
        <v>0</v>
      </c>
      <c r="L462" s="143">
        <v>0</v>
      </c>
      <c r="M462" s="143">
        <v>28</v>
      </c>
      <c r="N462" s="143"/>
      <c r="O462" s="143"/>
      <c r="P462" s="143"/>
      <c r="Q462" s="143"/>
      <c r="R462" s="143"/>
      <c r="S462" s="143"/>
      <c r="T462" s="143"/>
      <c r="U462" s="143"/>
      <c r="V462" s="143"/>
      <c r="W462" s="143"/>
      <c r="X462" s="143"/>
      <c r="Y462" s="196">
        <v>3.0934179055793996</v>
      </c>
      <c r="Z462" s="196">
        <v>2.9572977339055799</v>
      </c>
      <c r="AA462" s="196">
        <v>2.7591672618025758</v>
      </c>
      <c r="AB462" s="140" t="s">
        <v>802</v>
      </c>
      <c r="AC462" s="142"/>
      <c r="AD462" s="142"/>
    </row>
    <row r="463" spans="2:30" ht="15" hidden="1" customHeight="1">
      <c r="B463" s="140" t="s">
        <v>1053</v>
      </c>
      <c r="C463" s="141" t="s">
        <v>1313</v>
      </c>
      <c r="D463" s="140" t="s">
        <v>1317</v>
      </c>
      <c r="E463" s="142" t="s">
        <v>1047</v>
      </c>
      <c r="F463" s="142" t="s">
        <v>362</v>
      </c>
      <c r="G463" s="142" t="s">
        <v>500</v>
      </c>
      <c r="H463" s="142" t="s">
        <v>0</v>
      </c>
      <c r="I463" s="143">
        <v>0</v>
      </c>
      <c r="J463" s="143">
        <v>0</v>
      </c>
      <c r="K463" s="143">
        <v>0</v>
      </c>
      <c r="L463" s="143">
        <v>0</v>
      </c>
      <c r="M463" s="143">
        <v>1</v>
      </c>
      <c r="N463" s="143"/>
      <c r="O463" s="143"/>
      <c r="P463" s="143"/>
      <c r="Q463" s="143"/>
      <c r="R463" s="143"/>
      <c r="S463" s="143"/>
      <c r="T463" s="143"/>
      <c r="U463" s="143"/>
      <c r="V463" s="143"/>
      <c r="W463" s="143"/>
      <c r="X463" s="143"/>
      <c r="Y463" s="196">
        <v>1</v>
      </c>
      <c r="Z463" s="196">
        <v>1</v>
      </c>
      <c r="AA463" s="196">
        <v>1</v>
      </c>
      <c r="AB463" s="140" t="s">
        <v>802</v>
      </c>
      <c r="AC463" s="142"/>
      <c r="AD463" s="142"/>
    </row>
    <row r="464" spans="2:30" ht="15" hidden="1" customHeight="1">
      <c r="B464" s="140" t="s">
        <v>1053</v>
      </c>
      <c r="C464" s="141" t="s">
        <v>1313</v>
      </c>
      <c r="D464" s="140" t="s">
        <v>1318</v>
      </c>
      <c r="E464" s="142" t="s">
        <v>1047</v>
      </c>
      <c r="F464" s="142" t="s">
        <v>362</v>
      </c>
      <c r="G464" s="142" t="s">
        <v>334</v>
      </c>
      <c r="H464" s="142" t="s">
        <v>0</v>
      </c>
      <c r="I464" s="143">
        <v>0</v>
      </c>
      <c r="J464" s="143">
        <v>0</v>
      </c>
      <c r="K464" s="143">
        <v>0</v>
      </c>
      <c r="L464" s="143">
        <v>0</v>
      </c>
      <c r="M464" s="143">
        <v>0</v>
      </c>
      <c r="N464" s="143"/>
      <c r="O464" s="143"/>
      <c r="P464" s="143"/>
      <c r="Q464" s="143"/>
      <c r="R464" s="143"/>
      <c r="S464" s="143"/>
      <c r="T464" s="143"/>
      <c r="U464" s="143"/>
      <c r="V464" s="143"/>
      <c r="W464" s="143"/>
      <c r="X464" s="143"/>
      <c r="Y464" s="196">
        <v>0</v>
      </c>
      <c r="Z464" s="196">
        <v>0</v>
      </c>
      <c r="AA464" s="196">
        <v>0</v>
      </c>
      <c r="AB464" s="140" t="s">
        <v>802</v>
      </c>
      <c r="AC464" s="142"/>
      <c r="AD464" s="142"/>
    </row>
    <row r="465" spans="2:30" ht="15" hidden="1" customHeight="1">
      <c r="B465" s="140" t="s">
        <v>1053</v>
      </c>
      <c r="C465" s="141" t="s">
        <v>1313</v>
      </c>
      <c r="D465" s="140" t="s">
        <v>1319</v>
      </c>
      <c r="E465" s="142" t="s">
        <v>1047</v>
      </c>
      <c r="F465" s="142" t="s">
        <v>362</v>
      </c>
      <c r="G465" s="142" t="s">
        <v>339</v>
      </c>
      <c r="H465" s="142" t="s">
        <v>0</v>
      </c>
      <c r="I465" s="143">
        <v>0</v>
      </c>
      <c r="J465" s="143">
        <v>0</v>
      </c>
      <c r="K465" s="143">
        <v>0</v>
      </c>
      <c r="L465" s="143">
        <v>0</v>
      </c>
      <c r="M465" s="143">
        <v>0</v>
      </c>
      <c r="N465" s="143"/>
      <c r="O465" s="143"/>
      <c r="P465" s="143"/>
      <c r="Q465" s="143"/>
      <c r="R465" s="143"/>
      <c r="S465" s="143"/>
      <c r="T465" s="143"/>
      <c r="U465" s="143"/>
      <c r="V465" s="143"/>
      <c r="W465" s="143"/>
      <c r="X465" s="143"/>
      <c r="Y465" s="196">
        <v>0</v>
      </c>
      <c r="Z465" s="196">
        <v>0</v>
      </c>
      <c r="AA465" s="196">
        <v>0</v>
      </c>
      <c r="AB465" s="140" t="s">
        <v>802</v>
      </c>
      <c r="AC465" s="142"/>
      <c r="AD465" s="142"/>
    </row>
    <row r="466" spans="2:30" ht="15" customHeight="1">
      <c r="B466" s="78"/>
      <c r="D466" s="78"/>
      <c r="H466" s="144"/>
      <c r="I466" s="144"/>
      <c r="J466" s="144"/>
      <c r="K466" s="144"/>
      <c r="L466" s="144"/>
      <c r="M466" s="144"/>
      <c r="N466" s="144"/>
      <c r="O466" s="144"/>
      <c r="P466" s="144"/>
      <c r="Q466" s="144"/>
      <c r="R466" s="144"/>
      <c r="S466" s="144"/>
      <c r="T466" s="144"/>
      <c r="U466" s="145"/>
      <c r="V466" s="145"/>
      <c r="W466" s="145"/>
      <c r="X466" s="145"/>
      <c r="Y466" s="145"/>
      <c r="Z466" s="145"/>
      <c r="AA466" s="145"/>
      <c r="AB466" s="78"/>
      <c r="AC466" s="145"/>
      <c r="AD466" s="145"/>
    </row>
    <row r="467" spans="2:30" ht="15" customHeight="1">
      <c r="B467" s="78"/>
      <c r="D467" s="78"/>
      <c r="H467" s="144"/>
      <c r="I467" s="144"/>
      <c r="J467" s="144"/>
      <c r="K467" s="144"/>
      <c r="L467" s="144"/>
      <c r="M467" s="144"/>
      <c r="N467" s="144"/>
      <c r="O467" s="144"/>
      <c r="P467" s="144"/>
      <c r="Q467" s="144"/>
      <c r="R467" s="144"/>
      <c r="S467" s="144"/>
      <c r="T467" s="144"/>
      <c r="U467" s="145"/>
      <c r="V467" s="145"/>
      <c r="W467" s="145"/>
      <c r="X467" s="145"/>
      <c r="Y467" s="145"/>
      <c r="Z467" s="145"/>
      <c r="AA467" s="145"/>
      <c r="AB467" s="78"/>
      <c r="AC467" s="145"/>
      <c r="AD467" s="145"/>
    </row>
    <row r="468" spans="2:30" ht="15" customHeight="1">
      <c r="B468" s="78"/>
      <c r="D468" s="78"/>
      <c r="H468" s="144"/>
      <c r="I468" s="144"/>
      <c r="J468" s="144"/>
      <c r="K468" s="144"/>
      <c r="L468" s="144"/>
      <c r="M468" s="144"/>
      <c r="N468" s="144"/>
      <c r="O468" s="144"/>
      <c r="P468" s="144"/>
      <c r="Q468" s="144"/>
      <c r="R468" s="144"/>
      <c r="S468" s="144"/>
      <c r="T468" s="144"/>
      <c r="U468" s="145"/>
      <c r="V468" s="145"/>
      <c r="W468" s="145"/>
      <c r="X468" s="145"/>
      <c r="Y468" s="145"/>
      <c r="Z468" s="145"/>
      <c r="AA468" s="145"/>
      <c r="AB468" s="78"/>
      <c r="AC468" s="145"/>
      <c r="AD468" s="145"/>
    </row>
    <row r="469" spans="2:30" ht="15" customHeight="1">
      <c r="B469" s="78"/>
      <c r="D469" s="78"/>
      <c r="H469" s="144"/>
      <c r="I469" s="144"/>
      <c r="J469" s="144"/>
      <c r="K469" s="144"/>
      <c r="L469" s="144"/>
      <c r="M469" s="144"/>
      <c r="N469" s="144"/>
      <c r="O469" s="144"/>
      <c r="P469" s="144"/>
      <c r="Q469" s="144"/>
      <c r="R469" s="144"/>
      <c r="S469" s="144"/>
      <c r="T469" s="144"/>
      <c r="U469" s="145"/>
      <c r="V469" s="145"/>
      <c r="W469" s="145"/>
      <c r="X469" s="145"/>
      <c r="Y469" s="145"/>
      <c r="Z469" s="145"/>
      <c r="AA469" s="145"/>
      <c r="AB469" s="78"/>
      <c r="AC469" s="145"/>
      <c r="AD469" s="145"/>
    </row>
    <row r="470" spans="2:30" ht="15" customHeight="1">
      <c r="B470" s="78"/>
      <c r="D470" s="78"/>
      <c r="H470" s="144"/>
      <c r="I470" s="144"/>
      <c r="J470" s="144"/>
      <c r="K470" s="144"/>
      <c r="L470" s="144"/>
      <c r="M470" s="144"/>
      <c r="N470" s="144"/>
      <c r="O470" s="144"/>
      <c r="P470" s="144"/>
      <c r="Q470" s="144"/>
      <c r="R470" s="144"/>
      <c r="S470" s="144"/>
      <c r="T470" s="144"/>
      <c r="U470" s="145"/>
      <c r="V470" s="145"/>
      <c r="W470" s="145"/>
      <c r="X470" s="145"/>
      <c r="Y470" s="145"/>
      <c r="Z470" s="145"/>
      <c r="AA470" s="145"/>
      <c r="AB470" s="78"/>
      <c r="AC470" s="145"/>
      <c r="AD470" s="145"/>
    </row>
    <row r="471" spans="2:30" ht="15" customHeight="1">
      <c r="B471" s="78"/>
      <c r="D471" s="78"/>
      <c r="H471" s="144"/>
      <c r="I471" s="144"/>
      <c r="J471" s="144"/>
      <c r="K471" s="144"/>
      <c r="L471" s="144"/>
      <c r="M471" s="144"/>
      <c r="N471" s="144"/>
      <c r="O471" s="144"/>
      <c r="P471" s="144"/>
      <c r="Q471" s="144"/>
      <c r="R471" s="144"/>
      <c r="S471" s="144"/>
      <c r="T471" s="144"/>
      <c r="U471" s="145"/>
      <c r="V471" s="145"/>
      <c r="W471" s="145"/>
      <c r="X471" s="145"/>
      <c r="Y471" s="145"/>
      <c r="Z471" s="145"/>
      <c r="AA471" s="145"/>
      <c r="AB471" s="78"/>
      <c r="AC471" s="145"/>
      <c r="AD471" s="145"/>
    </row>
    <row r="472" spans="2:30">
      <c r="AB472" s="78"/>
    </row>
  </sheetData>
  <autoFilter ref="A9:AD465" xr:uid="{9866D1A2-3E94-4019-BD8D-92FAA36A3D71}">
    <filterColumn colId="5">
      <filters>
        <filter val="Distribution"/>
      </filters>
    </filterColumn>
  </autoFilter>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AE231"/>
  <sheetViews>
    <sheetView zoomScale="90" zoomScaleNormal="90" zoomScaleSheetLayoutView="100" zoomScalePageLayoutView="10" workbookViewId="0">
      <pane ySplit="9" topLeftCell="A10" activePane="bottomLeft" state="frozen"/>
      <selection pane="bottomLeft" activeCell="AC3" sqref="AC3"/>
    </sheetView>
  </sheetViews>
  <sheetFormatPr defaultColWidth="9.140625" defaultRowHeight="14.45"/>
  <cols>
    <col min="1" max="2" width="9.140625" style="8"/>
    <col min="3" max="3" width="33.140625" style="8" customWidth="1"/>
    <col min="4" max="4" width="15" style="8" customWidth="1"/>
    <col min="5" max="5" width="24" style="8" customWidth="1"/>
    <col min="6" max="6" width="17.28515625" style="8" customWidth="1"/>
    <col min="7" max="7" width="12.140625" style="8" bestFit="1" customWidth="1"/>
    <col min="8" max="8" width="18" style="8" customWidth="1"/>
    <col min="9" max="13" width="8.7109375" style="8" customWidth="1"/>
    <col min="14" max="24" width="8.7109375" style="8" hidden="1" customWidth="1"/>
    <col min="25" max="25" width="9.140625" style="8" customWidth="1"/>
    <col min="26" max="27" width="11.42578125" style="8" customWidth="1"/>
    <col min="28" max="28" width="14.7109375" style="8" customWidth="1"/>
    <col min="29" max="29" width="11.85546875" style="8" customWidth="1"/>
    <col min="30" max="30" width="17.28515625" style="8" customWidth="1"/>
    <col min="31" max="16384" width="9.140625" style="8"/>
  </cols>
  <sheetData>
    <row r="3" spans="1:31" ht="15" thickBot="1"/>
    <row r="4" spans="1:31">
      <c r="C4" s="146" t="s">
        <v>306</v>
      </c>
      <c r="D4" s="128" t="str">
        <f>IF('Cover Sheet Tables 1-12'!$D$8 = "", "",'Cover Sheet Tables 1-12'!$D$8)</f>
        <v>SDG&amp;E</v>
      </c>
      <c r="E4" s="20" t="s">
        <v>307</v>
      </c>
    </row>
    <row r="5" spans="1:31">
      <c r="C5" s="147" t="s">
        <v>308</v>
      </c>
      <c r="D5" s="130">
        <v>6</v>
      </c>
      <c r="E5" s="8" t="s">
        <v>309</v>
      </c>
    </row>
    <row r="6" spans="1:31" ht="15" thickBot="1">
      <c r="C6" s="148" t="s">
        <v>12</v>
      </c>
      <c r="D6" s="132">
        <v>45047</v>
      </c>
      <c r="E6" s="8" t="s">
        <v>788</v>
      </c>
    </row>
    <row r="7" spans="1:31" ht="12" customHeight="1">
      <c r="I7" s="149" t="s">
        <v>1320</v>
      </c>
      <c r="J7" s="18"/>
      <c r="K7" s="18"/>
      <c r="L7" s="18"/>
      <c r="M7" s="18"/>
      <c r="N7" s="18"/>
      <c r="O7" s="18"/>
      <c r="P7" s="18"/>
      <c r="Q7" s="18"/>
      <c r="R7" s="18"/>
      <c r="S7" s="18"/>
      <c r="T7" s="18"/>
      <c r="U7" s="18"/>
      <c r="V7" s="18"/>
      <c r="W7" s="18"/>
      <c r="X7" s="18"/>
      <c r="Y7" s="84" t="s">
        <v>1321</v>
      </c>
      <c r="Z7" s="19"/>
      <c r="AA7" s="19"/>
    </row>
    <row r="8" spans="1:31">
      <c r="C8" s="150" t="s">
        <v>1322</v>
      </c>
      <c r="I8" s="18" t="s">
        <v>11</v>
      </c>
      <c r="J8" s="18" t="s">
        <v>792</v>
      </c>
      <c r="K8" s="18" t="s">
        <v>793</v>
      </c>
      <c r="L8" s="18" t="s">
        <v>794</v>
      </c>
      <c r="M8" s="18" t="s">
        <v>11</v>
      </c>
      <c r="N8" s="18" t="s">
        <v>792</v>
      </c>
      <c r="O8" s="18" t="s">
        <v>793</v>
      </c>
      <c r="P8" s="18" t="s">
        <v>794</v>
      </c>
      <c r="Q8" s="18" t="s">
        <v>11</v>
      </c>
      <c r="R8" s="18" t="s">
        <v>792</v>
      </c>
      <c r="S8" s="18" t="s">
        <v>793</v>
      </c>
      <c r="T8" s="18" t="s">
        <v>794</v>
      </c>
      <c r="U8" s="18" t="s">
        <v>11</v>
      </c>
      <c r="V8" s="18" t="s">
        <v>792</v>
      </c>
      <c r="W8" s="18" t="s">
        <v>793</v>
      </c>
      <c r="X8" s="18" t="s">
        <v>794</v>
      </c>
      <c r="Y8" s="19"/>
      <c r="Z8" s="19"/>
      <c r="AA8" s="19"/>
    </row>
    <row r="9" spans="1:31">
      <c r="C9" s="151" t="s">
        <v>316</v>
      </c>
      <c r="D9" s="151" t="s">
        <v>317</v>
      </c>
      <c r="E9" s="151" t="s">
        <v>1323</v>
      </c>
      <c r="F9" s="151" t="s">
        <v>322</v>
      </c>
      <c r="G9" s="151" t="s">
        <v>321</v>
      </c>
      <c r="H9" s="151" t="s">
        <v>1324</v>
      </c>
      <c r="I9" s="136">
        <v>2022</v>
      </c>
      <c r="J9" s="136">
        <v>2022</v>
      </c>
      <c r="K9" s="136">
        <v>2022</v>
      </c>
      <c r="L9" s="136">
        <v>2022</v>
      </c>
      <c r="M9" s="136">
        <v>2023</v>
      </c>
      <c r="N9" s="136">
        <v>2023</v>
      </c>
      <c r="O9" s="136">
        <v>2023</v>
      </c>
      <c r="P9" s="136">
        <v>2023</v>
      </c>
      <c r="Q9" s="136">
        <v>2024</v>
      </c>
      <c r="R9" s="136">
        <v>2024</v>
      </c>
      <c r="S9" s="136">
        <v>2024</v>
      </c>
      <c r="T9" s="136">
        <v>2024</v>
      </c>
      <c r="U9" s="136">
        <v>2025</v>
      </c>
      <c r="V9" s="136">
        <v>2025</v>
      </c>
      <c r="W9" s="136">
        <v>2025</v>
      </c>
      <c r="X9" s="136">
        <v>2025</v>
      </c>
      <c r="Y9" s="137">
        <v>2023</v>
      </c>
      <c r="Z9" s="137">
        <v>2024</v>
      </c>
      <c r="AA9" s="137">
        <v>2025</v>
      </c>
      <c r="AB9" s="151" t="s">
        <v>325</v>
      </c>
      <c r="AC9" s="151" t="s">
        <v>326</v>
      </c>
      <c r="AD9" s="151" t="s">
        <v>327</v>
      </c>
      <c r="AE9" s="152"/>
    </row>
    <row r="10" spans="1:31">
      <c r="C10" s="153" t="s">
        <v>1325</v>
      </c>
      <c r="D10" s="153" t="s">
        <v>800</v>
      </c>
      <c r="E10" s="153" t="s">
        <v>1056</v>
      </c>
      <c r="F10" s="153" t="s">
        <v>353</v>
      </c>
      <c r="G10" s="153" t="s">
        <v>500</v>
      </c>
      <c r="H10" s="154" t="s">
        <v>1</v>
      </c>
      <c r="I10" s="154"/>
      <c r="J10" s="154"/>
      <c r="K10" s="154"/>
      <c r="L10" s="154"/>
      <c r="M10" s="154"/>
      <c r="N10" s="154"/>
      <c r="O10" s="154"/>
      <c r="P10" s="154"/>
      <c r="Q10" s="154"/>
      <c r="R10" s="154"/>
      <c r="S10" s="154"/>
      <c r="T10" s="154"/>
      <c r="U10" s="154"/>
      <c r="V10" s="154"/>
      <c r="W10" s="154"/>
      <c r="X10" s="154"/>
      <c r="Y10" s="154"/>
      <c r="Z10" s="154"/>
      <c r="AA10" s="154"/>
      <c r="AB10" s="153" t="s">
        <v>1326</v>
      </c>
      <c r="AC10" s="153"/>
      <c r="AD10" s="142" t="s">
        <v>803</v>
      </c>
      <c r="AE10" s="153"/>
    </row>
    <row r="11" spans="1:31">
      <c r="C11" s="155" t="s">
        <v>1325</v>
      </c>
      <c r="D11" s="155" t="s">
        <v>804</v>
      </c>
      <c r="E11" s="155" t="s">
        <v>1056</v>
      </c>
      <c r="F11" s="155" t="s">
        <v>353</v>
      </c>
      <c r="G11" s="155" t="s">
        <v>334</v>
      </c>
      <c r="H11" s="154" t="s">
        <v>1</v>
      </c>
      <c r="I11" s="156"/>
      <c r="J11" s="156"/>
      <c r="K11" s="156"/>
      <c r="L11" s="156"/>
      <c r="M11" s="156"/>
      <c r="N11" s="156"/>
      <c r="O11" s="156"/>
      <c r="P11" s="156"/>
      <c r="Q11" s="156"/>
      <c r="R11" s="156"/>
      <c r="S11" s="156"/>
      <c r="T11" s="156"/>
      <c r="U11" s="156"/>
      <c r="V11" s="156"/>
      <c r="W11" s="156"/>
      <c r="X11" s="156"/>
      <c r="Y11" s="154"/>
      <c r="Z11" s="154"/>
      <c r="AA11" s="154"/>
      <c r="AB11" s="155" t="s">
        <v>1326</v>
      </c>
      <c r="AC11" s="155"/>
      <c r="AD11" s="142" t="s">
        <v>803</v>
      </c>
      <c r="AE11" s="155"/>
    </row>
    <row r="12" spans="1:31">
      <c r="C12" s="155" t="s">
        <v>1325</v>
      </c>
      <c r="D12" s="155" t="s">
        <v>805</v>
      </c>
      <c r="E12" s="155" t="s">
        <v>1056</v>
      </c>
      <c r="F12" s="155" t="s">
        <v>353</v>
      </c>
      <c r="G12" s="155" t="s">
        <v>339</v>
      </c>
      <c r="H12" s="154" t="s">
        <v>1</v>
      </c>
      <c r="I12" s="156"/>
      <c r="J12" s="156"/>
      <c r="K12" s="156"/>
      <c r="L12" s="156"/>
      <c r="M12" s="156"/>
      <c r="N12" s="156"/>
      <c r="O12" s="156"/>
      <c r="P12" s="156"/>
      <c r="Q12" s="156"/>
      <c r="R12" s="156"/>
      <c r="S12" s="156"/>
      <c r="T12" s="156"/>
      <c r="U12" s="156"/>
      <c r="V12" s="156"/>
      <c r="W12" s="156"/>
      <c r="X12" s="156"/>
      <c r="Y12" s="154"/>
      <c r="Z12" s="154"/>
      <c r="AA12" s="154"/>
      <c r="AB12" s="155" t="s">
        <v>1326</v>
      </c>
      <c r="AC12" s="155"/>
      <c r="AD12" s="142" t="s">
        <v>803</v>
      </c>
      <c r="AE12" s="155"/>
    </row>
    <row r="13" spans="1:31">
      <c r="C13" s="155" t="s">
        <v>1325</v>
      </c>
      <c r="D13" s="155" t="s">
        <v>806</v>
      </c>
      <c r="E13" s="155" t="s">
        <v>1056</v>
      </c>
      <c r="F13" s="155" t="s">
        <v>362</v>
      </c>
      <c r="G13" s="155" t="s">
        <v>500</v>
      </c>
      <c r="H13" s="154" t="s">
        <v>1</v>
      </c>
      <c r="I13" s="156"/>
      <c r="J13" s="156"/>
      <c r="K13" s="156"/>
      <c r="L13" s="156"/>
      <c r="M13" s="156"/>
      <c r="N13" s="156"/>
      <c r="O13" s="156"/>
      <c r="P13" s="156"/>
      <c r="Q13" s="156"/>
      <c r="R13" s="156"/>
      <c r="S13" s="156"/>
      <c r="T13" s="156"/>
      <c r="U13" s="156"/>
      <c r="V13" s="156"/>
      <c r="W13" s="156"/>
      <c r="X13" s="156"/>
      <c r="Y13" s="154"/>
      <c r="Z13" s="154"/>
      <c r="AA13" s="154"/>
      <c r="AB13" s="155" t="s">
        <v>1326</v>
      </c>
      <c r="AC13" s="155"/>
      <c r="AD13" s="142" t="s">
        <v>803</v>
      </c>
      <c r="AE13" s="155"/>
    </row>
    <row r="14" spans="1:31">
      <c r="C14" s="155" t="s">
        <v>1325</v>
      </c>
      <c r="D14" s="155" t="s">
        <v>807</v>
      </c>
      <c r="E14" s="155" t="s">
        <v>1056</v>
      </c>
      <c r="F14" s="155" t="s">
        <v>362</v>
      </c>
      <c r="G14" s="155" t="s">
        <v>334</v>
      </c>
      <c r="H14" s="154" t="s">
        <v>1</v>
      </c>
      <c r="I14" s="156"/>
      <c r="J14" s="156"/>
      <c r="K14" s="156"/>
      <c r="L14" s="156"/>
      <c r="M14" s="156"/>
      <c r="N14" s="156"/>
      <c r="O14" s="156"/>
      <c r="P14" s="156"/>
      <c r="Q14" s="156"/>
      <c r="R14" s="156"/>
      <c r="S14" s="156"/>
      <c r="T14" s="156"/>
      <c r="U14" s="156"/>
      <c r="V14" s="156"/>
      <c r="W14" s="156"/>
      <c r="X14" s="156"/>
      <c r="Y14" s="154"/>
      <c r="Z14" s="154"/>
      <c r="AA14" s="154"/>
      <c r="AB14" s="155" t="s">
        <v>1326</v>
      </c>
      <c r="AC14" s="155"/>
      <c r="AD14" s="142" t="s">
        <v>803</v>
      </c>
      <c r="AE14" s="155"/>
    </row>
    <row r="15" spans="1:31">
      <c r="C15" s="155" t="s">
        <v>1325</v>
      </c>
      <c r="D15" s="155" t="s">
        <v>808</v>
      </c>
      <c r="E15" s="155" t="s">
        <v>1056</v>
      </c>
      <c r="F15" s="155" t="s">
        <v>362</v>
      </c>
      <c r="G15" s="155" t="s">
        <v>339</v>
      </c>
      <c r="H15" s="154" t="s">
        <v>1</v>
      </c>
      <c r="I15" s="156"/>
      <c r="J15" s="156"/>
      <c r="K15" s="156"/>
      <c r="L15" s="156"/>
      <c r="M15" s="156"/>
      <c r="N15" s="156"/>
      <c r="O15" s="156"/>
      <c r="P15" s="156"/>
      <c r="Q15" s="156"/>
      <c r="R15" s="156"/>
      <c r="S15" s="156"/>
      <c r="T15" s="156"/>
      <c r="U15" s="156"/>
      <c r="V15" s="156"/>
      <c r="W15" s="156"/>
      <c r="X15" s="156"/>
      <c r="Y15" s="154"/>
      <c r="Z15" s="154"/>
      <c r="AA15" s="154"/>
      <c r="AB15" s="155" t="s">
        <v>1326</v>
      </c>
      <c r="AC15" s="155"/>
      <c r="AD15" s="142" t="s">
        <v>803</v>
      </c>
      <c r="AE15" s="155"/>
    </row>
    <row r="16" spans="1:31">
      <c r="A16" s="8" t="s">
        <v>328</v>
      </c>
      <c r="C16" s="155" t="s">
        <v>809</v>
      </c>
      <c r="D16" s="155" t="s">
        <v>810</v>
      </c>
      <c r="E16" s="155" t="s">
        <v>811</v>
      </c>
      <c r="F16" s="155" t="s">
        <v>353</v>
      </c>
      <c r="G16" s="155" t="s">
        <v>500</v>
      </c>
      <c r="H16" s="156" t="s">
        <v>0</v>
      </c>
      <c r="I16" s="156">
        <v>0</v>
      </c>
      <c r="J16" s="156">
        <v>0</v>
      </c>
      <c r="K16" s="156">
        <v>0</v>
      </c>
      <c r="L16" s="156">
        <v>0</v>
      </c>
      <c r="M16" s="156">
        <v>0</v>
      </c>
      <c r="N16" s="156"/>
      <c r="O16" s="156"/>
      <c r="P16" s="156"/>
      <c r="Q16" s="156"/>
      <c r="R16" s="156"/>
      <c r="S16" s="156"/>
      <c r="T16" s="156"/>
      <c r="U16" s="156"/>
      <c r="V16" s="156"/>
      <c r="W16" s="156"/>
      <c r="X16" s="156"/>
      <c r="Y16" s="173">
        <v>0.2</v>
      </c>
      <c r="Z16" s="173">
        <v>0.2</v>
      </c>
      <c r="AA16" s="173">
        <v>0.2</v>
      </c>
      <c r="AB16" s="155" t="s">
        <v>1326</v>
      </c>
      <c r="AC16" s="155"/>
      <c r="AD16" s="155"/>
      <c r="AE16" s="155"/>
    </row>
    <row r="17" spans="3:31">
      <c r="C17" s="155" t="s">
        <v>809</v>
      </c>
      <c r="D17" s="155" t="s">
        <v>812</v>
      </c>
      <c r="E17" s="155" t="s">
        <v>811</v>
      </c>
      <c r="F17" s="155" t="s">
        <v>353</v>
      </c>
      <c r="G17" s="155" t="s">
        <v>334</v>
      </c>
      <c r="H17" s="156" t="s">
        <v>0</v>
      </c>
      <c r="I17" s="156">
        <v>0</v>
      </c>
      <c r="J17" s="156">
        <v>1</v>
      </c>
      <c r="K17" s="156">
        <v>0</v>
      </c>
      <c r="L17" s="156">
        <v>0</v>
      </c>
      <c r="M17" s="156">
        <v>0</v>
      </c>
      <c r="N17" s="156"/>
      <c r="O17" s="156"/>
      <c r="P17" s="156"/>
      <c r="Q17" s="156"/>
      <c r="R17" s="156"/>
      <c r="S17" s="156"/>
      <c r="T17" s="156"/>
      <c r="U17" s="156"/>
      <c r="V17" s="156"/>
      <c r="W17" s="156"/>
      <c r="X17" s="156"/>
      <c r="Y17" s="173">
        <v>0.40869999999999995</v>
      </c>
      <c r="Z17" s="173">
        <v>0.15559999999999996</v>
      </c>
      <c r="AA17" s="173">
        <v>0</v>
      </c>
      <c r="AB17" s="155" t="s">
        <v>1326</v>
      </c>
      <c r="AC17" s="155"/>
      <c r="AD17" s="155"/>
      <c r="AE17" s="155"/>
    </row>
    <row r="18" spans="3:31">
      <c r="C18" s="155" t="s">
        <v>809</v>
      </c>
      <c r="D18" s="155" t="s">
        <v>813</v>
      </c>
      <c r="E18" s="155" t="s">
        <v>811</v>
      </c>
      <c r="F18" s="155" t="s">
        <v>353</v>
      </c>
      <c r="G18" s="155" t="s">
        <v>339</v>
      </c>
      <c r="H18" s="156" t="s">
        <v>0</v>
      </c>
      <c r="I18" s="156">
        <v>0</v>
      </c>
      <c r="J18" s="156">
        <v>2</v>
      </c>
      <c r="K18" s="156">
        <v>1</v>
      </c>
      <c r="L18" s="156">
        <v>0</v>
      </c>
      <c r="M18" s="156">
        <v>0</v>
      </c>
      <c r="N18" s="156"/>
      <c r="O18" s="156"/>
      <c r="P18" s="156"/>
      <c r="Q18" s="156"/>
      <c r="R18" s="156"/>
      <c r="S18" s="156"/>
      <c r="T18" s="156"/>
      <c r="U18" s="156"/>
      <c r="V18" s="156"/>
      <c r="W18" s="156"/>
      <c r="X18" s="156"/>
      <c r="Y18" s="173">
        <v>0.68710000000000004</v>
      </c>
      <c r="Z18" s="173">
        <v>0.41960000000000003</v>
      </c>
      <c r="AA18" s="173">
        <v>4.9100000000000033E-2</v>
      </c>
      <c r="AB18" s="155" t="s">
        <v>1326</v>
      </c>
      <c r="AC18" s="155"/>
      <c r="AD18" s="155"/>
      <c r="AE18" s="155"/>
    </row>
    <row r="19" spans="3:31">
      <c r="C19" s="155" t="s">
        <v>809</v>
      </c>
      <c r="D19" s="155" t="s">
        <v>814</v>
      </c>
      <c r="E19" s="155" t="s">
        <v>811</v>
      </c>
      <c r="F19" s="155" t="s">
        <v>362</v>
      </c>
      <c r="G19" s="155" t="s">
        <v>500</v>
      </c>
      <c r="H19" s="156" t="s">
        <v>0</v>
      </c>
      <c r="I19" s="156">
        <v>0</v>
      </c>
      <c r="J19" s="156">
        <v>0</v>
      </c>
      <c r="K19" s="156">
        <v>1</v>
      </c>
      <c r="L19" s="156">
        <v>0</v>
      </c>
      <c r="M19" s="156">
        <v>0</v>
      </c>
      <c r="N19" s="156"/>
      <c r="O19" s="156"/>
      <c r="P19" s="156"/>
      <c r="Q19" s="156"/>
      <c r="R19" s="156"/>
      <c r="S19" s="156"/>
      <c r="T19" s="156"/>
      <c r="U19" s="156"/>
      <c r="V19" s="156"/>
      <c r="W19" s="156"/>
      <c r="X19" s="156"/>
      <c r="Y19" s="173">
        <v>0</v>
      </c>
      <c r="Z19" s="173">
        <v>0</v>
      </c>
      <c r="AA19" s="173">
        <v>0</v>
      </c>
      <c r="AB19" s="155" t="s">
        <v>1326</v>
      </c>
      <c r="AC19" s="155"/>
      <c r="AD19" s="155"/>
      <c r="AE19" s="155"/>
    </row>
    <row r="20" spans="3:31">
      <c r="C20" s="155" t="s">
        <v>809</v>
      </c>
      <c r="D20" s="155" t="s">
        <v>816</v>
      </c>
      <c r="E20" s="155" t="s">
        <v>811</v>
      </c>
      <c r="F20" s="155" t="s">
        <v>362</v>
      </c>
      <c r="G20" s="155" t="s">
        <v>334</v>
      </c>
      <c r="H20" s="156" t="s">
        <v>0</v>
      </c>
      <c r="I20" s="156">
        <v>0</v>
      </c>
      <c r="J20" s="156">
        <v>0</v>
      </c>
      <c r="K20" s="156">
        <v>0</v>
      </c>
      <c r="L20" s="156">
        <v>0</v>
      </c>
      <c r="M20" s="156">
        <v>0</v>
      </c>
      <c r="N20" s="156"/>
      <c r="O20" s="156"/>
      <c r="P20" s="156"/>
      <c r="Q20" s="156"/>
      <c r="R20" s="156"/>
      <c r="S20" s="156"/>
      <c r="T20" s="156"/>
      <c r="U20" s="156"/>
      <c r="V20" s="156"/>
      <c r="W20" s="156"/>
      <c r="X20" s="156"/>
      <c r="Y20" s="173">
        <v>0.19922000000000001</v>
      </c>
      <c r="Z20" s="173">
        <v>0.19776000000000002</v>
      </c>
      <c r="AA20" s="173">
        <v>0.19776000000000002</v>
      </c>
      <c r="AB20" s="155" t="s">
        <v>1326</v>
      </c>
      <c r="AC20" s="155"/>
      <c r="AD20" s="155"/>
      <c r="AE20" s="155"/>
    </row>
    <row r="21" spans="3:31">
      <c r="C21" s="155" t="s">
        <v>809</v>
      </c>
      <c r="D21" s="155" t="s">
        <v>817</v>
      </c>
      <c r="E21" s="155" t="s">
        <v>811</v>
      </c>
      <c r="F21" s="155" t="s">
        <v>362</v>
      </c>
      <c r="G21" s="155" t="s">
        <v>339</v>
      </c>
      <c r="H21" s="156" t="s">
        <v>0</v>
      </c>
      <c r="I21" s="156">
        <v>0</v>
      </c>
      <c r="J21" s="156">
        <v>0</v>
      </c>
      <c r="K21" s="156">
        <v>0</v>
      </c>
      <c r="L21" s="156">
        <v>0</v>
      </c>
      <c r="M21" s="156">
        <v>0</v>
      </c>
      <c r="N21" s="156"/>
      <c r="O21" s="156"/>
      <c r="P21" s="156"/>
      <c r="Q21" s="156"/>
      <c r="R21" s="156"/>
      <c r="S21" s="156"/>
      <c r="T21" s="156"/>
      <c r="U21" s="156"/>
      <c r="V21" s="156"/>
      <c r="W21" s="156"/>
      <c r="X21" s="156"/>
      <c r="Y21" s="173">
        <v>0.4</v>
      </c>
      <c r="Z21" s="173">
        <v>0.4</v>
      </c>
      <c r="AA21" s="173">
        <v>0.4</v>
      </c>
      <c r="AB21" s="155" t="s">
        <v>1326</v>
      </c>
      <c r="AC21" s="155"/>
      <c r="AD21" s="155"/>
      <c r="AE21" s="155"/>
    </row>
    <row r="22" spans="3:31">
      <c r="C22" s="155" t="s">
        <v>809</v>
      </c>
      <c r="D22" s="155" t="s">
        <v>818</v>
      </c>
      <c r="E22" s="155" t="s">
        <v>819</v>
      </c>
      <c r="F22" s="155" t="s">
        <v>353</v>
      </c>
      <c r="G22" s="155" t="s">
        <v>500</v>
      </c>
      <c r="H22" s="156" t="s">
        <v>0</v>
      </c>
      <c r="I22" s="156">
        <v>0</v>
      </c>
      <c r="J22" s="156">
        <v>1</v>
      </c>
      <c r="K22" s="156">
        <v>0</v>
      </c>
      <c r="L22" s="156">
        <v>0</v>
      </c>
      <c r="M22" s="156">
        <v>0</v>
      </c>
      <c r="N22" s="156"/>
      <c r="O22" s="156"/>
      <c r="P22" s="156"/>
      <c r="Q22" s="156"/>
      <c r="R22" s="156"/>
      <c r="S22" s="156"/>
      <c r="T22" s="156"/>
      <c r="U22" s="156"/>
      <c r="V22" s="156"/>
      <c r="W22" s="156"/>
      <c r="X22" s="156"/>
      <c r="Y22" s="173">
        <v>1.8</v>
      </c>
      <c r="Z22" s="173">
        <v>1.8</v>
      </c>
      <c r="AA22" s="173">
        <v>1.8</v>
      </c>
      <c r="AB22" s="155" t="s">
        <v>1326</v>
      </c>
      <c r="AC22" s="155"/>
      <c r="AD22" s="155"/>
      <c r="AE22" s="155"/>
    </row>
    <row r="23" spans="3:31">
      <c r="C23" s="155" t="s">
        <v>809</v>
      </c>
      <c r="D23" s="155" t="s">
        <v>820</v>
      </c>
      <c r="E23" s="155" t="s">
        <v>819</v>
      </c>
      <c r="F23" s="155" t="s">
        <v>353</v>
      </c>
      <c r="G23" s="155" t="s">
        <v>334</v>
      </c>
      <c r="H23" s="156" t="s">
        <v>0</v>
      </c>
      <c r="I23" s="156">
        <v>0</v>
      </c>
      <c r="J23" s="156">
        <v>0</v>
      </c>
      <c r="K23" s="156">
        <v>1</v>
      </c>
      <c r="L23" s="156">
        <v>0</v>
      </c>
      <c r="M23" s="156">
        <v>0</v>
      </c>
      <c r="N23" s="156"/>
      <c r="O23" s="156"/>
      <c r="P23" s="156"/>
      <c r="Q23" s="156"/>
      <c r="R23" s="156"/>
      <c r="S23" s="156"/>
      <c r="T23" s="156"/>
      <c r="U23" s="156"/>
      <c r="V23" s="156"/>
      <c r="W23" s="156"/>
      <c r="X23" s="156"/>
      <c r="Y23" s="173">
        <v>0.8095</v>
      </c>
      <c r="Z23" s="173">
        <v>0.55790000000000006</v>
      </c>
      <c r="AA23" s="173">
        <v>0.26030000000000003</v>
      </c>
      <c r="AB23" s="155" t="s">
        <v>1326</v>
      </c>
      <c r="AC23" s="155"/>
      <c r="AD23" s="155"/>
      <c r="AE23" s="155"/>
    </row>
    <row r="24" spans="3:31">
      <c r="C24" s="155" t="s">
        <v>809</v>
      </c>
      <c r="D24" s="155" t="s">
        <v>821</v>
      </c>
      <c r="E24" s="155" t="s">
        <v>819</v>
      </c>
      <c r="F24" s="155" t="s">
        <v>353</v>
      </c>
      <c r="G24" s="155" t="s">
        <v>339</v>
      </c>
      <c r="H24" s="156" t="s">
        <v>0</v>
      </c>
      <c r="I24" s="156">
        <v>0</v>
      </c>
      <c r="J24" s="156">
        <v>0</v>
      </c>
      <c r="K24" s="156">
        <v>1</v>
      </c>
      <c r="L24" s="156">
        <v>0</v>
      </c>
      <c r="M24" s="156">
        <v>0</v>
      </c>
      <c r="N24" s="156"/>
      <c r="O24" s="156"/>
      <c r="P24" s="156"/>
      <c r="Q24" s="156"/>
      <c r="R24" s="156"/>
      <c r="S24" s="156"/>
      <c r="T24" s="156"/>
      <c r="U24" s="156"/>
      <c r="V24" s="156"/>
      <c r="W24" s="156"/>
      <c r="X24" s="156"/>
      <c r="Y24" s="173">
        <v>0.68710000000000004</v>
      </c>
      <c r="Z24" s="173">
        <v>0.41960000000000003</v>
      </c>
      <c r="AA24" s="173">
        <v>4.9100000000000033E-2</v>
      </c>
      <c r="AB24" s="155" t="s">
        <v>1326</v>
      </c>
      <c r="AC24" s="155"/>
      <c r="AD24" s="155"/>
      <c r="AE24" s="155"/>
    </row>
    <row r="25" spans="3:31">
      <c r="C25" s="155" t="s">
        <v>809</v>
      </c>
      <c r="D25" s="155" t="s">
        <v>822</v>
      </c>
      <c r="E25" s="155" t="s">
        <v>819</v>
      </c>
      <c r="F25" s="155" t="s">
        <v>362</v>
      </c>
      <c r="G25" s="155" t="s">
        <v>500</v>
      </c>
      <c r="H25" s="156" t="s">
        <v>0</v>
      </c>
      <c r="I25" s="156">
        <v>0</v>
      </c>
      <c r="J25" s="156">
        <v>0</v>
      </c>
      <c r="K25" s="156">
        <v>1</v>
      </c>
      <c r="L25" s="156">
        <v>0</v>
      </c>
      <c r="M25" s="156">
        <v>0</v>
      </c>
      <c r="N25" s="156"/>
      <c r="O25" s="156"/>
      <c r="P25" s="156"/>
      <c r="Q25" s="156"/>
      <c r="R25" s="156"/>
      <c r="S25" s="156"/>
      <c r="T25" s="156"/>
      <c r="U25" s="156"/>
      <c r="V25" s="156"/>
      <c r="W25" s="156"/>
      <c r="X25" s="156"/>
      <c r="Y25" s="173">
        <v>0.2</v>
      </c>
      <c r="Z25" s="173">
        <v>0.2</v>
      </c>
      <c r="AA25" s="173">
        <v>0.2</v>
      </c>
      <c r="AB25" s="155" t="s">
        <v>1326</v>
      </c>
      <c r="AC25" s="155"/>
      <c r="AD25" s="155"/>
      <c r="AE25" s="155"/>
    </row>
    <row r="26" spans="3:31">
      <c r="C26" s="155" t="s">
        <v>809</v>
      </c>
      <c r="D26" s="155" t="s">
        <v>823</v>
      </c>
      <c r="E26" s="155" t="s">
        <v>819</v>
      </c>
      <c r="F26" s="155" t="s">
        <v>362</v>
      </c>
      <c r="G26" s="155" t="s">
        <v>334</v>
      </c>
      <c r="H26" s="156" t="s">
        <v>0</v>
      </c>
      <c r="I26" s="156">
        <v>0</v>
      </c>
      <c r="J26" s="156">
        <v>0</v>
      </c>
      <c r="K26" s="156">
        <v>0</v>
      </c>
      <c r="L26" s="156">
        <v>1</v>
      </c>
      <c r="M26" s="156">
        <v>0</v>
      </c>
      <c r="N26" s="156"/>
      <c r="O26" s="156"/>
      <c r="P26" s="156"/>
      <c r="Q26" s="156"/>
      <c r="R26" s="156"/>
      <c r="S26" s="156"/>
      <c r="T26" s="156"/>
      <c r="U26" s="156"/>
      <c r="V26" s="156"/>
      <c r="W26" s="156"/>
      <c r="X26" s="156"/>
      <c r="Y26" s="173">
        <v>0.59921999999999997</v>
      </c>
      <c r="Z26" s="173">
        <v>0.59775999999999996</v>
      </c>
      <c r="AA26" s="173">
        <v>0.59775999999999996</v>
      </c>
      <c r="AB26" s="155" t="s">
        <v>1326</v>
      </c>
      <c r="AC26" s="155"/>
      <c r="AD26" s="155"/>
      <c r="AE26" s="155"/>
    </row>
    <row r="27" spans="3:31">
      <c r="C27" s="155" t="s">
        <v>809</v>
      </c>
      <c r="D27" s="155" t="s">
        <v>824</v>
      </c>
      <c r="E27" s="155" t="s">
        <v>819</v>
      </c>
      <c r="F27" s="155" t="s">
        <v>362</v>
      </c>
      <c r="G27" s="155" t="s">
        <v>339</v>
      </c>
      <c r="H27" s="156" t="s">
        <v>0</v>
      </c>
      <c r="I27" s="156">
        <v>0</v>
      </c>
      <c r="J27" s="156">
        <v>0</v>
      </c>
      <c r="K27" s="156">
        <v>0</v>
      </c>
      <c r="L27" s="156">
        <v>0</v>
      </c>
      <c r="M27" s="156">
        <v>0</v>
      </c>
      <c r="N27" s="156"/>
      <c r="O27" s="156"/>
      <c r="P27" s="156"/>
      <c r="Q27" s="156"/>
      <c r="R27" s="156"/>
      <c r="S27" s="156"/>
      <c r="T27" s="156"/>
      <c r="U27" s="156"/>
      <c r="V27" s="156"/>
      <c r="W27" s="156"/>
      <c r="X27" s="156"/>
      <c r="Y27" s="173">
        <v>0</v>
      </c>
      <c r="Z27" s="173">
        <v>0</v>
      </c>
      <c r="AA27" s="173">
        <v>0</v>
      </c>
      <c r="AB27" s="155" t="s">
        <v>1326</v>
      </c>
      <c r="AC27" s="155"/>
      <c r="AD27" s="155"/>
      <c r="AE27" s="155"/>
    </row>
    <row r="28" spans="3:31">
      <c r="C28" s="155" t="s">
        <v>809</v>
      </c>
      <c r="D28" s="155" t="s">
        <v>825</v>
      </c>
      <c r="E28" s="155" t="s">
        <v>826</v>
      </c>
      <c r="F28" s="155" t="s">
        <v>353</v>
      </c>
      <c r="G28" s="155" t="s">
        <v>500</v>
      </c>
      <c r="H28" s="156" t="s">
        <v>0</v>
      </c>
      <c r="I28" s="156">
        <v>0</v>
      </c>
      <c r="J28" s="156">
        <v>0</v>
      </c>
      <c r="K28" s="156">
        <v>0</v>
      </c>
      <c r="L28" s="156">
        <v>0</v>
      </c>
      <c r="M28" s="156">
        <v>0</v>
      </c>
      <c r="N28" s="156"/>
      <c r="O28" s="156"/>
      <c r="P28" s="156"/>
      <c r="Q28" s="156"/>
      <c r="R28" s="156"/>
      <c r="S28" s="156"/>
      <c r="T28" s="156"/>
      <c r="U28" s="156"/>
      <c r="V28" s="156"/>
      <c r="W28" s="156"/>
      <c r="X28" s="156"/>
      <c r="Y28" s="173">
        <v>0.4</v>
      </c>
      <c r="Z28" s="173">
        <v>0.4</v>
      </c>
      <c r="AA28" s="173">
        <v>0.4</v>
      </c>
      <c r="AB28" s="155" t="s">
        <v>1326</v>
      </c>
      <c r="AC28" s="155"/>
      <c r="AD28" s="155"/>
      <c r="AE28" s="155"/>
    </row>
    <row r="29" spans="3:31">
      <c r="C29" s="155" t="s">
        <v>809</v>
      </c>
      <c r="D29" s="155" t="s">
        <v>827</v>
      </c>
      <c r="E29" s="155" t="s">
        <v>826</v>
      </c>
      <c r="F29" s="155" t="s">
        <v>353</v>
      </c>
      <c r="G29" s="155" t="s">
        <v>334</v>
      </c>
      <c r="H29" s="156" t="s">
        <v>0</v>
      </c>
      <c r="I29" s="156">
        <v>0</v>
      </c>
      <c r="J29" s="156">
        <v>0</v>
      </c>
      <c r="K29" s="156">
        <v>0</v>
      </c>
      <c r="L29" s="156">
        <v>0</v>
      </c>
      <c r="M29" s="156">
        <v>0</v>
      </c>
      <c r="N29" s="156"/>
      <c r="O29" s="156"/>
      <c r="P29" s="156"/>
      <c r="Q29" s="156"/>
      <c r="R29" s="156"/>
      <c r="S29" s="156"/>
      <c r="T29" s="156"/>
      <c r="U29" s="156"/>
      <c r="V29" s="156"/>
      <c r="W29" s="156"/>
      <c r="X29" s="156"/>
      <c r="Y29" s="173">
        <v>1.0575999999999999</v>
      </c>
      <c r="Z29" s="173">
        <v>0.93549999999999989</v>
      </c>
      <c r="AA29" s="173">
        <v>0.69339999999999991</v>
      </c>
      <c r="AB29" s="155" t="s">
        <v>1326</v>
      </c>
      <c r="AC29" s="155"/>
      <c r="AD29" s="155"/>
      <c r="AE29" s="155"/>
    </row>
    <row r="30" spans="3:31">
      <c r="C30" s="155" t="s">
        <v>809</v>
      </c>
      <c r="D30" s="155" t="s">
        <v>828</v>
      </c>
      <c r="E30" s="155" t="s">
        <v>826</v>
      </c>
      <c r="F30" s="155" t="s">
        <v>353</v>
      </c>
      <c r="G30" s="155" t="s">
        <v>339</v>
      </c>
      <c r="H30" s="156" t="s">
        <v>0</v>
      </c>
      <c r="I30" s="156">
        <v>0</v>
      </c>
      <c r="J30" s="156">
        <v>0</v>
      </c>
      <c r="K30" s="156">
        <v>0</v>
      </c>
      <c r="L30" s="156">
        <v>0</v>
      </c>
      <c r="M30" s="156">
        <v>0</v>
      </c>
      <c r="N30" s="156"/>
      <c r="O30" s="156"/>
      <c r="P30" s="156"/>
      <c r="Q30" s="156"/>
      <c r="R30" s="156"/>
      <c r="S30" s="156"/>
      <c r="T30" s="156"/>
      <c r="U30" s="156"/>
      <c r="V30" s="156"/>
      <c r="W30" s="156"/>
      <c r="X30" s="156"/>
      <c r="Y30" s="173">
        <v>0.36480000000000001</v>
      </c>
      <c r="Z30" s="173">
        <v>0.1386</v>
      </c>
      <c r="AA30" s="173">
        <v>0</v>
      </c>
      <c r="AB30" s="155" t="s">
        <v>1326</v>
      </c>
      <c r="AC30" s="155"/>
      <c r="AD30" s="155"/>
      <c r="AE30" s="155"/>
    </row>
    <row r="31" spans="3:31">
      <c r="C31" s="155" t="s">
        <v>809</v>
      </c>
      <c r="D31" s="155" t="s">
        <v>829</v>
      </c>
      <c r="E31" s="155" t="s">
        <v>826</v>
      </c>
      <c r="F31" s="155" t="s">
        <v>362</v>
      </c>
      <c r="G31" s="155" t="s">
        <v>500</v>
      </c>
      <c r="H31" s="156" t="s">
        <v>0</v>
      </c>
      <c r="I31" s="156">
        <v>0</v>
      </c>
      <c r="J31" s="156">
        <v>0</v>
      </c>
      <c r="K31" s="156">
        <v>0</v>
      </c>
      <c r="L31" s="156">
        <v>0</v>
      </c>
      <c r="M31" s="156">
        <v>0</v>
      </c>
      <c r="N31" s="156"/>
      <c r="O31" s="156"/>
      <c r="P31" s="156"/>
      <c r="Q31" s="156"/>
      <c r="R31" s="156"/>
      <c r="S31" s="156"/>
      <c r="T31" s="156"/>
      <c r="U31" s="156"/>
      <c r="V31" s="156"/>
      <c r="W31" s="156"/>
      <c r="X31" s="156"/>
      <c r="Y31" s="173">
        <v>0.4</v>
      </c>
      <c r="Z31" s="173">
        <v>0.4</v>
      </c>
      <c r="AA31" s="173">
        <v>0.4</v>
      </c>
      <c r="AB31" s="155" t="s">
        <v>1326</v>
      </c>
      <c r="AC31" s="155"/>
      <c r="AD31" s="155"/>
      <c r="AE31" s="155"/>
    </row>
    <row r="32" spans="3:31">
      <c r="C32" s="155" t="s">
        <v>809</v>
      </c>
      <c r="D32" s="155" t="s">
        <v>830</v>
      </c>
      <c r="E32" s="155" t="s">
        <v>826</v>
      </c>
      <c r="F32" s="155" t="s">
        <v>362</v>
      </c>
      <c r="G32" s="155" t="s">
        <v>334</v>
      </c>
      <c r="H32" s="156" t="s">
        <v>0</v>
      </c>
      <c r="I32" s="156">
        <v>0</v>
      </c>
      <c r="J32" s="156">
        <v>0</v>
      </c>
      <c r="K32" s="156">
        <v>0</v>
      </c>
      <c r="L32" s="156">
        <v>0</v>
      </c>
      <c r="M32" s="156">
        <v>0</v>
      </c>
      <c r="N32" s="156"/>
      <c r="O32" s="156"/>
      <c r="P32" s="156"/>
      <c r="Q32" s="156"/>
      <c r="R32" s="156"/>
      <c r="S32" s="156"/>
      <c r="T32" s="156"/>
      <c r="U32" s="156"/>
      <c r="V32" s="156"/>
      <c r="W32" s="156"/>
      <c r="X32" s="156"/>
      <c r="Y32" s="173">
        <v>0</v>
      </c>
      <c r="Z32" s="173">
        <v>0</v>
      </c>
      <c r="AA32" s="173">
        <v>0</v>
      </c>
      <c r="AB32" s="155" t="s">
        <v>1326</v>
      </c>
      <c r="AC32" s="155"/>
      <c r="AD32" s="155"/>
      <c r="AE32" s="155"/>
    </row>
    <row r="33" spans="3:31">
      <c r="C33" s="155" t="s">
        <v>809</v>
      </c>
      <c r="D33" s="155" t="s">
        <v>831</v>
      </c>
      <c r="E33" s="155" t="s">
        <v>826</v>
      </c>
      <c r="F33" s="155" t="s">
        <v>362</v>
      </c>
      <c r="G33" s="155" t="s">
        <v>339</v>
      </c>
      <c r="H33" s="156" t="s">
        <v>0</v>
      </c>
      <c r="I33" s="156">
        <v>0</v>
      </c>
      <c r="J33" s="156">
        <v>0</v>
      </c>
      <c r="K33" s="156">
        <v>0</v>
      </c>
      <c r="L33" s="156">
        <v>0</v>
      </c>
      <c r="M33" s="156">
        <v>0</v>
      </c>
      <c r="N33" s="156"/>
      <c r="O33" s="156"/>
      <c r="P33" s="156"/>
      <c r="Q33" s="156"/>
      <c r="R33" s="156"/>
      <c r="S33" s="156"/>
      <c r="T33" s="156"/>
      <c r="U33" s="156"/>
      <c r="V33" s="156"/>
      <c r="W33" s="156"/>
      <c r="X33" s="156"/>
      <c r="Y33" s="173">
        <v>0.2</v>
      </c>
      <c r="Z33" s="173">
        <v>0.2</v>
      </c>
      <c r="AA33" s="173">
        <v>0.2</v>
      </c>
      <c r="AB33" s="155" t="s">
        <v>1326</v>
      </c>
      <c r="AC33" s="155"/>
      <c r="AD33" s="155"/>
      <c r="AE33" s="155"/>
    </row>
    <row r="34" spans="3:31">
      <c r="C34" s="155" t="s">
        <v>809</v>
      </c>
      <c r="D34" s="155" t="s">
        <v>832</v>
      </c>
      <c r="E34" s="155" t="s">
        <v>833</v>
      </c>
      <c r="F34" s="155" t="s">
        <v>353</v>
      </c>
      <c r="G34" s="155" t="s">
        <v>500</v>
      </c>
      <c r="H34" s="156" t="s">
        <v>1</v>
      </c>
      <c r="I34" s="156"/>
      <c r="J34" s="156"/>
      <c r="K34" s="156"/>
      <c r="L34" s="156"/>
      <c r="M34" s="156"/>
      <c r="N34" s="156"/>
      <c r="O34" s="156"/>
      <c r="P34" s="156"/>
      <c r="Q34" s="156"/>
      <c r="R34" s="156"/>
      <c r="S34" s="156"/>
      <c r="T34" s="156"/>
      <c r="U34" s="156"/>
      <c r="V34" s="156"/>
      <c r="W34" s="156"/>
      <c r="X34" s="156"/>
      <c r="Y34" s="156"/>
      <c r="Z34" s="156"/>
      <c r="AA34" s="156"/>
      <c r="AB34" s="155" t="s">
        <v>1326</v>
      </c>
      <c r="AC34" s="155"/>
      <c r="AD34" s="155" t="s">
        <v>1327</v>
      </c>
      <c r="AE34" s="155"/>
    </row>
    <row r="35" spans="3:31">
      <c r="C35" s="155" t="s">
        <v>809</v>
      </c>
      <c r="D35" s="155" t="s">
        <v>834</v>
      </c>
      <c r="E35" s="155" t="s">
        <v>833</v>
      </c>
      <c r="F35" s="155" t="s">
        <v>353</v>
      </c>
      <c r="G35" s="155" t="s">
        <v>334</v>
      </c>
      <c r="H35" s="156" t="s">
        <v>1</v>
      </c>
      <c r="I35" s="156"/>
      <c r="J35" s="156"/>
      <c r="K35" s="156"/>
      <c r="L35" s="156"/>
      <c r="M35" s="156"/>
      <c r="N35" s="156"/>
      <c r="O35" s="156"/>
      <c r="P35" s="156"/>
      <c r="Q35" s="156"/>
      <c r="R35" s="156"/>
      <c r="S35" s="156"/>
      <c r="T35" s="156"/>
      <c r="U35" s="156"/>
      <c r="V35" s="156"/>
      <c r="W35" s="156"/>
      <c r="X35" s="156"/>
      <c r="Y35" s="156"/>
      <c r="Z35" s="156"/>
      <c r="AA35" s="156"/>
      <c r="AB35" s="155" t="s">
        <v>1326</v>
      </c>
      <c r="AC35" s="155"/>
      <c r="AD35" s="155" t="s">
        <v>1327</v>
      </c>
      <c r="AE35" s="155"/>
    </row>
    <row r="36" spans="3:31">
      <c r="C36" s="155" t="s">
        <v>809</v>
      </c>
      <c r="D36" s="155" t="s">
        <v>835</v>
      </c>
      <c r="E36" s="155" t="s">
        <v>833</v>
      </c>
      <c r="F36" s="155" t="s">
        <v>353</v>
      </c>
      <c r="G36" s="155" t="s">
        <v>339</v>
      </c>
      <c r="H36" s="156" t="s">
        <v>1</v>
      </c>
      <c r="I36" s="156"/>
      <c r="J36" s="156"/>
      <c r="K36" s="156"/>
      <c r="L36" s="156"/>
      <c r="M36" s="156"/>
      <c r="N36" s="156"/>
      <c r="O36" s="156"/>
      <c r="P36" s="156"/>
      <c r="Q36" s="156"/>
      <c r="R36" s="156"/>
      <c r="S36" s="156"/>
      <c r="T36" s="156"/>
      <c r="U36" s="156"/>
      <c r="V36" s="156"/>
      <c r="W36" s="156"/>
      <c r="X36" s="156"/>
      <c r="Y36" s="156"/>
      <c r="Z36" s="156"/>
      <c r="AA36" s="156"/>
      <c r="AB36" s="155" t="s">
        <v>1326</v>
      </c>
      <c r="AC36" s="155"/>
      <c r="AD36" s="155" t="s">
        <v>1327</v>
      </c>
      <c r="AE36" s="155"/>
    </row>
    <row r="37" spans="3:31">
      <c r="C37" s="155" t="s">
        <v>809</v>
      </c>
      <c r="D37" s="155" t="s">
        <v>836</v>
      </c>
      <c r="E37" s="155" t="s">
        <v>833</v>
      </c>
      <c r="F37" s="155" t="s">
        <v>362</v>
      </c>
      <c r="G37" s="155" t="s">
        <v>500</v>
      </c>
      <c r="H37" s="156" t="s">
        <v>1</v>
      </c>
      <c r="I37" s="156"/>
      <c r="J37" s="156"/>
      <c r="K37" s="156"/>
      <c r="L37" s="156"/>
      <c r="M37" s="156"/>
      <c r="N37" s="156"/>
      <c r="O37" s="156"/>
      <c r="P37" s="156"/>
      <c r="Q37" s="156"/>
      <c r="R37" s="156"/>
      <c r="S37" s="156"/>
      <c r="T37" s="156"/>
      <c r="U37" s="156"/>
      <c r="V37" s="156"/>
      <c r="W37" s="156"/>
      <c r="X37" s="156"/>
      <c r="Y37" s="156"/>
      <c r="Z37" s="156"/>
      <c r="AA37" s="156"/>
      <c r="AB37" s="155" t="s">
        <v>1326</v>
      </c>
      <c r="AC37" s="155"/>
      <c r="AD37" s="155" t="s">
        <v>1327</v>
      </c>
      <c r="AE37" s="155"/>
    </row>
    <row r="38" spans="3:31">
      <c r="C38" s="155" t="s">
        <v>809</v>
      </c>
      <c r="D38" s="155" t="s">
        <v>837</v>
      </c>
      <c r="E38" s="155" t="s">
        <v>833</v>
      </c>
      <c r="F38" s="155" t="s">
        <v>362</v>
      </c>
      <c r="G38" s="155" t="s">
        <v>334</v>
      </c>
      <c r="H38" s="156" t="s">
        <v>1</v>
      </c>
      <c r="I38" s="156"/>
      <c r="J38" s="156"/>
      <c r="K38" s="156"/>
      <c r="L38" s="156"/>
      <c r="M38" s="156"/>
      <c r="N38" s="156"/>
      <c r="O38" s="156"/>
      <c r="P38" s="156"/>
      <c r="Q38" s="156"/>
      <c r="R38" s="156"/>
      <c r="S38" s="156"/>
      <c r="T38" s="156"/>
      <c r="U38" s="156"/>
      <c r="V38" s="156"/>
      <c r="W38" s="156"/>
      <c r="X38" s="156"/>
      <c r="Y38" s="156"/>
      <c r="Z38" s="156"/>
      <c r="AA38" s="156"/>
      <c r="AB38" s="155" t="s">
        <v>1326</v>
      </c>
      <c r="AC38" s="155"/>
      <c r="AD38" s="155" t="s">
        <v>1327</v>
      </c>
      <c r="AE38" s="155"/>
    </row>
    <row r="39" spans="3:31">
      <c r="C39" s="155" t="s">
        <v>809</v>
      </c>
      <c r="D39" s="155" t="s">
        <v>838</v>
      </c>
      <c r="E39" s="155" t="s">
        <v>833</v>
      </c>
      <c r="F39" s="155" t="s">
        <v>362</v>
      </c>
      <c r="G39" s="155" t="s">
        <v>339</v>
      </c>
      <c r="H39" s="156" t="s">
        <v>1</v>
      </c>
      <c r="I39" s="156"/>
      <c r="J39" s="156"/>
      <c r="K39" s="156"/>
      <c r="L39" s="156"/>
      <c r="M39" s="156"/>
      <c r="N39" s="156"/>
      <c r="O39" s="156"/>
      <c r="P39" s="156"/>
      <c r="Q39" s="156"/>
      <c r="R39" s="156"/>
      <c r="S39" s="156"/>
      <c r="T39" s="156"/>
      <c r="U39" s="156"/>
      <c r="V39" s="156"/>
      <c r="W39" s="156"/>
      <c r="X39" s="156"/>
      <c r="Y39" s="156"/>
      <c r="Z39" s="156"/>
      <c r="AA39" s="156"/>
      <c r="AB39" s="155" t="s">
        <v>1326</v>
      </c>
      <c r="AC39" s="155"/>
      <c r="AD39" s="155" t="s">
        <v>1327</v>
      </c>
      <c r="AE39" s="155"/>
    </row>
    <row r="40" spans="3:31">
      <c r="C40" s="155" t="s">
        <v>809</v>
      </c>
      <c r="D40" s="155" t="s">
        <v>1328</v>
      </c>
      <c r="E40" s="155" t="s">
        <v>1329</v>
      </c>
      <c r="F40" s="155" t="s">
        <v>353</v>
      </c>
      <c r="G40" s="155" t="s">
        <v>500</v>
      </c>
      <c r="H40" s="156" t="s">
        <v>1</v>
      </c>
      <c r="I40" s="156"/>
      <c r="J40" s="156"/>
      <c r="K40" s="156"/>
      <c r="L40" s="156"/>
      <c r="M40" s="156"/>
      <c r="N40" s="156"/>
      <c r="O40" s="156"/>
      <c r="P40" s="156"/>
      <c r="Q40" s="156"/>
      <c r="R40" s="156"/>
      <c r="S40" s="156"/>
      <c r="T40" s="156"/>
      <c r="U40" s="156"/>
      <c r="V40" s="156"/>
      <c r="W40" s="156"/>
      <c r="X40" s="156"/>
      <c r="Y40" s="156"/>
      <c r="Z40" s="156"/>
      <c r="AA40" s="156"/>
      <c r="AB40" s="155" t="s">
        <v>1326</v>
      </c>
      <c r="AC40" s="155"/>
      <c r="AD40" s="155" t="s">
        <v>1330</v>
      </c>
      <c r="AE40" s="155"/>
    </row>
    <row r="41" spans="3:31">
      <c r="C41" s="155" t="s">
        <v>809</v>
      </c>
      <c r="D41" s="155" t="s">
        <v>1331</v>
      </c>
      <c r="E41" s="155" t="s">
        <v>1329</v>
      </c>
      <c r="F41" s="155" t="s">
        <v>353</v>
      </c>
      <c r="G41" s="155" t="s">
        <v>334</v>
      </c>
      <c r="H41" s="156" t="s">
        <v>1</v>
      </c>
      <c r="I41" s="156"/>
      <c r="J41" s="156"/>
      <c r="K41" s="156"/>
      <c r="L41" s="156"/>
      <c r="M41" s="156"/>
      <c r="N41" s="156"/>
      <c r="O41" s="156"/>
      <c r="P41" s="156"/>
      <c r="Q41" s="156"/>
      <c r="R41" s="156"/>
      <c r="S41" s="156"/>
      <c r="T41" s="156"/>
      <c r="U41" s="156"/>
      <c r="V41" s="156"/>
      <c r="W41" s="156"/>
      <c r="X41" s="156"/>
      <c r="Y41" s="156"/>
      <c r="Z41" s="156"/>
      <c r="AA41" s="156"/>
      <c r="AB41" s="155" t="s">
        <v>1326</v>
      </c>
      <c r="AC41" s="155"/>
      <c r="AD41" s="155" t="s">
        <v>1330</v>
      </c>
      <c r="AE41" s="155"/>
    </row>
    <row r="42" spans="3:31">
      <c r="C42" s="155" t="s">
        <v>809</v>
      </c>
      <c r="D42" s="155" t="s">
        <v>839</v>
      </c>
      <c r="E42" s="155" t="s">
        <v>1329</v>
      </c>
      <c r="F42" s="155" t="s">
        <v>353</v>
      </c>
      <c r="G42" s="155" t="s">
        <v>339</v>
      </c>
      <c r="H42" s="156" t="s">
        <v>1</v>
      </c>
      <c r="I42" s="156"/>
      <c r="J42" s="156"/>
      <c r="K42" s="156"/>
      <c r="L42" s="156"/>
      <c r="M42" s="156"/>
      <c r="N42" s="156"/>
      <c r="O42" s="156"/>
      <c r="P42" s="156"/>
      <c r="Q42" s="156"/>
      <c r="R42" s="156"/>
      <c r="S42" s="156"/>
      <c r="T42" s="156"/>
      <c r="U42" s="156"/>
      <c r="V42" s="156"/>
      <c r="W42" s="156"/>
      <c r="X42" s="156"/>
      <c r="Y42" s="156"/>
      <c r="Z42" s="156"/>
      <c r="AA42" s="156"/>
      <c r="AB42" s="155" t="s">
        <v>1326</v>
      </c>
      <c r="AC42" s="155"/>
      <c r="AD42" s="155" t="s">
        <v>1330</v>
      </c>
      <c r="AE42" s="155"/>
    </row>
    <row r="43" spans="3:31">
      <c r="C43" s="155" t="s">
        <v>809</v>
      </c>
      <c r="D43" s="155" t="s">
        <v>1332</v>
      </c>
      <c r="E43" s="155" t="s">
        <v>1329</v>
      </c>
      <c r="F43" s="155" t="s">
        <v>362</v>
      </c>
      <c r="G43" s="155" t="s">
        <v>500</v>
      </c>
      <c r="H43" s="156" t="s">
        <v>1</v>
      </c>
      <c r="I43" s="156"/>
      <c r="J43" s="156"/>
      <c r="K43" s="156"/>
      <c r="L43" s="156"/>
      <c r="M43" s="156"/>
      <c r="N43" s="156"/>
      <c r="O43" s="156"/>
      <c r="P43" s="156"/>
      <c r="Q43" s="156"/>
      <c r="R43" s="156"/>
      <c r="S43" s="156"/>
      <c r="T43" s="156"/>
      <c r="U43" s="156"/>
      <c r="V43" s="156"/>
      <c r="W43" s="156"/>
      <c r="X43" s="156"/>
      <c r="Y43" s="156"/>
      <c r="Z43" s="156"/>
      <c r="AA43" s="156"/>
      <c r="AB43" s="155" t="s">
        <v>1326</v>
      </c>
      <c r="AC43" s="155"/>
      <c r="AD43" s="155" t="s">
        <v>1330</v>
      </c>
      <c r="AE43" s="155"/>
    </row>
    <row r="44" spans="3:31">
      <c r="C44" s="155" t="s">
        <v>809</v>
      </c>
      <c r="D44" s="155" t="s">
        <v>1333</v>
      </c>
      <c r="E44" s="155" t="s">
        <v>1329</v>
      </c>
      <c r="F44" s="155" t="s">
        <v>362</v>
      </c>
      <c r="G44" s="155" t="s">
        <v>334</v>
      </c>
      <c r="H44" s="156" t="s">
        <v>1</v>
      </c>
      <c r="I44" s="156"/>
      <c r="J44" s="156"/>
      <c r="K44" s="156"/>
      <c r="L44" s="156"/>
      <c r="M44" s="156"/>
      <c r="N44" s="156"/>
      <c r="O44" s="156"/>
      <c r="P44" s="156"/>
      <c r="Q44" s="156"/>
      <c r="R44" s="156"/>
      <c r="S44" s="156"/>
      <c r="T44" s="156"/>
      <c r="U44" s="156"/>
      <c r="V44" s="156"/>
      <c r="W44" s="156"/>
      <c r="X44" s="156"/>
      <c r="Y44" s="156"/>
      <c r="Z44" s="156"/>
      <c r="AA44" s="156"/>
      <c r="AB44" s="155" t="s">
        <v>1326</v>
      </c>
      <c r="AC44" s="155"/>
      <c r="AD44" s="155" t="s">
        <v>1330</v>
      </c>
      <c r="AE44" s="155"/>
    </row>
    <row r="45" spans="3:31">
      <c r="C45" s="155" t="s">
        <v>809</v>
      </c>
      <c r="D45" s="155" t="s">
        <v>841</v>
      </c>
      <c r="E45" s="155" t="s">
        <v>1329</v>
      </c>
      <c r="F45" s="155" t="s">
        <v>362</v>
      </c>
      <c r="G45" s="155" t="s">
        <v>339</v>
      </c>
      <c r="H45" s="156" t="s">
        <v>1</v>
      </c>
      <c r="I45" s="156"/>
      <c r="J45" s="156"/>
      <c r="K45" s="156"/>
      <c r="L45" s="156"/>
      <c r="M45" s="156"/>
      <c r="N45" s="156"/>
      <c r="O45" s="156"/>
      <c r="P45" s="156"/>
      <c r="Q45" s="156"/>
      <c r="R45" s="156"/>
      <c r="S45" s="156"/>
      <c r="T45" s="156"/>
      <c r="U45" s="156"/>
      <c r="V45" s="156"/>
      <c r="W45" s="156"/>
      <c r="X45" s="156"/>
      <c r="Y45" s="156"/>
      <c r="Z45" s="156"/>
      <c r="AA45" s="156"/>
      <c r="AB45" s="155" t="s">
        <v>1326</v>
      </c>
      <c r="AC45" s="155"/>
      <c r="AD45" s="155" t="s">
        <v>1330</v>
      </c>
      <c r="AE45" s="155"/>
    </row>
    <row r="46" spans="3:31">
      <c r="C46" s="155" t="s">
        <v>809</v>
      </c>
      <c r="D46" s="155" t="s">
        <v>1334</v>
      </c>
      <c r="E46" s="155" t="s">
        <v>846</v>
      </c>
      <c r="F46" s="155" t="s">
        <v>353</v>
      </c>
      <c r="G46" s="155" t="s">
        <v>500</v>
      </c>
      <c r="H46" s="156" t="s">
        <v>1</v>
      </c>
      <c r="I46" s="156"/>
      <c r="J46" s="156"/>
      <c r="K46" s="156"/>
      <c r="L46" s="156"/>
      <c r="M46" s="156"/>
      <c r="N46" s="156"/>
      <c r="O46" s="156"/>
      <c r="P46" s="156"/>
      <c r="Q46" s="156"/>
      <c r="R46" s="156"/>
      <c r="S46" s="156"/>
      <c r="T46" s="156"/>
      <c r="U46" s="156"/>
      <c r="V46" s="156"/>
      <c r="W46" s="156"/>
      <c r="X46" s="156"/>
      <c r="Y46" s="156"/>
      <c r="Z46" s="156"/>
      <c r="AA46" s="156"/>
      <c r="AB46" s="155" t="s">
        <v>1326</v>
      </c>
      <c r="AC46" s="155"/>
      <c r="AD46" s="155" t="s">
        <v>1199</v>
      </c>
      <c r="AE46" s="155"/>
    </row>
    <row r="47" spans="3:31">
      <c r="C47" s="155" t="s">
        <v>809</v>
      </c>
      <c r="D47" s="155" t="s">
        <v>1335</v>
      </c>
      <c r="E47" s="155" t="s">
        <v>846</v>
      </c>
      <c r="F47" s="155" t="s">
        <v>353</v>
      </c>
      <c r="G47" s="155" t="s">
        <v>334</v>
      </c>
      <c r="H47" s="156" t="s">
        <v>1</v>
      </c>
      <c r="I47" s="156"/>
      <c r="J47" s="156"/>
      <c r="K47" s="156"/>
      <c r="L47" s="156"/>
      <c r="M47" s="156"/>
      <c r="N47" s="156"/>
      <c r="O47" s="156"/>
      <c r="P47" s="156"/>
      <c r="Q47" s="156"/>
      <c r="R47" s="156"/>
      <c r="S47" s="156"/>
      <c r="T47" s="156"/>
      <c r="U47" s="156"/>
      <c r="V47" s="156"/>
      <c r="W47" s="156"/>
      <c r="X47" s="156"/>
      <c r="Y47" s="156"/>
      <c r="Z47" s="156"/>
      <c r="AA47" s="156"/>
      <c r="AB47" s="155" t="s">
        <v>1326</v>
      </c>
      <c r="AC47" s="155"/>
      <c r="AD47" s="155" t="s">
        <v>1199</v>
      </c>
      <c r="AE47" s="155"/>
    </row>
    <row r="48" spans="3:31">
      <c r="C48" s="155" t="s">
        <v>809</v>
      </c>
      <c r="D48" s="155" t="s">
        <v>842</v>
      </c>
      <c r="E48" s="155" t="s">
        <v>846</v>
      </c>
      <c r="F48" s="155" t="s">
        <v>353</v>
      </c>
      <c r="G48" s="155" t="s">
        <v>339</v>
      </c>
      <c r="H48" s="156" t="s">
        <v>1</v>
      </c>
      <c r="I48" s="156"/>
      <c r="J48" s="156"/>
      <c r="K48" s="156"/>
      <c r="L48" s="156"/>
      <c r="M48" s="156"/>
      <c r="N48" s="156"/>
      <c r="O48" s="156"/>
      <c r="P48" s="156"/>
      <c r="Q48" s="156"/>
      <c r="R48" s="156"/>
      <c r="S48" s="156"/>
      <c r="T48" s="156"/>
      <c r="U48" s="156"/>
      <c r="V48" s="156"/>
      <c r="W48" s="156"/>
      <c r="X48" s="156"/>
      <c r="Y48" s="156"/>
      <c r="Z48" s="156"/>
      <c r="AA48" s="156"/>
      <c r="AB48" s="155" t="s">
        <v>1326</v>
      </c>
      <c r="AC48" s="155"/>
      <c r="AD48" s="155" t="s">
        <v>1199</v>
      </c>
      <c r="AE48" s="155"/>
    </row>
    <row r="49" spans="3:31">
      <c r="C49" s="155" t="s">
        <v>809</v>
      </c>
      <c r="D49" s="155" t="s">
        <v>1336</v>
      </c>
      <c r="E49" s="155" t="s">
        <v>846</v>
      </c>
      <c r="F49" s="155" t="s">
        <v>362</v>
      </c>
      <c r="G49" s="155" t="s">
        <v>500</v>
      </c>
      <c r="H49" s="156" t="s">
        <v>1</v>
      </c>
      <c r="I49" s="156"/>
      <c r="J49" s="156"/>
      <c r="K49" s="156"/>
      <c r="L49" s="156"/>
      <c r="M49" s="156"/>
      <c r="N49" s="156"/>
      <c r="O49" s="156"/>
      <c r="P49" s="156"/>
      <c r="Q49" s="156"/>
      <c r="R49" s="156"/>
      <c r="S49" s="156"/>
      <c r="T49" s="156"/>
      <c r="U49" s="156"/>
      <c r="V49" s="156"/>
      <c r="W49" s="156"/>
      <c r="X49" s="156"/>
      <c r="Y49" s="156"/>
      <c r="Z49" s="156"/>
      <c r="AA49" s="156"/>
      <c r="AB49" s="155" t="s">
        <v>1326</v>
      </c>
      <c r="AC49" s="155"/>
      <c r="AD49" s="155" t="s">
        <v>1199</v>
      </c>
      <c r="AE49" s="155"/>
    </row>
    <row r="50" spans="3:31">
      <c r="C50" s="155" t="s">
        <v>809</v>
      </c>
      <c r="D50" s="155" t="s">
        <v>1337</v>
      </c>
      <c r="E50" s="155" t="s">
        <v>846</v>
      </c>
      <c r="F50" s="155" t="s">
        <v>362</v>
      </c>
      <c r="G50" s="155" t="s">
        <v>334</v>
      </c>
      <c r="H50" s="156" t="s">
        <v>1</v>
      </c>
      <c r="I50" s="156"/>
      <c r="J50" s="156"/>
      <c r="K50" s="156"/>
      <c r="L50" s="156"/>
      <c r="M50" s="156"/>
      <c r="N50" s="156"/>
      <c r="O50" s="156"/>
      <c r="P50" s="156"/>
      <c r="Q50" s="156"/>
      <c r="R50" s="156"/>
      <c r="S50" s="156"/>
      <c r="T50" s="156"/>
      <c r="U50" s="156"/>
      <c r="V50" s="156"/>
      <c r="W50" s="156"/>
      <c r="X50" s="156"/>
      <c r="Y50" s="156"/>
      <c r="Z50" s="156"/>
      <c r="AA50" s="156"/>
      <c r="AB50" s="155" t="s">
        <v>1326</v>
      </c>
      <c r="AC50" s="155"/>
      <c r="AD50" s="155" t="s">
        <v>1199</v>
      </c>
      <c r="AE50" s="155"/>
    </row>
    <row r="51" spans="3:31">
      <c r="C51" s="155" t="s">
        <v>809</v>
      </c>
      <c r="D51" s="155" t="s">
        <v>844</v>
      </c>
      <c r="E51" s="155" t="s">
        <v>846</v>
      </c>
      <c r="F51" s="155" t="s">
        <v>362</v>
      </c>
      <c r="G51" s="155" t="s">
        <v>339</v>
      </c>
      <c r="H51" s="156" t="s">
        <v>1</v>
      </c>
      <c r="I51" s="156"/>
      <c r="J51" s="156"/>
      <c r="K51" s="156"/>
      <c r="L51" s="156"/>
      <c r="M51" s="156"/>
      <c r="N51" s="156"/>
      <c r="O51" s="156"/>
      <c r="P51" s="156"/>
      <c r="Q51" s="156"/>
      <c r="R51" s="156"/>
      <c r="S51" s="156"/>
      <c r="T51" s="156"/>
      <c r="U51" s="156"/>
      <c r="V51" s="156"/>
      <c r="W51" s="156"/>
      <c r="X51" s="156"/>
      <c r="Y51" s="156"/>
      <c r="Z51" s="156"/>
      <c r="AA51" s="156"/>
      <c r="AB51" s="155" t="s">
        <v>1326</v>
      </c>
      <c r="AC51" s="155"/>
      <c r="AD51" s="155" t="s">
        <v>1199</v>
      </c>
      <c r="AE51" s="155"/>
    </row>
    <row r="52" spans="3:31">
      <c r="C52" s="155" t="s">
        <v>809</v>
      </c>
      <c r="D52" s="155" t="s">
        <v>1338</v>
      </c>
      <c r="E52" s="155" t="s">
        <v>1000</v>
      </c>
      <c r="F52" s="155" t="s">
        <v>353</v>
      </c>
      <c r="G52" s="155" t="s">
        <v>500</v>
      </c>
      <c r="H52" s="156" t="s">
        <v>0</v>
      </c>
      <c r="I52" s="156">
        <v>0</v>
      </c>
      <c r="J52" s="156">
        <v>0</v>
      </c>
      <c r="K52" s="156">
        <v>0</v>
      </c>
      <c r="L52" s="156">
        <v>0</v>
      </c>
      <c r="M52" s="156">
        <v>0</v>
      </c>
      <c r="N52" s="156"/>
      <c r="O52" s="156"/>
      <c r="P52" s="156"/>
      <c r="Q52" s="156"/>
      <c r="R52" s="156"/>
      <c r="S52" s="156"/>
      <c r="T52" s="156"/>
      <c r="U52" s="156"/>
      <c r="V52" s="156"/>
      <c r="W52" s="156"/>
      <c r="X52" s="156"/>
      <c r="Y52" s="173">
        <v>0.2</v>
      </c>
      <c r="Z52" s="173">
        <v>0.2</v>
      </c>
      <c r="AA52" s="173">
        <v>0.2</v>
      </c>
      <c r="AB52" s="155" t="s">
        <v>1326</v>
      </c>
      <c r="AC52" s="155"/>
      <c r="AD52" s="155"/>
      <c r="AE52" s="155"/>
    </row>
    <row r="53" spans="3:31">
      <c r="C53" s="155" t="s">
        <v>809</v>
      </c>
      <c r="D53" s="155" t="s">
        <v>1339</v>
      </c>
      <c r="E53" s="155" t="s">
        <v>1000</v>
      </c>
      <c r="F53" s="155" t="s">
        <v>353</v>
      </c>
      <c r="G53" s="155" t="s">
        <v>334</v>
      </c>
      <c r="H53" s="156" t="s">
        <v>0</v>
      </c>
      <c r="I53" s="156">
        <v>0</v>
      </c>
      <c r="J53" s="156">
        <v>0</v>
      </c>
      <c r="K53" s="156">
        <v>0</v>
      </c>
      <c r="L53" s="156">
        <v>0</v>
      </c>
      <c r="M53" s="156">
        <v>0</v>
      </c>
      <c r="N53" s="156"/>
      <c r="O53" s="156"/>
      <c r="P53" s="156"/>
      <c r="Q53" s="156"/>
      <c r="R53" s="156"/>
      <c r="S53" s="156"/>
      <c r="T53" s="156"/>
      <c r="U53" s="156"/>
      <c r="V53" s="156"/>
      <c r="W53" s="156"/>
      <c r="X53" s="156"/>
      <c r="Y53" s="173">
        <v>9.5000000000000084E-3</v>
      </c>
      <c r="Z53" s="173">
        <v>0</v>
      </c>
      <c r="AA53" s="173">
        <v>0</v>
      </c>
      <c r="AB53" s="155" t="s">
        <v>1326</v>
      </c>
      <c r="AC53" s="155"/>
      <c r="AD53" s="155"/>
      <c r="AE53" s="155"/>
    </row>
    <row r="54" spans="3:31">
      <c r="C54" s="155" t="s">
        <v>809</v>
      </c>
      <c r="D54" s="155" t="s">
        <v>845</v>
      </c>
      <c r="E54" s="155" t="s">
        <v>1000</v>
      </c>
      <c r="F54" s="155" t="s">
        <v>353</v>
      </c>
      <c r="G54" s="155" t="s">
        <v>339</v>
      </c>
      <c r="H54" s="156" t="s">
        <v>0</v>
      </c>
      <c r="I54" s="156">
        <v>0</v>
      </c>
      <c r="J54" s="156">
        <v>0</v>
      </c>
      <c r="K54" s="156">
        <v>0</v>
      </c>
      <c r="L54" s="156">
        <v>0</v>
      </c>
      <c r="M54" s="156">
        <v>0</v>
      </c>
      <c r="N54" s="156"/>
      <c r="O54" s="156"/>
      <c r="P54" s="156"/>
      <c r="Q54" s="156"/>
      <c r="R54" s="156"/>
      <c r="S54" s="156"/>
      <c r="T54" s="156"/>
      <c r="U54" s="156"/>
      <c r="V54" s="156"/>
      <c r="W54" s="156"/>
      <c r="X54" s="156"/>
      <c r="Y54" s="173">
        <v>0.28710000000000002</v>
      </c>
      <c r="Z54" s="173">
        <v>1.9600000000000006E-2</v>
      </c>
      <c r="AA54" s="173">
        <v>0</v>
      </c>
      <c r="AB54" s="155" t="s">
        <v>1326</v>
      </c>
      <c r="AC54" s="155"/>
      <c r="AD54" s="155"/>
      <c r="AE54" s="155"/>
    </row>
    <row r="55" spans="3:31">
      <c r="C55" s="155" t="s">
        <v>809</v>
      </c>
      <c r="D55" s="155" t="s">
        <v>1340</v>
      </c>
      <c r="E55" s="155" t="s">
        <v>1000</v>
      </c>
      <c r="F55" s="155" t="s">
        <v>362</v>
      </c>
      <c r="G55" s="155" t="s">
        <v>500</v>
      </c>
      <c r="H55" s="156" t="s">
        <v>0</v>
      </c>
      <c r="I55" s="156">
        <v>0</v>
      </c>
      <c r="J55" s="156">
        <v>0</v>
      </c>
      <c r="K55" s="156">
        <v>0</v>
      </c>
      <c r="L55" s="156">
        <v>0</v>
      </c>
      <c r="M55" s="156">
        <v>0</v>
      </c>
      <c r="N55" s="156"/>
      <c r="O55" s="156"/>
      <c r="P55" s="156"/>
      <c r="Q55" s="156"/>
      <c r="R55" s="156"/>
      <c r="S55" s="156"/>
      <c r="T55" s="156"/>
      <c r="U55" s="156"/>
      <c r="V55" s="156"/>
      <c r="W55" s="156"/>
      <c r="X55" s="156"/>
      <c r="Y55" s="173">
        <v>0</v>
      </c>
      <c r="Z55" s="173">
        <v>0</v>
      </c>
      <c r="AA55" s="173">
        <v>0</v>
      </c>
      <c r="AB55" s="155" t="s">
        <v>1326</v>
      </c>
      <c r="AC55" s="155"/>
      <c r="AD55" s="155"/>
      <c r="AE55" s="155"/>
    </row>
    <row r="56" spans="3:31">
      <c r="C56" s="155" t="s">
        <v>809</v>
      </c>
      <c r="D56" s="155" t="s">
        <v>1341</v>
      </c>
      <c r="E56" s="155" t="s">
        <v>1000</v>
      </c>
      <c r="F56" s="155" t="s">
        <v>362</v>
      </c>
      <c r="G56" s="155" t="s">
        <v>334</v>
      </c>
      <c r="H56" s="156" t="s">
        <v>0</v>
      </c>
      <c r="I56" s="156">
        <v>0</v>
      </c>
      <c r="J56" s="156">
        <v>0</v>
      </c>
      <c r="K56" s="156">
        <v>0</v>
      </c>
      <c r="L56" s="156">
        <v>0</v>
      </c>
      <c r="M56" s="156">
        <v>0</v>
      </c>
      <c r="N56" s="156"/>
      <c r="O56" s="156"/>
      <c r="P56" s="156"/>
      <c r="Q56" s="156"/>
      <c r="R56" s="156"/>
      <c r="S56" s="156"/>
      <c r="T56" s="156"/>
      <c r="U56" s="156"/>
      <c r="V56" s="156"/>
      <c r="W56" s="156"/>
      <c r="X56" s="156"/>
      <c r="Y56" s="173">
        <v>0.19922000000000001</v>
      </c>
      <c r="Z56" s="173">
        <v>0.19776000000000002</v>
      </c>
      <c r="AA56" s="173">
        <v>0.19776000000000002</v>
      </c>
      <c r="AB56" s="155" t="s">
        <v>1326</v>
      </c>
      <c r="AC56" s="155"/>
      <c r="AD56" s="155"/>
      <c r="AE56" s="155"/>
    </row>
    <row r="57" spans="3:31">
      <c r="C57" s="155" t="s">
        <v>809</v>
      </c>
      <c r="D57" s="155" t="s">
        <v>848</v>
      </c>
      <c r="E57" s="155" t="s">
        <v>1000</v>
      </c>
      <c r="F57" s="155" t="s">
        <v>362</v>
      </c>
      <c r="G57" s="155" t="s">
        <v>339</v>
      </c>
      <c r="H57" s="156" t="s">
        <v>0</v>
      </c>
      <c r="I57" s="156">
        <v>0</v>
      </c>
      <c r="J57" s="156">
        <v>0</v>
      </c>
      <c r="K57" s="156">
        <v>0</v>
      </c>
      <c r="L57" s="156">
        <v>0</v>
      </c>
      <c r="M57" s="156">
        <v>0</v>
      </c>
      <c r="N57" s="156"/>
      <c r="O57" s="156"/>
      <c r="P57" s="156"/>
      <c r="Q57" s="156"/>
      <c r="R57" s="156"/>
      <c r="S57" s="156"/>
      <c r="T57" s="156"/>
      <c r="U57" s="156"/>
      <c r="V57" s="156"/>
      <c r="W57" s="156"/>
      <c r="X57" s="156"/>
      <c r="Y57" s="173">
        <v>0</v>
      </c>
      <c r="Z57" s="173">
        <v>0</v>
      </c>
      <c r="AA57" s="173">
        <v>0</v>
      </c>
      <c r="AB57" s="155" t="s">
        <v>1326</v>
      </c>
      <c r="AC57" s="155"/>
      <c r="AD57" s="155"/>
      <c r="AE57" s="155"/>
    </row>
    <row r="58" spans="3:31">
      <c r="C58" s="155" t="s">
        <v>849</v>
      </c>
      <c r="D58" s="155" t="s">
        <v>850</v>
      </c>
      <c r="E58" s="155" t="s">
        <v>851</v>
      </c>
      <c r="F58" s="155" t="s">
        <v>353</v>
      </c>
      <c r="G58" s="155" t="s">
        <v>500</v>
      </c>
      <c r="H58" s="156" t="s">
        <v>0</v>
      </c>
      <c r="I58" s="156">
        <v>0</v>
      </c>
      <c r="J58" s="156">
        <v>0</v>
      </c>
      <c r="K58" s="156">
        <v>0</v>
      </c>
      <c r="L58" s="156">
        <v>0</v>
      </c>
      <c r="M58" s="156">
        <v>0</v>
      </c>
      <c r="N58" s="156"/>
      <c r="O58" s="156"/>
      <c r="P58" s="156"/>
      <c r="Q58" s="156"/>
      <c r="R58" s="156"/>
      <c r="S58" s="156"/>
      <c r="T58" s="156"/>
      <c r="U58" s="156"/>
      <c r="V58" s="156"/>
      <c r="W58" s="156"/>
      <c r="X58" s="156"/>
      <c r="Y58" s="173">
        <v>1</v>
      </c>
      <c r="Z58" s="173">
        <v>1</v>
      </c>
      <c r="AA58" s="173">
        <v>1</v>
      </c>
      <c r="AB58" s="155" t="s">
        <v>1326</v>
      </c>
      <c r="AC58" s="155"/>
      <c r="AD58" s="155"/>
      <c r="AE58" s="155"/>
    </row>
    <row r="59" spans="3:31">
      <c r="C59" s="155" t="s">
        <v>849</v>
      </c>
      <c r="D59" s="155" t="s">
        <v>852</v>
      </c>
      <c r="E59" s="155" t="s">
        <v>851</v>
      </c>
      <c r="F59" s="155" t="s">
        <v>353</v>
      </c>
      <c r="G59" s="155" t="s">
        <v>334</v>
      </c>
      <c r="H59" s="156" t="s">
        <v>0</v>
      </c>
      <c r="I59" s="156">
        <v>0</v>
      </c>
      <c r="J59" s="156">
        <v>0</v>
      </c>
      <c r="K59" s="156">
        <v>1</v>
      </c>
      <c r="L59" s="156">
        <v>0</v>
      </c>
      <c r="M59" s="156">
        <v>0</v>
      </c>
      <c r="N59" s="156"/>
      <c r="O59" s="156"/>
      <c r="P59" s="156"/>
      <c r="Q59" s="156"/>
      <c r="R59" s="156"/>
      <c r="S59" s="156"/>
      <c r="T59" s="156"/>
      <c r="U59" s="156"/>
      <c r="V59" s="156"/>
      <c r="W59" s="156"/>
      <c r="X59" s="156"/>
      <c r="Y59" s="173">
        <v>0</v>
      </c>
      <c r="Z59" s="173">
        <v>0</v>
      </c>
      <c r="AA59" s="173">
        <v>0</v>
      </c>
      <c r="AB59" s="155" t="s">
        <v>1326</v>
      </c>
      <c r="AC59" s="155"/>
      <c r="AD59" s="155"/>
      <c r="AE59" s="155"/>
    </row>
    <row r="60" spans="3:31">
      <c r="C60" s="155" t="s">
        <v>849</v>
      </c>
      <c r="D60" s="155" t="s">
        <v>853</v>
      </c>
      <c r="E60" s="155" t="s">
        <v>851</v>
      </c>
      <c r="F60" s="155" t="s">
        <v>353</v>
      </c>
      <c r="G60" s="155" t="s">
        <v>339</v>
      </c>
      <c r="H60" s="156" t="s">
        <v>0</v>
      </c>
      <c r="I60" s="156">
        <v>0</v>
      </c>
      <c r="J60" s="156">
        <v>0</v>
      </c>
      <c r="K60" s="156">
        <v>0</v>
      </c>
      <c r="L60" s="156">
        <v>0</v>
      </c>
      <c r="M60" s="156">
        <v>0</v>
      </c>
      <c r="N60" s="156"/>
      <c r="O60" s="156"/>
      <c r="P60" s="156"/>
      <c r="Q60" s="156"/>
      <c r="R60" s="156"/>
      <c r="S60" s="156"/>
      <c r="T60" s="156"/>
      <c r="U60" s="156"/>
      <c r="V60" s="156"/>
      <c r="W60" s="156"/>
      <c r="X60" s="156"/>
      <c r="Y60" s="173">
        <v>0.28251097300000005</v>
      </c>
      <c r="Z60" s="173">
        <v>1.0421946000000015E-2</v>
      </c>
      <c r="AA60" s="173">
        <v>0</v>
      </c>
      <c r="AB60" s="155" t="s">
        <v>1326</v>
      </c>
      <c r="AC60" s="155"/>
      <c r="AD60" s="155"/>
      <c r="AE60" s="155"/>
    </row>
    <row r="61" spans="3:31">
      <c r="C61" s="155" t="s">
        <v>849</v>
      </c>
      <c r="D61" s="155" t="s">
        <v>854</v>
      </c>
      <c r="E61" s="155" t="s">
        <v>851</v>
      </c>
      <c r="F61" s="155" t="s">
        <v>362</v>
      </c>
      <c r="G61" s="155" t="s">
        <v>500</v>
      </c>
      <c r="H61" s="156" t="s">
        <v>0</v>
      </c>
      <c r="I61" s="156">
        <v>0</v>
      </c>
      <c r="J61" s="156">
        <v>0</v>
      </c>
      <c r="K61" s="156">
        <v>0</v>
      </c>
      <c r="L61" s="156">
        <v>0</v>
      </c>
      <c r="M61" s="156">
        <v>0</v>
      </c>
      <c r="N61" s="156"/>
      <c r="O61" s="156"/>
      <c r="P61" s="156"/>
      <c r="Q61" s="156"/>
      <c r="R61" s="156"/>
      <c r="S61" s="156"/>
      <c r="T61" s="156"/>
      <c r="U61" s="156"/>
      <c r="V61" s="156"/>
      <c r="W61" s="156"/>
      <c r="X61" s="156"/>
      <c r="Y61" s="173">
        <v>0</v>
      </c>
      <c r="Z61" s="173">
        <v>0</v>
      </c>
      <c r="AA61" s="173">
        <v>0</v>
      </c>
      <c r="AB61" s="155" t="s">
        <v>1326</v>
      </c>
      <c r="AC61" s="155"/>
      <c r="AD61" s="155"/>
      <c r="AE61" s="155"/>
    </row>
    <row r="62" spans="3:31">
      <c r="C62" s="155" t="s">
        <v>849</v>
      </c>
      <c r="D62" s="155" t="s">
        <v>855</v>
      </c>
      <c r="E62" s="155" t="s">
        <v>851</v>
      </c>
      <c r="F62" s="155" t="s">
        <v>362</v>
      </c>
      <c r="G62" s="155" t="s">
        <v>334</v>
      </c>
      <c r="H62" s="156" t="s">
        <v>0</v>
      </c>
      <c r="I62" s="156">
        <v>0</v>
      </c>
      <c r="J62" s="156">
        <v>0</v>
      </c>
      <c r="K62" s="156">
        <v>0</v>
      </c>
      <c r="L62" s="156">
        <v>0</v>
      </c>
      <c r="M62" s="156">
        <v>0</v>
      </c>
      <c r="N62" s="156"/>
      <c r="O62" s="156"/>
      <c r="P62" s="156"/>
      <c r="Q62" s="156"/>
      <c r="R62" s="156"/>
      <c r="S62" s="156"/>
      <c r="T62" s="156"/>
      <c r="U62" s="156"/>
      <c r="V62" s="156"/>
      <c r="W62" s="156"/>
      <c r="X62" s="156"/>
      <c r="Y62" s="173">
        <v>0</v>
      </c>
      <c r="Z62" s="173">
        <v>0</v>
      </c>
      <c r="AA62" s="173">
        <v>0</v>
      </c>
      <c r="AB62" s="155" t="s">
        <v>1326</v>
      </c>
      <c r="AC62" s="155"/>
      <c r="AD62" s="155"/>
      <c r="AE62" s="155"/>
    </row>
    <row r="63" spans="3:31">
      <c r="C63" s="155" t="s">
        <v>849</v>
      </c>
      <c r="D63" s="155" t="s">
        <v>856</v>
      </c>
      <c r="E63" s="155" t="s">
        <v>851</v>
      </c>
      <c r="F63" s="155" t="s">
        <v>362</v>
      </c>
      <c r="G63" s="155" t="s">
        <v>339</v>
      </c>
      <c r="H63" s="156" t="s">
        <v>0</v>
      </c>
      <c r="I63" s="156">
        <v>0</v>
      </c>
      <c r="J63" s="156">
        <v>0</v>
      </c>
      <c r="K63" s="156">
        <v>0</v>
      </c>
      <c r="L63" s="156">
        <v>0</v>
      </c>
      <c r="M63" s="156">
        <v>0</v>
      </c>
      <c r="N63" s="156"/>
      <c r="O63" s="156"/>
      <c r="P63" s="156"/>
      <c r="Q63" s="156"/>
      <c r="R63" s="156"/>
      <c r="S63" s="156"/>
      <c r="T63" s="156"/>
      <c r="U63" s="156"/>
      <c r="V63" s="156"/>
      <c r="W63" s="156"/>
      <c r="X63" s="156"/>
      <c r="Y63" s="173">
        <v>0</v>
      </c>
      <c r="Z63" s="173">
        <v>0</v>
      </c>
      <c r="AA63" s="173">
        <v>0</v>
      </c>
      <c r="AB63" s="155" t="s">
        <v>1326</v>
      </c>
      <c r="AC63" s="155"/>
      <c r="AD63" s="155"/>
      <c r="AE63" s="155"/>
    </row>
    <row r="64" spans="3:31">
      <c r="C64" s="155" t="s">
        <v>1342</v>
      </c>
      <c r="D64" s="155" t="s">
        <v>858</v>
      </c>
      <c r="E64" s="155" t="s">
        <v>859</v>
      </c>
      <c r="F64" s="155" t="s">
        <v>353</v>
      </c>
      <c r="G64" s="155" t="s">
        <v>500</v>
      </c>
      <c r="H64" s="156" t="s">
        <v>0</v>
      </c>
      <c r="I64" s="156">
        <v>0</v>
      </c>
      <c r="J64" s="156">
        <v>0</v>
      </c>
      <c r="K64" s="156">
        <v>0</v>
      </c>
      <c r="L64" s="156">
        <v>0</v>
      </c>
      <c r="M64" s="156">
        <v>0</v>
      </c>
      <c r="N64" s="156"/>
      <c r="O64" s="156"/>
      <c r="P64" s="156"/>
      <c r="Q64" s="156"/>
      <c r="R64" s="156"/>
      <c r="S64" s="156"/>
      <c r="T64" s="156"/>
      <c r="U64" s="156"/>
      <c r="V64" s="156"/>
      <c r="W64" s="156"/>
      <c r="X64" s="156"/>
      <c r="Y64" s="173">
        <v>0.39600000000000002</v>
      </c>
      <c r="Z64" s="173">
        <v>0.372</v>
      </c>
      <c r="AA64" s="173">
        <v>0.34799999999999998</v>
      </c>
      <c r="AB64" s="155" t="s">
        <v>1326</v>
      </c>
      <c r="AC64" s="155"/>
      <c r="AD64" s="155"/>
      <c r="AE64" s="155"/>
    </row>
    <row r="65" spans="3:31">
      <c r="C65" s="155" t="s">
        <v>857</v>
      </c>
      <c r="D65" s="155" t="s">
        <v>860</v>
      </c>
      <c r="E65" s="155" t="s">
        <v>859</v>
      </c>
      <c r="F65" s="155" t="s">
        <v>353</v>
      </c>
      <c r="G65" s="155" t="s">
        <v>334</v>
      </c>
      <c r="H65" s="156" t="s">
        <v>0</v>
      </c>
      <c r="I65" s="156">
        <v>0</v>
      </c>
      <c r="J65" s="156">
        <v>0</v>
      </c>
      <c r="K65" s="156">
        <v>0</v>
      </c>
      <c r="L65" s="156">
        <v>0</v>
      </c>
      <c r="M65" s="156">
        <v>0</v>
      </c>
      <c r="N65" s="156"/>
      <c r="O65" s="156"/>
      <c r="P65" s="156"/>
      <c r="Q65" s="156"/>
      <c r="R65" s="156"/>
      <c r="S65" s="156"/>
      <c r="T65" s="156"/>
      <c r="U65" s="156"/>
      <c r="V65" s="156"/>
      <c r="W65" s="156"/>
      <c r="X65" s="156"/>
      <c r="Y65" s="173">
        <v>0</v>
      </c>
      <c r="Z65" s="173">
        <v>0</v>
      </c>
      <c r="AA65" s="173">
        <v>0</v>
      </c>
      <c r="AB65" s="155" t="s">
        <v>1326</v>
      </c>
      <c r="AC65" s="155"/>
      <c r="AD65" s="155"/>
      <c r="AE65" s="155"/>
    </row>
    <row r="66" spans="3:31">
      <c r="C66" s="155" t="s">
        <v>857</v>
      </c>
      <c r="D66" s="155" t="s">
        <v>861</v>
      </c>
      <c r="E66" s="155" t="s">
        <v>859</v>
      </c>
      <c r="F66" s="155" t="s">
        <v>353</v>
      </c>
      <c r="G66" s="155" t="s">
        <v>339</v>
      </c>
      <c r="H66" s="156" t="s">
        <v>0</v>
      </c>
      <c r="I66" s="156">
        <v>0</v>
      </c>
      <c r="J66" s="156">
        <v>0</v>
      </c>
      <c r="K66" s="156">
        <v>0</v>
      </c>
      <c r="L66" s="156">
        <v>0</v>
      </c>
      <c r="M66" s="156">
        <v>0</v>
      </c>
      <c r="N66" s="156"/>
      <c r="O66" s="156"/>
      <c r="P66" s="156"/>
      <c r="Q66" s="156"/>
      <c r="R66" s="156"/>
      <c r="S66" s="156"/>
      <c r="T66" s="156"/>
      <c r="U66" s="156"/>
      <c r="V66" s="156"/>
      <c r="W66" s="156"/>
      <c r="X66" s="156"/>
      <c r="Y66" s="173">
        <v>0</v>
      </c>
      <c r="Z66" s="173">
        <v>0</v>
      </c>
      <c r="AA66" s="173">
        <v>0</v>
      </c>
      <c r="AB66" s="155" t="s">
        <v>1326</v>
      </c>
      <c r="AC66" s="155"/>
      <c r="AD66" s="155"/>
      <c r="AE66" s="155"/>
    </row>
    <row r="67" spans="3:31">
      <c r="C67" s="155" t="s">
        <v>857</v>
      </c>
      <c r="D67" s="155" t="s">
        <v>862</v>
      </c>
      <c r="E67" s="155" t="s">
        <v>859</v>
      </c>
      <c r="F67" s="155" t="s">
        <v>362</v>
      </c>
      <c r="G67" s="155" t="s">
        <v>500</v>
      </c>
      <c r="H67" s="156" t="s">
        <v>0</v>
      </c>
      <c r="I67" s="156">
        <v>0</v>
      </c>
      <c r="J67" s="156">
        <v>0</v>
      </c>
      <c r="K67" s="156">
        <v>0</v>
      </c>
      <c r="L67" s="156">
        <v>0</v>
      </c>
      <c r="M67" s="156">
        <v>0</v>
      </c>
      <c r="N67" s="156"/>
      <c r="O67" s="156"/>
      <c r="P67" s="156"/>
      <c r="Q67" s="156"/>
      <c r="R67" s="156"/>
      <c r="S67" s="156"/>
      <c r="T67" s="156"/>
      <c r="U67" s="156"/>
      <c r="V67" s="156"/>
      <c r="W67" s="156"/>
      <c r="X67" s="156"/>
      <c r="Y67" s="173">
        <v>0</v>
      </c>
      <c r="Z67" s="173">
        <v>0</v>
      </c>
      <c r="AA67" s="173">
        <v>0</v>
      </c>
      <c r="AB67" s="155" t="s">
        <v>1326</v>
      </c>
      <c r="AC67" s="155"/>
      <c r="AD67" s="155"/>
      <c r="AE67" s="155"/>
    </row>
    <row r="68" spans="3:31">
      <c r="C68" s="155" t="s">
        <v>857</v>
      </c>
      <c r="D68" s="155" t="s">
        <v>863</v>
      </c>
      <c r="E68" s="155" t="s">
        <v>859</v>
      </c>
      <c r="F68" s="155" t="s">
        <v>362</v>
      </c>
      <c r="G68" s="155" t="s">
        <v>334</v>
      </c>
      <c r="H68" s="156" t="s">
        <v>0</v>
      </c>
      <c r="I68" s="156">
        <v>0</v>
      </c>
      <c r="J68" s="156">
        <v>0</v>
      </c>
      <c r="K68" s="156">
        <v>0</v>
      </c>
      <c r="L68" s="156">
        <v>0</v>
      </c>
      <c r="M68" s="156">
        <v>0</v>
      </c>
      <c r="N68" s="156"/>
      <c r="O68" s="156"/>
      <c r="P68" s="156"/>
      <c r="Q68" s="156"/>
      <c r="R68" s="156"/>
      <c r="S68" s="156"/>
      <c r="T68" s="156"/>
      <c r="U68" s="156"/>
      <c r="V68" s="156"/>
      <c r="W68" s="156"/>
      <c r="X68" s="156"/>
      <c r="Y68" s="173">
        <v>0</v>
      </c>
      <c r="Z68" s="173">
        <v>0</v>
      </c>
      <c r="AA68" s="173">
        <v>0</v>
      </c>
      <c r="AB68" s="155" t="s">
        <v>1326</v>
      </c>
      <c r="AC68" s="155"/>
      <c r="AD68" s="155"/>
      <c r="AE68" s="155"/>
    </row>
    <row r="69" spans="3:31">
      <c r="C69" s="155" t="s">
        <v>857</v>
      </c>
      <c r="D69" s="155" t="s">
        <v>864</v>
      </c>
      <c r="E69" s="155" t="s">
        <v>859</v>
      </c>
      <c r="F69" s="155" t="s">
        <v>362</v>
      </c>
      <c r="G69" s="155" t="s">
        <v>339</v>
      </c>
      <c r="H69" s="156" t="s">
        <v>0</v>
      </c>
      <c r="I69" s="156">
        <v>0</v>
      </c>
      <c r="J69" s="156">
        <v>0</v>
      </c>
      <c r="K69" s="156">
        <v>0</v>
      </c>
      <c r="L69" s="156">
        <v>0</v>
      </c>
      <c r="M69" s="156">
        <v>0</v>
      </c>
      <c r="N69" s="156"/>
      <c r="O69" s="156"/>
      <c r="P69" s="156"/>
      <c r="Q69" s="156"/>
      <c r="R69" s="156"/>
      <c r="S69" s="156"/>
      <c r="T69" s="156"/>
      <c r="U69" s="156"/>
      <c r="V69" s="156"/>
      <c r="W69" s="156"/>
      <c r="X69" s="156"/>
      <c r="Y69" s="173">
        <v>0</v>
      </c>
      <c r="Z69" s="173">
        <v>0</v>
      </c>
      <c r="AA69" s="173">
        <v>0</v>
      </c>
      <c r="AB69" s="155" t="s">
        <v>1326</v>
      </c>
      <c r="AC69" s="155"/>
      <c r="AD69" s="155"/>
      <c r="AE69" s="155"/>
    </row>
    <row r="70" spans="3:31">
      <c r="C70" s="155" t="s">
        <v>857</v>
      </c>
      <c r="D70" s="155" t="s">
        <v>865</v>
      </c>
      <c r="E70" s="155" t="s">
        <v>866</v>
      </c>
      <c r="F70" s="155" t="s">
        <v>353</v>
      </c>
      <c r="G70" s="155" t="s">
        <v>500</v>
      </c>
      <c r="H70" s="156" t="s">
        <v>0</v>
      </c>
      <c r="I70" s="156">
        <v>0</v>
      </c>
      <c r="J70" s="156">
        <v>0</v>
      </c>
      <c r="K70" s="156">
        <v>0</v>
      </c>
      <c r="L70" s="156">
        <v>0</v>
      </c>
      <c r="M70" s="156">
        <v>0</v>
      </c>
      <c r="N70" s="156"/>
      <c r="O70" s="156"/>
      <c r="P70" s="156"/>
      <c r="Q70" s="156"/>
      <c r="R70" s="156"/>
      <c r="S70" s="156"/>
      <c r="T70" s="156"/>
      <c r="U70" s="156"/>
      <c r="V70" s="156"/>
      <c r="W70" s="156"/>
      <c r="X70" s="156"/>
      <c r="Y70" s="173">
        <v>0.2</v>
      </c>
      <c r="Z70" s="173">
        <v>0.2</v>
      </c>
      <c r="AA70" s="173">
        <v>0.2</v>
      </c>
      <c r="AB70" s="155" t="s">
        <v>1326</v>
      </c>
      <c r="AC70" s="155"/>
      <c r="AD70" s="155"/>
      <c r="AE70" s="155"/>
    </row>
    <row r="71" spans="3:31">
      <c r="C71" s="155" t="s">
        <v>857</v>
      </c>
      <c r="D71" s="155" t="s">
        <v>867</v>
      </c>
      <c r="E71" s="155" t="s">
        <v>866</v>
      </c>
      <c r="F71" s="155" t="s">
        <v>353</v>
      </c>
      <c r="G71" s="155" t="s">
        <v>334</v>
      </c>
      <c r="H71" s="156" t="s">
        <v>0</v>
      </c>
      <c r="I71" s="156">
        <v>0</v>
      </c>
      <c r="J71" s="156">
        <v>0</v>
      </c>
      <c r="K71" s="156">
        <v>0</v>
      </c>
      <c r="L71" s="156">
        <v>0</v>
      </c>
      <c r="M71" s="156">
        <v>0</v>
      </c>
      <c r="N71" s="156"/>
      <c r="O71" s="156"/>
      <c r="P71" s="156"/>
      <c r="Q71" s="156"/>
      <c r="R71" s="156"/>
      <c r="S71" s="156"/>
      <c r="T71" s="156"/>
      <c r="U71" s="156"/>
      <c r="V71" s="156"/>
      <c r="W71" s="156"/>
      <c r="X71" s="156"/>
      <c r="Y71" s="173">
        <v>0</v>
      </c>
      <c r="Z71" s="173">
        <v>0</v>
      </c>
      <c r="AA71" s="173">
        <v>0</v>
      </c>
      <c r="AB71" s="155" t="s">
        <v>1326</v>
      </c>
      <c r="AC71" s="155"/>
      <c r="AD71" s="155"/>
      <c r="AE71" s="155"/>
    </row>
    <row r="72" spans="3:31">
      <c r="C72" s="155" t="s">
        <v>857</v>
      </c>
      <c r="D72" s="155" t="s">
        <v>868</v>
      </c>
      <c r="E72" s="155" t="s">
        <v>866</v>
      </c>
      <c r="F72" s="155" t="s">
        <v>353</v>
      </c>
      <c r="G72" s="155" t="s">
        <v>339</v>
      </c>
      <c r="H72" s="156" t="s">
        <v>0</v>
      </c>
      <c r="I72" s="156">
        <v>0</v>
      </c>
      <c r="J72" s="156">
        <v>0</v>
      </c>
      <c r="K72" s="156">
        <v>0</v>
      </c>
      <c r="L72" s="156">
        <v>0</v>
      </c>
      <c r="M72" s="156">
        <v>0</v>
      </c>
      <c r="N72" s="156"/>
      <c r="O72" s="156"/>
      <c r="P72" s="156"/>
      <c r="Q72" s="156"/>
      <c r="R72" s="156"/>
      <c r="S72" s="156"/>
      <c r="T72" s="156"/>
      <c r="U72" s="156"/>
      <c r="V72" s="156"/>
      <c r="W72" s="156"/>
      <c r="X72" s="156"/>
      <c r="Y72" s="173">
        <v>0.19590000000000002</v>
      </c>
      <c r="Z72" s="173">
        <v>0.19180000000000003</v>
      </c>
      <c r="AA72" s="173">
        <v>0.19180000000000003</v>
      </c>
      <c r="AB72" s="155" t="s">
        <v>1326</v>
      </c>
      <c r="AC72" s="155"/>
      <c r="AD72" s="155"/>
      <c r="AE72" s="155"/>
    </row>
    <row r="73" spans="3:31">
      <c r="C73" s="155" t="s">
        <v>857</v>
      </c>
      <c r="D73" s="155" t="s">
        <v>869</v>
      </c>
      <c r="E73" s="155" t="s">
        <v>866</v>
      </c>
      <c r="F73" s="155" t="s">
        <v>362</v>
      </c>
      <c r="G73" s="155" t="s">
        <v>500</v>
      </c>
      <c r="H73" s="156" t="s">
        <v>0</v>
      </c>
      <c r="I73" s="156">
        <v>0</v>
      </c>
      <c r="J73" s="156">
        <v>0</v>
      </c>
      <c r="K73" s="156">
        <v>0</v>
      </c>
      <c r="L73" s="156">
        <v>0</v>
      </c>
      <c r="M73" s="156">
        <v>0</v>
      </c>
      <c r="N73" s="156"/>
      <c r="O73" s="156"/>
      <c r="P73" s="156"/>
      <c r="Q73" s="156"/>
      <c r="R73" s="156"/>
      <c r="S73" s="156"/>
      <c r="T73" s="156"/>
      <c r="U73" s="156"/>
      <c r="V73" s="156"/>
      <c r="W73" s="156"/>
      <c r="X73" s="156"/>
      <c r="Y73" s="173">
        <v>0</v>
      </c>
      <c r="Z73" s="173">
        <v>0</v>
      </c>
      <c r="AA73" s="173">
        <v>0</v>
      </c>
      <c r="AB73" s="155" t="s">
        <v>1326</v>
      </c>
      <c r="AC73" s="155"/>
      <c r="AD73" s="155"/>
      <c r="AE73" s="155"/>
    </row>
    <row r="74" spans="3:31">
      <c r="C74" s="155" t="s">
        <v>857</v>
      </c>
      <c r="D74" s="155" t="s">
        <v>870</v>
      </c>
      <c r="E74" s="155" t="s">
        <v>866</v>
      </c>
      <c r="F74" s="155" t="s">
        <v>362</v>
      </c>
      <c r="G74" s="155" t="s">
        <v>334</v>
      </c>
      <c r="H74" s="156" t="s">
        <v>0</v>
      </c>
      <c r="I74" s="156">
        <v>0</v>
      </c>
      <c r="J74" s="156">
        <v>0</v>
      </c>
      <c r="K74" s="156">
        <v>0</v>
      </c>
      <c r="L74" s="156">
        <v>0</v>
      </c>
      <c r="M74" s="156">
        <v>0</v>
      </c>
      <c r="N74" s="156"/>
      <c r="O74" s="156"/>
      <c r="P74" s="156"/>
      <c r="Q74" s="156"/>
      <c r="R74" s="156"/>
      <c r="S74" s="156"/>
      <c r="T74" s="156"/>
      <c r="U74" s="156"/>
      <c r="V74" s="156"/>
      <c r="W74" s="156"/>
      <c r="X74" s="156"/>
      <c r="Y74" s="173">
        <v>0</v>
      </c>
      <c r="Z74" s="173">
        <v>0</v>
      </c>
      <c r="AA74" s="173">
        <v>0</v>
      </c>
      <c r="AB74" s="155" t="s">
        <v>1326</v>
      </c>
      <c r="AC74" s="155"/>
      <c r="AD74" s="155"/>
      <c r="AE74" s="155"/>
    </row>
    <row r="75" spans="3:31">
      <c r="C75" s="155" t="s">
        <v>857</v>
      </c>
      <c r="D75" s="155" t="s">
        <v>871</v>
      </c>
      <c r="E75" s="155" t="s">
        <v>866</v>
      </c>
      <c r="F75" s="155" t="s">
        <v>362</v>
      </c>
      <c r="G75" s="155" t="s">
        <v>339</v>
      </c>
      <c r="H75" s="156" t="s">
        <v>0</v>
      </c>
      <c r="I75" s="156">
        <v>0</v>
      </c>
      <c r="J75" s="156">
        <v>0</v>
      </c>
      <c r="K75" s="156">
        <v>0</v>
      </c>
      <c r="L75" s="156">
        <v>0</v>
      </c>
      <c r="M75" s="156">
        <v>0</v>
      </c>
      <c r="N75" s="156"/>
      <c r="O75" s="156"/>
      <c r="P75" s="156"/>
      <c r="Q75" s="156"/>
      <c r="R75" s="156"/>
      <c r="S75" s="156"/>
      <c r="T75" s="156"/>
      <c r="U75" s="156"/>
      <c r="V75" s="156"/>
      <c r="W75" s="156"/>
      <c r="X75" s="156"/>
      <c r="Y75" s="173">
        <v>0</v>
      </c>
      <c r="Z75" s="173">
        <v>0</v>
      </c>
      <c r="AA75" s="173">
        <v>0</v>
      </c>
      <c r="AB75" s="155" t="s">
        <v>1326</v>
      </c>
      <c r="AC75" s="155"/>
      <c r="AD75" s="155"/>
      <c r="AE75" s="155"/>
    </row>
    <row r="76" spans="3:31">
      <c r="C76" s="155" t="s">
        <v>857</v>
      </c>
      <c r="D76" s="155" t="s">
        <v>872</v>
      </c>
      <c r="E76" s="155" t="s">
        <v>873</v>
      </c>
      <c r="F76" s="155" t="s">
        <v>353</v>
      </c>
      <c r="G76" s="155" t="s">
        <v>500</v>
      </c>
      <c r="H76" s="156" t="s">
        <v>0</v>
      </c>
      <c r="I76" s="156">
        <v>0</v>
      </c>
      <c r="J76" s="156">
        <v>0</v>
      </c>
      <c r="K76" s="156">
        <v>0</v>
      </c>
      <c r="L76" s="156">
        <v>0</v>
      </c>
      <c r="M76" s="156">
        <v>0</v>
      </c>
      <c r="N76" s="156"/>
      <c r="O76" s="156"/>
      <c r="P76" s="156"/>
      <c r="Q76" s="156"/>
      <c r="R76" s="156"/>
      <c r="S76" s="156"/>
      <c r="T76" s="156"/>
      <c r="U76" s="156"/>
      <c r="V76" s="156"/>
      <c r="W76" s="156"/>
      <c r="X76" s="156"/>
      <c r="Y76" s="173">
        <v>0.19600000000000001</v>
      </c>
      <c r="Z76" s="173">
        <v>0.17200000000000001</v>
      </c>
      <c r="AA76" s="173">
        <v>0.14800000000000002</v>
      </c>
      <c r="AB76" s="155" t="s">
        <v>1326</v>
      </c>
      <c r="AC76" s="155"/>
      <c r="AD76" s="155"/>
      <c r="AE76" s="155"/>
    </row>
    <row r="77" spans="3:31">
      <c r="C77" s="155" t="s">
        <v>857</v>
      </c>
      <c r="D77" s="155" t="s">
        <v>874</v>
      </c>
      <c r="E77" s="155" t="s">
        <v>873</v>
      </c>
      <c r="F77" s="155" t="s">
        <v>353</v>
      </c>
      <c r="G77" s="155" t="s">
        <v>334</v>
      </c>
      <c r="H77" s="156" t="s">
        <v>0</v>
      </c>
      <c r="I77" s="156">
        <v>0</v>
      </c>
      <c r="J77" s="156">
        <v>0</v>
      </c>
      <c r="K77" s="156">
        <v>0</v>
      </c>
      <c r="L77" s="156">
        <v>0</v>
      </c>
      <c r="M77" s="156">
        <v>0</v>
      </c>
      <c r="N77" s="156"/>
      <c r="O77" s="156"/>
      <c r="P77" s="156"/>
      <c r="Q77" s="156"/>
      <c r="R77" s="156"/>
      <c r="S77" s="156"/>
      <c r="T77" s="156"/>
      <c r="U77" s="156"/>
      <c r="V77" s="156"/>
      <c r="W77" s="156"/>
      <c r="X77" s="156"/>
      <c r="Y77" s="173">
        <v>0</v>
      </c>
      <c r="Z77" s="173">
        <v>0</v>
      </c>
      <c r="AA77" s="173">
        <v>0</v>
      </c>
      <c r="AB77" s="155" t="s">
        <v>1326</v>
      </c>
      <c r="AC77" s="155"/>
      <c r="AD77" s="155"/>
      <c r="AE77" s="155"/>
    </row>
    <row r="78" spans="3:31">
      <c r="C78" s="155" t="s">
        <v>857</v>
      </c>
      <c r="D78" s="155" t="s">
        <v>875</v>
      </c>
      <c r="E78" s="155" t="s">
        <v>873</v>
      </c>
      <c r="F78" s="155" t="s">
        <v>353</v>
      </c>
      <c r="G78" s="155" t="s">
        <v>339</v>
      </c>
      <c r="H78" s="156" t="s">
        <v>0</v>
      </c>
      <c r="I78" s="156">
        <v>0</v>
      </c>
      <c r="J78" s="156">
        <v>0</v>
      </c>
      <c r="K78" s="156">
        <v>0</v>
      </c>
      <c r="L78" s="156">
        <v>0</v>
      </c>
      <c r="M78" s="156">
        <v>0</v>
      </c>
      <c r="N78" s="156"/>
      <c r="O78" s="156"/>
      <c r="P78" s="156"/>
      <c r="Q78" s="156"/>
      <c r="R78" s="156"/>
      <c r="S78" s="156"/>
      <c r="T78" s="156"/>
      <c r="U78" s="156"/>
      <c r="V78" s="156"/>
      <c r="W78" s="156"/>
      <c r="X78" s="156"/>
      <c r="Y78" s="173">
        <v>0.12959999999999999</v>
      </c>
      <c r="Z78" s="173">
        <v>0</v>
      </c>
      <c r="AA78" s="173">
        <v>0</v>
      </c>
      <c r="AB78" s="155" t="s">
        <v>1326</v>
      </c>
      <c r="AC78" s="155"/>
      <c r="AD78" s="155"/>
      <c r="AE78" s="155"/>
    </row>
    <row r="79" spans="3:31">
      <c r="C79" s="155" t="s">
        <v>857</v>
      </c>
      <c r="D79" s="155" t="s">
        <v>876</v>
      </c>
      <c r="E79" s="155" t="s">
        <v>873</v>
      </c>
      <c r="F79" s="155" t="s">
        <v>362</v>
      </c>
      <c r="G79" s="155" t="s">
        <v>500</v>
      </c>
      <c r="H79" s="156" t="s">
        <v>0</v>
      </c>
      <c r="I79" s="156">
        <v>0</v>
      </c>
      <c r="J79" s="156">
        <v>0</v>
      </c>
      <c r="K79" s="156">
        <v>0</v>
      </c>
      <c r="L79" s="156">
        <v>0</v>
      </c>
      <c r="M79" s="156">
        <v>0</v>
      </c>
      <c r="N79" s="156"/>
      <c r="O79" s="156"/>
      <c r="P79" s="156"/>
      <c r="Q79" s="156"/>
      <c r="R79" s="156"/>
      <c r="S79" s="156"/>
      <c r="T79" s="156"/>
      <c r="U79" s="156"/>
      <c r="V79" s="156"/>
      <c r="W79" s="156"/>
      <c r="X79" s="156"/>
      <c r="Y79" s="173">
        <v>0</v>
      </c>
      <c r="Z79" s="173">
        <v>0</v>
      </c>
      <c r="AA79" s="173">
        <v>0</v>
      </c>
      <c r="AB79" s="155" t="s">
        <v>1326</v>
      </c>
      <c r="AC79" s="155"/>
      <c r="AD79" s="155"/>
      <c r="AE79" s="155"/>
    </row>
    <row r="80" spans="3:31">
      <c r="C80" s="155" t="s">
        <v>857</v>
      </c>
      <c r="D80" s="155" t="s">
        <v>877</v>
      </c>
      <c r="E80" s="155" t="s">
        <v>873</v>
      </c>
      <c r="F80" s="155" t="s">
        <v>362</v>
      </c>
      <c r="G80" s="155" t="s">
        <v>334</v>
      </c>
      <c r="H80" s="156" t="s">
        <v>0</v>
      </c>
      <c r="I80" s="156">
        <v>0</v>
      </c>
      <c r="J80" s="156">
        <v>0</v>
      </c>
      <c r="K80" s="156">
        <v>0</v>
      </c>
      <c r="L80" s="156">
        <v>0</v>
      </c>
      <c r="M80" s="156">
        <v>0</v>
      </c>
      <c r="N80" s="156"/>
      <c r="O80" s="156"/>
      <c r="P80" s="156"/>
      <c r="Q80" s="156"/>
      <c r="R80" s="156"/>
      <c r="S80" s="156"/>
      <c r="T80" s="156"/>
      <c r="U80" s="156"/>
      <c r="V80" s="156"/>
      <c r="W80" s="156"/>
      <c r="X80" s="156"/>
      <c r="Y80" s="173">
        <v>0</v>
      </c>
      <c r="Z80" s="173">
        <v>0</v>
      </c>
      <c r="AA80" s="173">
        <v>0</v>
      </c>
      <c r="AB80" s="155" t="s">
        <v>1326</v>
      </c>
      <c r="AC80" s="155"/>
      <c r="AD80" s="155"/>
      <c r="AE80" s="155"/>
    </row>
    <row r="81" spans="3:31">
      <c r="C81" s="155" t="s">
        <v>857</v>
      </c>
      <c r="D81" s="155" t="s">
        <v>878</v>
      </c>
      <c r="E81" s="155" t="s">
        <v>873</v>
      </c>
      <c r="F81" s="155" t="s">
        <v>362</v>
      </c>
      <c r="G81" s="155" t="s">
        <v>339</v>
      </c>
      <c r="H81" s="156" t="s">
        <v>0</v>
      </c>
      <c r="I81" s="156">
        <v>0</v>
      </c>
      <c r="J81" s="156">
        <v>0</v>
      </c>
      <c r="K81" s="156">
        <v>0</v>
      </c>
      <c r="L81" s="156">
        <v>0</v>
      </c>
      <c r="M81" s="156">
        <v>0</v>
      </c>
      <c r="N81" s="156"/>
      <c r="O81" s="156"/>
      <c r="P81" s="156"/>
      <c r="Q81" s="156"/>
      <c r="R81" s="156"/>
      <c r="S81" s="156"/>
      <c r="T81" s="156"/>
      <c r="U81" s="156"/>
      <c r="V81" s="156"/>
      <c r="W81" s="156"/>
      <c r="X81" s="156"/>
      <c r="Y81" s="173">
        <v>0</v>
      </c>
      <c r="Z81" s="173">
        <v>0</v>
      </c>
      <c r="AA81" s="173">
        <v>0</v>
      </c>
      <c r="AB81" s="155" t="s">
        <v>1326</v>
      </c>
      <c r="AC81" s="155"/>
      <c r="AD81" s="155"/>
      <c r="AE81" s="155"/>
    </row>
    <row r="82" spans="3:31">
      <c r="C82" s="155" t="s">
        <v>857</v>
      </c>
      <c r="D82" s="155" t="s">
        <v>879</v>
      </c>
      <c r="E82" s="155" t="s">
        <v>1142</v>
      </c>
      <c r="F82" s="155" t="s">
        <v>353</v>
      </c>
      <c r="G82" s="155" t="s">
        <v>500</v>
      </c>
      <c r="H82" s="156" t="s">
        <v>0</v>
      </c>
      <c r="I82" s="156">
        <v>0</v>
      </c>
      <c r="J82" s="156">
        <v>0</v>
      </c>
      <c r="K82" s="156">
        <v>0</v>
      </c>
      <c r="L82" s="156">
        <v>0</v>
      </c>
      <c r="M82" s="156">
        <v>0</v>
      </c>
      <c r="N82" s="156"/>
      <c r="O82" s="156"/>
      <c r="P82" s="156"/>
      <c r="Q82" s="156"/>
      <c r="R82" s="156"/>
      <c r="S82" s="156"/>
      <c r="T82" s="156"/>
      <c r="U82" s="156"/>
      <c r="V82" s="156"/>
      <c r="W82" s="156"/>
      <c r="X82" s="156"/>
      <c r="Y82" s="173">
        <v>0.38</v>
      </c>
      <c r="Z82" s="173">
        <v>0.34</v>
      </c>
      <c r="AA82" s="173">
        <v>0.30000000000000004</v>
      </c>
      <c r="AB82" s="155" t="s">
        <v>1326</v>
      </c>
      <c r="AC82" s="155"/>
      <c r="AD82" s="155"/>
      <c r="AE82" s="155"/>
    </row>
    <row r="83" spans="3:31">
      <c r="C83" s="155" t="s">
        <v>857</v>
      </c>
      <c r="D83" s="155" t="s">
        <v>881</v>
      </c>
      <c r="E83" s="155" t="s">
        <v>1142</v>
      </c>
      <c r="F83" s="155" t="s">
        <v>353</v>
      </c>
      <c r="G83" s="155" t="s">
        <v>334</v>
      </c>
      <c r="H83" s="156" t="s">
        <v>0</v>
      </c>
      <c r="I83" s="156">
        <v>1</v>
      </c>
      <c r="J83" s="156">
        <v>0</v>
      </c>
      <c r="K83" s="156">
        <v>0</v>
      </c>
      <c r="L83" s="156">
        <v>0</v>
      </c>
      <c r="M83" s="156">
        <v>0</v>
      </c>
      <c r="N83" s="156"/>
      <c r="O83" s="156"/>
      <c r="P83" s="156"/>
      <c r="Q83" s="156"/>
      <c r="R83" s="156"/>
      <c r="S83" s="156"/>
      <c r="T83" s="156"/>
      <c r="U83" s="156"/>
      <c r="V83" s="156"/>
      <c r="W83" s="156"/>
      <c r="X83" s="156"/>
      <c r="Y83" s="173">
        <v>0</v>
      </c>
      <c r="Z83" s="173">
        <v>0</v>
      </c>
      <c r="AA83" s="173">
        <v>0</v>
      </c>
      <c r="AB83" s="155" t="s">
        <v>1326</v>
      </c>
      <c r="AC83" s="155"/>
      <c r="AD83" s="155"/>
      <c r="AE83" s="155"/>
    </row>
    <row r="84" spans="3:31">
      <c r="C84" s="155" t="s">
        <v>857</v>
      </c>
      <c r="D84" s="155" t="s">
        <v>882</v>
      </c>
      <c r="E84" s="155" t="s">
        <v>1142</v>
      </c>
      <c r="F84" s="155" t="s">
        <v>353</v>
      </c>
      <c r="G84" s="155" t="s">
        <v>339</v>
      </c>
      <c r="H84" s="156" t="s">
        <v>0</v>
      </c>
      <c r="I84" s="156">
        <v>0</v>
      </c>
      <c r="J84" s="156">
        <v>1</v>
      </c>
      <c r="K84" s="156">
        <v>0</v>
      </c>
      <c r="L84" s="156">
        <v>0</v>
      </c>
      <c r="M84" s="156">
        <v>0</v>
      </c>
      <c r="N84" s="156"/>
      <c r="O84" s="156"/>
      <c r="P84" s="156"/>
      <c r="Q84" s="156"/>
      <c r="R84" s="156"/>
      <c r="S84" s="156"/>
      <c r="T84" s="156"/>
      <c r="U84" s="156"/>
      <c r="V84" s="156"/>
      <c r="W84" s="156"/>
      <c r="X84" s="156"/>
      <c r="Y84" s="173">
        <v>0.25250000000000006</v>
      </c>
      <c r="Z84" s="173">
        <v>0</v>
      </c>
      <c r="AA84" s="173">
        <v>0</v>
      </c>
      <c r="AB84" s="155" t="s">
        <v>1326</v>
      </c>
      <c r="AC84" s="155"/>
      <c r="AD84" s="155"/>
      <c r="AE84" s="155"/>
    </row>
    <row r="85" spans="3:31">
      <c r="C85" s="155" t="s">
        <v>857</v>
      </c>
      <c r="D85" s="155" t="s">
        <v>883</v>
      </c>
      <c r="E85" s="155" t="s">
        <v>1142</v>
      </c>
      <c r="F85" s="155" t="s">
        <v>362</v>
      </c>
      <c r="G85" s="155" t="s">
        <v>500</v>
      </c>
      <c r="H85" s="156" t="s">
        <v>0</v>
      </c>
      <c r="I85" s="156">
        <v>0</v>
      </c>
      <c r="J85" s="156">
        <v>0</v>
      </c>
      <c r="K85" s="156">
        <v>0</v>
      </c>
      <c r="L85" s="156">
        <v>0</v>
      </c>
      <c r="M85" s="156">
        <v>0</v>
      </c>
      <c r="N85" s="156"/>
      <c r="O85" s="156"/>
      <c r="P85" s="156"/>
      <c r="Q85" s="156"/>
      <c r="R85" s="156"/>
      <c r="S85" s="156"/>
      <c r="T85" s="156"/>
      <c r="U85" s="156"/>
      <c r="V85" s="156"/>
      <c r="W85" s="156"/>
      <c r="X85" s="156"/>
      <c r="Y85" s="173">
        <v>0</v>
      </c>
      <c r="Z85" s="173">
        <v>0</v>
      </c>
      <c r="AA85" s="173">
        <v>0</v>
      </c>
      <c r="AB85" s="155" t="s">
        <v>1326</v>
      </c>
      <c r="AC85" s="155"/>
      <c r="AD85" s="155"/>
      <c r="AE85" s="155"/>
    </row>
    <row r="86" spans="3:31">
      <c r="C86" s="155" t="s">
        <v>857</v>
      </c>
      <c r="D86" s="155" t="s">
        <v>884</v>
      </c>
      <c r="E86" s="155" t="s">
        <v>1142</v>
      </c>
      <c r="F86" s="155" t="s">
        <v>362</v>
      </c>
      <c r="G86" s="155" t="s">
        <v>334</v>
      </c>
      <c r="H86" s="156" t="s">
        <v>0</v>
      </c>
      <c r="I86" s="156">
        <v>0</v>
      </c>
      <c r="J86" s="156">
        <v>0</v>
      </c>
      <c r="K86" s="156">
        <v>0</v>
      </c>
      <c r="L86" s="156">
        <v>0</v>
      </c>
      <c r="M86" s="156">
        <v>0</v>
      </c>
      <c r="N86" s="156"/>
      <c r="O86" s="156"/>
      <c r="P86" s="156"/>
      <c r="Q86" s="156"/>
      <c r="R86" s="156"/>
      <c r="S86" s="156"/>
      <c r="T86" s="156"/>
      <c r="U86" s="156"/>
      <c r="V86" s="156"/>
      <c r="W86" s="156"/>
      <c r="X86" s="156"/>
      <c r="Y86" s="173">
        <v>0</v>
      </c>
      <c r="Z86" s="173">
        <v>0</v>
      </c>
      <c r="AA86" s="173">
        <v>0</v>
      </c>
      <c r="AB86" s="155" t="s">
        <v>1326</v>
      </c>
      <c r="AC86" s="155"/>
      <c r="AD86" s="155"/>
      <c r="AE86" s="155"/>
    </row>
    <row r="87" spans="3:31">
      <c r="C87" s="155" t="s">
        <v>857</v>
      </c>
      <c r="D87" s="155" t="s">
        <v>885</v>
      </c>
      <c r="E87" s="155" t="s">
        <v>1142</v>
      </c>
      <c r="F87" s="155" t="s">
        <v>362</v>
      </c>
      <c r="G87" s="155" t="s">
        <v>339</v>
      </c>
      <c r="H87" s="156" t="s">
        <v>0</v>
      </c>
      <c r="I87" s="156">
        <v>0</v>
      </c>
      <c r="J87" s="156">
        <v>0</v>
      </c>
      <c r="K87" s="156">
        <v>0</v>
      </c>
      <c r="L87" s="156">
        <v>0</v>
      </c>
      <c r="M87" s="156">
        <v>0</v>
      </c>
      <c r="N87" s="156"/>
      <c r="O87" s="156"/>
      <c r="P87" s="156"/>
      <c r="Q87" s="156"/>
      <c r="R87" s="156"/>
      <c r="S87" s="156"/>
      <c r="T87" s="156"/>
      <c r="U87" s="156"/>
      <c r="V87" s="156"/>
      <c r="W87" s="156"/>
      <c r="X87" s="156"/>
      <c r="Y87" s="173">
        <v>0</v>
      </c>
      <c r="Z87" s="173">
        <v>0</v>
      </c>
      <c r="AA87" s="173">
        <v>0</v>
      </c>
      <c r="AB87" s="155" t="s">
        <v>1326</v>
      </c>
      <c r="AC87" s="155"/>
      <c r="AD87" s="155"/>
      <c r="AE87" s="155"/>
    </row>
    <row r="88" spans="3:31">
      <c r="C88" s="155" t="s">
        <v>857</v>
      </c>
      <c r="D88" s="155" t="s">
        <v>886</v>
      </c>
      <c r="E88" s="155" t="s">
        <v>887</v>
      </c>
      <c r="F88" s="155" t="s">
        <v>353</v>
      </c>
      <c r="G88" s="155" t="s">
        <v>500</v>
      </c>
      <c r="H88" s="156" t="s">
        <v>0</v>
      </c>
      <c r="I88" s="156">
        <v>0</v>
      </c>
      <c r="J88" s="156">
        <v>0</v>
      </c>
      <c r="K88" s="156">
        <v>0</v>
      </c>
      <c r="L88" s="156">
        <v>0</v>
      </c>
      <c r="M88" s="156">
        <v>0</v>
      </c>
      <c r="N88" s="156"/>
      <c r="O88" s="156"/>
      <c r="P88" s="156"/>
      <c r="Q88" s="156"/>
      <c r="R88" s="156"/>
      <c r="S88" s="156"/>
      <c r="T88" s="156"/>
      <c r="U88" s="156"/>
      <c r="V88" s="156"/>
      <c r="W88" s="156"/>
      <c r="X88" s="156"/>
      <c r="Y88" s="173">
        <v>0.39600000000000002</v>
      </c>
      <c r="Z88" s="173">
        <v>0.372</v>
      </c>
      <c r="AA88" s="173">
        <v>0.34799999999999998</v>
      </c>
      <c r="AB88" s="155" t="s">
        <v>1326</v>
      </c>
      <c r="AC88" s="155"/>
      <c r="AD88" s="155"/>
      <c r="AE88" s="155"/>
    </row>
    <row r="89" spans="3:31">
      <c r="C89" s="155" t="s">
        <v>857</v>
      </c>
      <c r="D89" s="155" t="s">
        <v>888</v>
      </c>
      <c r="E89" s="155" t="s">
        <v>887</v>
      </c>
      <c r="F89" s="155" t="s">
        <v>353</v>
      </c>
      <c r="G89" s="155" t="s">
        <v>334</v>
      </c>
      <c r="H89" s="156" t="s">
        <v>0</v>
      </c>
      <c r="I89" s="156">
        <v>0</v>
      </c>
      <c r="J89" s="156">
        <v>0</v>
      </c>
      <c r="K89" s="156">
        <v>0</v>
      </c>
      <c r="L89" s="156">
        <v>0</v>
      </c>
      <c r="M89" s="156">
        <v>0</v>
      </c>
      <c r="N89" s="156"/>
      <c r="O89" s="156"/>
      <c r="P89" s="156"/>
      <c r="Q89" s="156"/>
      <c r="R89" s="156"/>
      <c r="S89" s="156"/>
      <c r="T89" s="156"/>
      <c r="U89" s="156"/>
      <c r="V89" s="156"/>
      <c r="W89" s="156"/>
      <c r="X89" s="156"/>
      <c r="Y89" s="173">
        <v>0</v>
      </c>
      <c r="Z89" s="173">
        <v>0</v>
      </c>
      <c r="AA89" s="173">
        <v>0</v>
      </c>
      <c r="AB89" s="155" t="s">
        <v>1326</v>
      </c>
      <c r="AC89" s="155"/>
      <c r="AD89" s="155"/>
      <c r="AE89" s="155"/>
    </row>
    <row r="90" spans="3:31">
      <c r="C90" s="155" t="s">
        <v>857</v>
      </c>
      <c r="D90" s="155" t="s">
        <v>889</v>
      </c>
      <c r="E90" s="155" t="s">
        <v>887</v>
      </c>
      <c r="F90" s="155" t="s">
        <v>353</v>
      </c>
      <c r="G90" s="155" t="s">
        <v>339</v>
      </c>
      <c r="H90" s="156" t="s">
        <v>0</v>
      </c>
      <c r="I90" s="156">
        <v>0</v>
      </c>
      <c r="J90" s="156">
        <v>0</v>
      </c>
      <c r="K90" s="156">
        <v>0</v>
      </c>
      <c r="L90" s="156">
        <v>0</v>
      </c>
      <c r="M90" s="156">
        <v>0</v>
      </c>
      <c r="N90" s="156"/>
      <c r="O90" s="156"/>
      <c r="P90" s="156"/>
      <c r="Q90" s="156"/>
      <c r="R90" s="156"/>
      <c r="S90" s="156"/>
      <c r="T90" s="156"/>
      <c r="U90" s="156"/>
      <c r="V90" s="156"/>
      <c r="W90" s="156"/>
      <c r="X90" s="156"/>
      <c r="Y90" s="173">
        <v>0</v>
      </c>
      <c r="Z90" s="173">
        <v>0</v>
      </c>
      <c r="AA90" s="173">
        <v>0</v>
      </c>
      <c r="AB90" s="155" t="s">
        <v>1326</v>
      </c>
      <c r="AC90" s="155"/>
      <c r="AD90" s="155"/>
      <c r="AE90" s="155"/>
    </row>
    <row r="91" spans="3:31">
      <c r="C91" s="155" t="s">
        <v>857</v>
      </c>
      <c r="D91" s="155" t="s">
        <v>890</v>
      </c>
      <c r="E91" s="155" t="s">
        <v>887</v>
      </c>
      <c r="F91" s="155" t="s">
        <v>362</v>
      </c>
      <c r="G91" s="155" t="s">
        <v>500</v>
      </c>
      <c r="H91" s="156" t="s">
        <v>0</v>
      </c>
      <c r="I91" s="156">
        <v>0</v>
      </c>
      <c r="J91" s="156">
        <v>0</v>
      </c>
      <c r="K91" s="156">
        <v>0</v>
      </c>
      <c r="L91" s="156">
        <v>0</v>
      </c>
      <c r="M91" s="156">
        <v>0</v>
      </c>
      <c r="N91" s="156"/>
      <c r="O91" s="156"/>
      <c r="P91" s="156"/>
      <c r="Q91" s="156"/>
      <c r="R91" s="156"/>
      <c r="S91" s="156"/>
      <c r="T91" s="156"/>
      <c r="U91" s="156"/>
      <c r="V91" s="156"/>
      <c r="W91" s="156"/>
      <c r="X91" s="156"/>
      <c r="Y91" s="173">
        <v>0</v>
      </c>
      <c r="Z91" s="173">
        <v>0</v>
      </c>
      <c r="AA91" s="173">
        <v>0</v>
      </c>
      <c r="AB91" s="155" t="s">
        <v>1326</v>
      </c>
      <c r="AC91" s="155"/>
      <c r="AD91" s="155"/>
      <c r="AE91" s="155"/>
    </row>
    <row r="92" spans="3:31">
      <c r="C92" s="155" t="s">
        <v>857</v>
      </c>
      <c r="D92" s="155" t="s">
        <v>891</v>
      </c>
      <c r="E92" s="155" t="s">
        <v>887</v>
      </c>
      <c r="F92" s="155" t="s">
        <v>362</v>
      </c>
      <c r="G92" s="155" t="s">
        <v>334</v>
      </c>
      <c r="H92" s="156" t="s">
        <v>0</v>
      </c>
      <c r="I92" s="156">
        <v>0</v>
      </c>
      <c r="J92" s="156">
        <v>0</v>
      </c>
      <c r="K92" s="156">
        <v>0</v>
      </c>
      <c r="L92" s="156">
        <v>0</v>
      </c>
      <c r="M92" s="156">
        <v>0</v>
      </c>
      <c r="N92" s="156"/>
      <c r="O92" s="156"/>
      <c r="P92" s="156"/>
      <c r="Q92" s="156"/>
      <c r="R92" s="156"/>
      <c r="S92" s="156"/>
      <c r="T92" s="156"/>
      <c r="U92" s="156"/>
      <c r="V92" s="156"/>
      <c r="W92" s="156"/>
      <c r="X92" s="156"/>
      <c r="Y92" s="173">
        <v>0</v>
      </c>
      <c r="Z92" s="173">
        <v>0</v>
      </c>
      <c r="AA92" s="173">
        <v>0</v>
      </c>
      <c r="AB92" s="155" t="s">
        <v>1326</v>
      </c>
      <c r="AC92" s="155"/>
      <c r="AD92" s="155"/>
      <c r="AE92" s="155"/>
    </row>
    <row r="93" spans="3:31">
      <c r="C93" s="155" t="s">
        <v>857</v>
      </c>
      <c r="D93" s="155" t="s">
        <v>892</v>
      </c>
      <c r="E93" s="155" t="s">
        <v>887</v>
      </c>
      <c r="F93" s="155" t="s">
        <v>362</v>
      </c>
      <c r="G93" s="155" t="s">
        <v>339</v>
      </c>
      <c r="H93" s="156" t="s">
        <v>0</v>
      </c>
      <c r="I93" s="156">
        <v>0</v>
      </c>
      <c r="J93" s="156">
        <v>0</v>
      </c>
      <c r="K93" s="156">
        <v>0</v>
      </c>
      <c r="L93" s="156">
        <v>0</v>
      </c>
      <c r="M93" s="156">
        <v>0</v>
      </c>
      <c r="N93" s="156"/>
      <c r="O93" s="156"/>
      <c r="P93" s="156"/>
      <c r="Q93" s="156"/>
      <c r="R93" s="156"/>
      <c r="S93" s="156"/>
      <c r="T93" s="156"/>
      <c r="U93" s="156"/>
      <c r="V93" s="156"/>
      <c r="W93" s="156"/>
      <c r="X93" s="156"/>
      <c r="Y93" s="173">
        <v>0</v>
      </c>
      <c r="Z93" s="173">
        <v>0</v>
      </c>
      <c r="AA93" s="173">
        <v>0</v>
      </c>
      <c r="AB93" s="155" t="s">
        <v>1326</v>
      </c>
      <c r="AC93" s="155"/>
      <c r="AD93" s="155"/>
      <c r="AE93" s="155"/>
    </row>
    <row r="94" spans="3:31">
      <c r="C94" s="155" t="s">
        <v>857</v>
      </c>
      <c r="D94" s="155" t="s">
        <v>893</v>
      </c>
      <c r="E94" s="155" t="s">
        <v>894</v>
      </c>
      <c r="F94" s="155" t="s">
        <v>353</v>
      </c>
      <c r="G94" s="155" t="s">
        <v>500</v>
      </c>
      <c r="H94" s="156" t="s">
        <v>0</v>
      </c>
      <c r="I94" s="156">
        <v>0</v>
      </c>
      <c r="J94" s="156">
        <v>0</v>
      </c>
      <c r="K94" s="156">
        <v>0</v>
      </c>
      <c r="L94" s="156">
        <v>0</v>
      </c>
      <c r="M94" s="156">
        <v>0</v>
      </c>
      <c r="N94" s="156"/>
      <c r="O94" s="156"/>
      <c r="P94" s="156"/>
      <c r="Q94" s="156"/>
      <c r="R94" s="156"/>
      <c r="S94" s="156"/>
      <c r="T94" s="156"/>
      <c r="U94" s="156"/>
      <c r="V94" s="156"/>
      <c r="W94" s="156"/>
      <c r="X94" s="156"/>
      <c r="Y94" s="173">
        <v>0.4</v>
      </c>
      <c r="Z94" s="173">
        <v>0.4</v>
      </c>
      <c r="AA94" s="173">
        <v>0.4</v>
      </c>
      <c r="AB94" s="155" t="s">
        <v>1326</v>
      </c>
      <c r="AC94" s="155"/>
      <c r="AD94" s="155"/>
      <c r="AE94" s="155"/>
    </row>
    <row r="95" spans="3:31">
      <c r="C95" s="155" t="s">
        <v>857</v>
      </c>
      <c r="D95" s="155" t="s">
        <v>895</v>
      </c>
      <c r="E95" s="155" t="s">
        <v>894</v>
      </c>
      <c r="F95" s="155" t="s">
        <v>353</v>
      </c>
      <c r="G95" s="155" t="s">
        <v>334</v>
      </c>
      <c r="H95" s="156" t="s">
        <v>0</v>
      </c>
      <c r="I95" s="156">
        <v>0</v>
      </c>
      <c r="J95" s="156">
        <v>0</v>
      </c>
      <c r="K95" s="156">
        <v>0</v>
      </c>
      <c r="L95" s="156">
        <v>0</v>
      </c>
      <c r="M95" s="156">
        <v>0</v>
      </c>
      <c r="N95" s="156"/>
      <c r="O95" s="156"/>
      <c r="P95" s="156"/>
      <c r="Q95" s="156"/>
      <c r="R95" s="156"/>
      <c r="S95" s="156"/>
      <c r="T95" s="156"/>
      <c r="U95" s="156"/>
      <c r="V95" s="156"/>
      <c r="W95" s="156"/>
      <c r="X95" s="156"/>
      <c r="Y95" s="173">
        <v>0</v>
      </c>
      <c r="Z95" s="173">
        <v>0</v>
      </c>
      <c r="AA95" s="173">
        <v>0</v>
      </c>
      <c r="AB95" s="155" t="s">
        <v>1326</v>
      </c>
      <c r="AC95" s="155"/>
      <c r="AD95" s="155"/>
      <c r="AE95" s="155"/>
    </row>
    <row r="96" spans="3:31">
      <c r="C96" s="155" t="s">
        <v>857</v>
      </c>
      <c r="D96" s="155" t="s">
        <v>896</v>
      </c>
      <c r="E96" s="155" t="s">
        <v>894</v>
      </c>
      <c r="F96" s="155" t="s">
        <v>353</v>
      </c>
      <c r="G96" s="155" t="s">
        <v>339</v>
      </c>
      <c r="H96" s="156" t="s">
        <v>0</v>
      </c>
      <c r="I96" s="156">
        <v>0</v>
      </c>
      <c r="J96" s="156">
        <v>0</v>
      </c>
      <c r="K96" s="156">
        <v>0</v>
      </c>
      <c r="L96" s="156">
        <v>0</v>
      </c>
      <c r="M96" s="156">
        <v>0</v>
      </c>
      <c r="N96" s="156"/>
      <c r="O96" s="156"/>
      <c r="P96" s="156"/>
      <c r="Q96" s="156"/>
      <c r="R96" s="156"/>
      <c r="S96" s="156"/>
      <c r="T96" s="156"/>
      <c r="U96" s="156"/>
      <c r="V96" s="156"/>
      <c r="W96" s="156"/>
      <c r="X96" s="156"/>
      <c r="Y96" s="173">
        <v>0.2</v>
      </c>
      <c r="Z96" s="173">
        <v>0.2</v>
      </c>
      <c r="AA96" s="173">
        <v>0.2</v>
      </c>
      <c r="AB96" s="155" t="s">
        <v>1326</v>
      </c>
      <c r="AC96" s="155"/>
      <c r="AD96" s="155"/>
      <c r="AE96" s="155"/>
    </row>
    <row r="97" spans="3:31">
      <c r="C97" s="155" t="s">
        <v>857</v>
      </c>
      <c r="D97" s="155" t="s">
        <v>897</v>
      </c>
      <c r="E97" s="155" t="s">
        <v>894</v>
      </c>
      <c r="F97" s="155" t="s">
        <v>362</v>
      </c>
      <c r="G97" s="155" t="s">
        <v>500</v>
      </c>
      <c r="H97" s="156" t="s">
        <v>0</v>
      </c>
      <c r="I97" s="156">
        <v>0</v>
      </c>
      <c r="J97" s="156">
        <v>0</v>
      </c>
      <c r="K97" s="156">
        <v>0</v>
      </c>
      <c r="L97" s="156">
        <v>0</v>
      </c>
      <c r="M97" s="156">
        <v>0</v>
      </c>
      <c r="N97" s="156"/>
      <c r="O97" s="156"/>
      <c r="P97" s="156"/>
      <c r="Q97" s="156"/>
      <c r="R97" s="156"/>
      <c r="S97" s="156"/>
      <c r="T97" s="156"/>
      <c r="U97" s="156"/>
      <c r="V97" s="156"/>
      <c r="W97" s="156"/>
      <c r="X97" s="156"/>
      <c r="Y97" s="173">
        <v>0</v>
      </c>
      <c r="Z97" s="173">
        <v>0</v>
      </c>
      <c r="AA97" s="173">
        <v>0</v>
      </c>
      <c r="AB97" s="155" t="s">
        <v>1326</v>
      </c>
      <c r="AC97" s="155"/>
      <c r="AD97" s="155"/>
      <c r="AE97" s="155"/>
    </row>
    <row r="98" spans="3:31">
      <c r="C98" s="155" t="s">
        <v>857</v>
      </c>
      <c r="D98" s="155" t="s">
        <v>898</v>
      </c>
      <c r="E98" s="155" t="s">
        <v>894</v>
      </c>
      <c r="F98" s="155" t="s">
        <v>362</v>
      </c>
      <c r="G98" s="155" t="s">
        <v>334</v>
      </c>
      <c r="H98" s="156" t="s">
        <v>0</v>
      </c>
      <c r="I98" s="156">
        <v>0</v>
      </c>
      <c r="J98" s="156">
        <v>0</v>
      </c>
      <c r="K98" s="156">
        <v>0</v>
      </c>
      <c r="L98" s="156">
        <v>0</v>
      </c>
      <c r="M98" s="156">
        <v>0</v>
      </c>
      <c r="N98" s="156"/>
      <c r="O98" s="156"/>
      <c r="P98" s="156"/>
      <c r="Q98" s="156"/>
      <c r="R98" s="156"/>
      <c r="S98" s="156"/>
      <c r="T98" s="156"/>
      <c r="U98" s="156"/>
      <c r="V98" s="156"/>
      <c r="W98" s="156"/>
      <c r="X98" s="156"/>
      <c r="Y98" s="173">
        <v>0</v>
      </c>
      <c r="Z98" s="173">
        <v>0</v>
      </c>
      <c r="AA98" s="173">
        <v>0</v>
      </c>
      <c r="AB98" s="155" t="s">
        <v>1326</v>
      </c>
      <c r="AC98" s="155"/>
      <c r="AD98" s="155"/>
      <c r="AE98" s="155"/>
    </row>
    <row r="99" spans="3:31">
      <c r="C99" s="155" t="s">
        <v>857</v>
      </c>
      <c r="D99" s="155" t="s">
        <v>899</v>
      </c>
      <c r="E99" s="155" t="s">
        <v>894</v>
      </c>
      <c r="F99" s="155" t="s">
        <v>362</v>
      </c>
      <c r="G99" s="155" t="s">
        <v>339</v>
      </c>
      <c r="H99" s="156" t="s">
        <v>0</v>
      </c>
      <c r="I99" s="156">
        <v>0</v>
      </c>
      <c r="J99" s="156">
        <v>0</v>
      </c>
      <c r="K99" s="156">
        <v>0</v>
      </c>
      <c r="L99" s="156">
        <v>0</v>
      </c>
      <c r="M99" s="156">
        <v>0</v>
      </c>
      <c r="N99" s="156"/>
      <c r="O99" s="156"/>
      <c r="P99" s="156"/>
      <c r="Q99" s="156"/>
      <c r="R99" s="156"/>
      <c r="S99" s="156"/>
      <c r="T99" s="156"/>
      <c r="U99" s="156"/>
      <c r="V99" s="156"/>
      <c r="W99" s="156"/>
      <c r="X99" s="156"/>
      <c r="Y99" s="173">
        <v>0</v>
      </c>
      <c r="Z99" s="173">
        <v>0</v>
      </c>
      <c r="AA99" s="173">
        <v>0</v>
      </c>
      <c r="AB99" s="155" t="s">
        <v>1326</v>
      </c>
      <c r="AC99" s="155"/>
      <c r="AD99" s="155"/>
      <c r="AE99" s="155"/>
    </row>
    <row r="100" spans="3:31">
      <c r="C100" s="155" t="s">
        <v>857</v>
      </c>
      <c r="D100" s="155" t="s">
        <v>900</v>
      </c>
      <c r="E100" s="155" t="s">
        <v>901</v>
      </c>
      <c r="F100" s="155" t="s">
        <v>353</v>
      </c>
      <c r="G100" s="155" t="s">
        <v>500</v>
      </c>
      <c r="H100" s="156" t="s">
        <v>1</v>
      </c>
      <c r="I100" s="156"/>
      <c r="J100" s="156"/>
      <c r="K100" s="156"/>
      <c r="L100" s="156"/>
      <c r="M100" s="156"/>
      <c r="N100" s="156"/>
      <c r="O100" s="156"/>
      <c r="P100" s="156"/>
      <c r="Q100" s="156"/>
      <c r="R100" s="156"/>
      <c r="S100" s="156"/>
      <c r="T100" s="156"/>
      <c r="U100" s="156"/>
      <c r="V100" s="156"/>
      <c r="W100" s="156"/>
      <c r="X100" s="156"/>
      <c r="Y100" s="156"/>
      <c r="Z100" s="156"/>
      <c r="AA100" s="156"/>
      <c r="AB100" s="155" t="s">
        <v>1326</v>
      </c>
      <c r="AC100" s="155"/>
      <c r="AD100" s="155" t="s">
        <v>1327</v>
      </c>
      <c r="AE100" s="155"/>
    </row>
    <row r="101" spans="3:31">
      <c r="C101" s="155" t="s">
        <v>857</v>
      </c>
      <c r="D101" s="155" t="s">
        <v>902</v>
      </c>
      <c r="E101" s="155" t="s">
        <v>901</v>
      </c>
      <c r="F101" s="155" t="s">
        <v>353</v>
      </c>
      <c r="G101" s="155" t="s">
        <v>334</v>
      </c>
      <c r="H101" s="156" t="s">
        <v>1</v>
      </c>
      <c r="I101" s="156"/>
      <c r="J101" s="156"/>
      <c r="K101" s="156"/>
      <c r="L101" s="156"/>
      <c r="M101" s="156"/>
      <c r="N101" s="156"/>
      <c r="O101" s="156"/>
      <c r="P101" s="156"/>
      <c r="Q101" s="156"/>
      <c r="R101" s="156"/>
      <c r="S101" s="156"/>
      <c r="T101" s="156"/>
      <c r="U101" s="156"/>
      <c r="V101" s="156"/>
      <c r="W101" s="156"/>
      <c r="X101" s="156"/>
      <c r="Y101" s="156"/>
      <c r="Z101" s="156"/>
      <c r="AA101" s="156"/>
      <c r="AB101" s="155" t="s">
        <v>1326</v>
      </c>
      <c r="AC101" s="155"/>
      <c r="AD101" s="155" t="s">
        <v>1327</v>
      </c>
      <c r="AE101" s="155"/>
    </row>
    <row r="102" spans="3:31">
      <c r="C102" s="155" t="s">
        <v>857</v>
      </c>
      <c r="D102" s="155" t="s">
        <v>903</v>
      </c>
      <c r="E102" s="155" t="s">
        <v>901</v>
      </c>
      <c r="F102" s="155" t="s">
        <v>353</v>
      </c>
      <c r="G102" s="155" t="s">
        <v>339</v>
      </c>
      <c r="H102" s="156" t="s">
        <v>1</v>
      </c>
      <c r="I102" s="156"/>
      <c r="J102" s="156"/>
      <c r="K102" s="156"/>
      <c r="L102" s="156"/>
      <c r="M102" s="156"/>
      <c r="N102" s="156"/>
      <c r="O102" s="156"/>
      <c r="P102" s="156"/>
      <c r="Q102" s="156"/>
      <c r="R102" s="156"/>
      <c r="S102" s="156"/>
      <c r="T102" s="156"/>
      <c r="U102" s="156"/>
      <c r="V102" s="156"/>
      <c r="W102" s="156"/>
      <c r="X102" s="156"/>
      <c r="Y102" s="156"/>
      <c r="Z102" s="156"/>
      <c r="AA102" s="156"/>
      <c r="AB102" s="155" t="s">
        <v>1326</v>
      </c>
      <c r="AC102" s="155"/>
      <c r="AD102" s="155" t="s">
        <v>1327</v>
      </c>
      <c r="AE102" s="155"/>
    </row>
    <row r="103" spans="3:31">
      <c r="C103" s="155" t="s">
        <v>857</v>
      </c>
      <c r="D103" s="155" t="s">
        <v>904</v>
      </c>
      <c r="E103" s="155" t="s">
        <v>901</v>
      </c>
      <c r="F103" s="155" t="s">
        <v>362</v>
      </c>
      <c r="G103" s="155" t="s">
        <v>500</v>
      </c>
      <c r="H103" s="156" t="s">
        <v>1</v>
      </c>
      <c r="I103" s="156"/>
      <c r="J103" s="156"/>
      <c r="K103" s="156"/>
      <c r="L103" s="156"/>
      <c r="M103" s="156"/>
      <c r="N103" s="156"/>
      <c r="O103" s="156"/>
      <c r="P103" s="156"/>
      <c r="Q103" s="156"/>
      <c r="R103" s="156"/>
      <c r="S103" s="156"/>
      <c r="T103" s="156"/>
      <c r="U103" s="156"/>
      <c r="V103" s="156"/>
      <c r="W103" s="156"/>
      <c r="X103" s="156"/>
      <c r="Y103" s="156"/>
      <c r="Z103" s="156"/>
      <c r="AA103" s="156"/>
      <c r="AB103" s="155" t="s">
        <v>1326</v>
      </c>
      <c r="AC103" s="155"/>
      <c r="AD103" s="155" t="s">
        <v>1327</v>
      </c>
      <c r="AE103" s="155"/>
    </row>
    <row r="104" spans="3:31">
      <c r="C104" s="155" t="s">
        <v>857</v>
      </c>
      <c r="D104" s="155" t="s">
        <v>905</v>
      </c>
      <c r="E104" s="155" t="s">
        <v>901</v>
      </c>
      <c r="F104" s="155" t="s">
        <v>362</v>
      </c>
      <c r="G104" s="155" t="s">
        <v>334</v>
      </c>
      <c r="H104" s="156" t="s">
        <v>1</v>
      </c>
      <c r="I104" s="156"/>
      <c r="J104" s="156"/>
      <c r="K104" s="156"/>
      <c r="L104" s="156"/>
      <c r="M104" s="156"/>
      <c r="N104" s="156"/>
      <c r="O104" s="156"/>
      <c r="P104" s="156"/>
      <c r="Q104" s="156"/>
      <c r="R104" s="156"/>
      <c r="S104" s="156"/>
      <c r="T104" s="156"/>
      <c r="U104" s="156"/>
      <c r="V104" s="156"/>
      <c r="W104" s="156"/>
      <c r="X104" s="156"/>
      <c r="Y104" s="156"/>
      <c r="Z104" s="156"/>
      <c r="AA104" s="156"/>
      <c r="AB104" s="155" t="s">
        <v>1326</v>
      </c>
      <c r="AC104" s="155"/>
      <c r="AD104" s="155" t="s">
        <v>1327</v>
      </c>
      <c r="AE104" s="155"/>
    </row>
    <row r="105" spans="3:31">
      <c r="C105" s="155" t="s">
        <v>857</v>
      </c>
      <c r="D105" s="155" t="s">
        <v>906</v>
      </c>
      <c r="E105" s="155" t="s">
        <v>901</v>
      </c>
      <c r="F105" s="155" t="s">
        <v>362</v>
      </c>
      <c r="G105" s="155" t="s">
        <v>339</v>
      </c>
      <c r="H105" s="156" t="s">
        <v>1</v>
      </c>
      <c r="I105" s="156"/>
      <c r="J105" s="156"/>
      <c r="K105" s="156"/>
      <c r="L105" s="156"/>
      <c r="M105" s="156"/>
      <c r="N105" s="156"/>
      <c r="O105" s="156"/>
      <c r="P105" s="156"/>
      <c r="Q105" s="156"/>
      <c r="R105" s="156"/>
      <c r="S105" s="156"/>
      <c r="T105" s="156"/>
      <c r="U105" s="156"/>
      <c r="V105" s="156"/>
      <c r="W105" s="156"/>
      <c r="X105" s="156"/>
      <c r="Y105" s="156"/>
      <c r="Z105" s="156"/>
      <c r="AA105" s="156"/>
      <c r="AB105" s="155" t="s">
        <v>1326</v>
      </c>
      <c r="AC105" s="155"/>
      <c r="AD105" s="155" t="s">
        <v>1327</v>
      </c>
      <c r="AE105" s="155"/>
    </row>
    <row r="106" spans="3:31">
      <c r="C106" s="155" t="s">
        <v>857</v>
      </c>
      <c r="D106" s="155" t="s">
        <v>907</v>
      </c>
      <c r="E106" s="155" t="s">
        <v>1343</v>
      </c>
      <c r="F106" s="155" t="s">
        <v>353</v>
      </c>
      <c r="G106" s="155" t="s">
        <v>500</v>
      </c>
      <c r="H106" s="156" t="s">
        <v>1</v>
      </c>
      <c r="I106" s="156"/>
      <c r="J106" s="156"/>
      <c r="K106" s="156"/>
      <c r="L106" s="156"/>
      <c r="M106" s="156"/>
      <c r="N106" s="156"/>
      <c r="O106" s="156"/>
      <c r="P106" s="156"/>
      <c r="Q106" s="156"/>
      <c r="R106" s="156"/>
      <c r="S106" s="156"/>
      <c r="T106" s="156"/>
      <c r="U106" s="156"/>
      <c r="V106" s="156"/>
      <c r="W106" s="156"/>
      <c r="X106" s="156"/>
      <c r="Y106" s="156"/>
      <c r="Z106" s="156"/>
      <c r="AA106" s="156"/>
      <c r="AB106" s="155" t="s">
        <v>1326</v>
      </c>
      <c r="AC106" s="155"/>
      <c r="AD106" s="155" t="s">
        <v>1199</v>
      </c>
      <c r="AE106" s="155"/>
    </row>
    <row r="107" spans="3:31">
      <c r="C107" s="155" t="s">
        <v>857</v>
      </c>
      <c r="D107" s="155" t="s">
        <v>909</v>
      </c>
      <c r="E107" s="155" t="s">
        <v>1343</v>
      </c>
      <c r="F107" s="155" t="s">
        <v>353</v>
      </c>
      <c r="G107" s="155" t="s">
        <v>334</v>
      </c>
      <c r="H107" s="156" t="s">
        <v>1</v>
      </c>
      <c r="I107" s="156"/>
      <c r="J107" s="156"/>
      <c r="K107" s="156"/>
      <c r="L107" s="156"/>
      <c r="M107" s="156"/>
      <c r="N107" s="156"/>
      <c r="O107" s="156"/>
      <c r="P107" s="156"/>
      <c r="Q107" s="156"/>
      <c r="R107" s="156"/>
      <c r="S107" s="156"/>
      <c r="T107" s="156"/>
      <c r="U107" s="156"/>
      <c r="V107" s="156"/>
      <c r="W107" s="156"/>
      <c r="X107" s="156"/>
      <c r="Y107" s="156"/>
      <c r="Z107" s="156"/>
      <c r="AA107" s="156"/>
      <c r="AB107" s="155" t="s">
        <v>1326</v>
      </c>
      <c r="AC107" s="155"/>
      <c r="AD107" s="155" t="s">
        <v>1199</v>
      </c>
      <c r="AE107" s="155"/>
    </row>
    <row r="108" spans="3:31">
      <c r="C108" s="155" t="s">
        <v>857</v>
      </c>
      <c r="D108" s="155" t="s">
        <v>910</v>
      </c>
      <c r="E108" s="155" t="s">
        <v>1343</v>
      </c>
      <c r="F108" s="155" t="s">
        <v>353</v>
      </c>
      <c r="G108" s="155" t="s">
        <v>339</v>
      </c>
      <c r="H108" s="156" t="s">
        <v>1</v>
      </c>
      <c r="I108" s="156"/>
      <c r="J108" s="156"/>
      <c r="K108" s="156"/>
      <c r="L108" s="156"/>
      <c r="M108" s="156"/>
      <c r="N108" s="156"/>
      <c r="O108" s="156"/>
      <c r="P108" s="156"/>
      <c r="Q108" s="156"/>
      <c r="R108" s="156"/>
      <c r="S108" s="156"/>
      <c r="T108" s="156"/>
      <c r="U108" s="156"/>
      <c r="V108" s="156"/>
      <c r="W108" s="156"/>
      <c r="X108" s="156"/>
      <c r="Y108" s="156"/>
      <c r="Z108" s="156"/>
      <c r="AA108" s="156"/>
      <c r="AB108" s="155" t="s">
        <v>1326</v>
      </c>
      <c r="AC108" s="155"/>
      <c r="AD108" s="155" t="s">
        <v>1199</v>
      </c>
      <c r="AE108" s="155"/>
    </row>
    <row r="109" spans="3:31">
      <c r="C109" s="155" t="s">
        <v>857</v>
      </c>
      <c r="D109" s="155" t="s">
        <v>911</v>
      </c>
      <c r="E109" s="155" t="s">
        <v>1343</v>
      </c>
      <c r="F109" s="155" t="s">
        <v>362</v>
      </c>
      <c r="G109" s="155" t="s">
        <v>500</v>
      </c>
      <c r="H109" s="156" t="s">
        <v>1</v>
      </c>
      <c r="I109" s="156"/>
      <c r="J109" s="156"/>
      <c r="K109" s="156"/>
      <c r="L109" s="156"/>
      <c r="M109" s="156"/>
      <c r="N109" s="156"/>
      <c r="O109" s="156"/>
      <c r="P109" s="156"/>
      <c r="Q109" s="156"/>
      <c r="R109" s="156"/>
      <c r="S109" s="156"/>
      <c r="T109" s="156"/>
      <c r="U109" s="156"/>
      <c r="V109" s="156"/>
      <c r="W109" s="156"/>
      <c r="X109" s="156"/>
      <c r="Y109" s="156"/>
      <c r="Z109" s="156"/>
      <c r="AA109" s="156"/>
      <c r="AB109" s="155" t="s">
        <v>1326</v>
      </c>
      <c r="AC109" s="155"/>
      <c r="AD109" s="155" t="s">
        <v>1199</v>
      </c>
      <c r="AE109" s="155"/>
    </row>
    <row r="110" spans="3:31">
      <c r="C110" s="155" t="s">
        <v>857</v>
      </c>
      <c r="D110" s="155" t="s">
        <v>912</v>
      </c>
      <c r="E110" s="155" t="s">
        <v>1343</v>
      </c>
      <c r="F110" s="155" t="s">
        <v>362</v>
      </c>
      <c r="G110" s="155" t="s">
        <v>334</v>
      </c>
      <c r="H110" s="156" t="s">
        <v>1</v>
      </c>
      <c r="I110" s="156"/>
      <c r="J110" s="156"/>
      <c r="K110" s="156"/>
      <c r="L110" s="156"/>
      <c r="M110" s="156"/>
      <c r="N110" s="156"/>
      <c r="O110" s="156"/>
      <c r="P110" s="156"/>
      <c r="Q110" s="156"/>
      <c r="R110" s="156"/>
      <c r="S110" s="156"/>
      <c r="T110" s="156"/>
      <c r="U110" s="156"/>
      <c r="V110" s="156"/>
      <c r="W110" s="156"/>
      <c r="X110" s="156"/>
      <c r="Y110" s="156"/>
      <c r="Z110" s="156"/>
      <c r="AA110" s="156"/>
      <c r="AB110" s="155" t="s">
        <v>1326</v>
      </c>
      <c r="AC110" s="155"/>
      <c r="AD110" s="155" t="s">
        <v>1199</v>
      </c>
      <c r="AE110" s="155"/>
    </row>
    <row r="111" spans="3:31">
      <c r="C111" s="155" t="s">
        <v>857</v>
      </c>
      <c r="D111" s="155" t="s">
        <v>913</v>
      </c>
      <c r="E111" s="155" t="s">
        <v>1343</v>
      </c>
      <c r="F111" s="155" t="s">
        <v>362</v>
      </c>
      <c r="G111" s="155" t="s">
        <v>339</v>
      </c>
      <c r="H111" s="156" t="s">
        <v>1</v>
      </c>
      <c r="I111" s="156"/>
      <c r="J111" s="156"/>
      <c r="K111" s="156"/>
      <c r="L111" s="156"/>
      <c r="M111" s="156"/>
      <c r="N111" s="156"/>
      <c r="O111" s="156"/>
      <c r="P111" s="156"/>
      <c r="Q111" s="156"/>
      <c r="R111" s="156"/>
      <c r="S111" s="156"/>
      <c r="T111" s="156"/>
      <c r="U111" s="156"/>
      <c r="V111" s="156"/>
      <c r="W111" s="156"/>
      <c r="X111" s="156"/>
      <c r="Y111" s="156"/>
      <c r="Z111" s="156"/>
      <c r="AA111" s="156"/>
      <c r="AB111" s="155" t="s">
        <v>1326</v>
      </c>
      <c r="AC111" s="155"/>
      <c r="AD111" s="155" t="s">
        <v>1199</v>
      </c>
      <c r="AE111" s="155"/>
    </row>
    <row r="112" spans="3:31">
      <c r="C112" s="155" t="s">
        <v>857</v>
      </c>
      <c r="D112" s="155" t="s">
        <v>914</v>
      </c>
      <c r="E112" s="155" t="s">
        <v>1173</v>
      </c>
      <c r="F112" s="155" t="s">
        <v>353</v>
      </c>
      <c r="G112" s="155" t="s">
        <v>500</v>
      </c>
      <c r="H112" s="156" t="s">
        <v>0</v>
      </c>
      <c r="I112" s="156">
        <v>0</v>
      </c>
      <c r="J112" s="156">
        <v>0</v>
      </c>
      <c r="K112" s="156">
        <v>0</v>
      </c>
      <c r="L112" s="156">
        <v>0</v>
      </c>
      <c r="M112" s="156">
        <v>0</v>
      </c>
      <c r="N112" s="156"/>
      <c r="O112" s="156"/>
      <c r="P112" s="156"/>
      <c r="Q112" s="156"/>
      <c r="R112" s="156"/>
      <c r="S112" s="156"/>
      <c r="T112" s="156"/>
      <c r="U112" s="156"/>
      <c r="V112" s="156"/>
      <c r="W112" s="156"/>
      <c r="X112" s="156"/>
      <c r="Y112" s="173">
        <v>0</v>
      </c>
      <c r="Z112" s="173">
        <v>0</v>
      </c>
      <c r="AA112" s="173">
        <v>0</v>
      </c>
      <c r="AB112" s="155" t="s">
        <v>1326</v>
      </c>
      <c r="AC112" s="155"/>
      <c r="AD112" s="155"/>
      <c r="AE112" s="155"/>
    </row>
    <row r="113" spans="3:31">
      <c r="C113" s="155" t="s">
        <v>857</v>
      </c>
      <c r="D113" s="155" t="s">
        <v>916</v>
      </c>
      <c r="E113" s="155" t="s">
        <v>1173</v>
      </c>
      <c r="F113" s="155" t="s">
        <v>353</v>
      </c>
      <c r="G113" s="155" t="s">
        <v>334</v>
      </c>
      <c r="H113" s="156" t="s">
        <v>0</v>
      </c>
      <c r="I113" s="156">
        <v>0</v>
      </c>
      <c r="J113" s="156">
        <v>1</v>
      </c>
      <c r="K113" s="156">
        <v>0</v>
      </c>
      <c r="L113" s="156">
        <v>0</v>
      </c>
      <c r="M113" s="156">
        <v>0</v>
      </c>
      <c r="N113" s="156"/>
      <c r="O113" s="156"/>
      <c r="P113" s="156"/>
      <c r="Q113" s="156"/>
      <c r="R113" s="156"/>
      <c r="S113" s="156"/>
      <c r="T113" s="156"/>
      <c r="U113" s="156"/>
      <c r="V113" s="156"/>
      <c r="W113" s="156"/>
      <c r="X113" s="156"/>
      <c r="Y113" s="173">
        <v>0.39630000000000004</v>
      </c>
      <c r="Z113" s="173">
        <v>0.39260000000000006</v>
      </c>
      <c r="AA113" s="173">
        <v>0.38890000000000008</v>
      </c>
      <c r="AB113" s="155" t="s">
        <v>1326</v>
      </c>
      <c r="AC113" s="155"/>
      <c r="AD113" s="155"/>
      <c r="AE113" s="155"/>
    </row>
    <row r="114" spans="3:31">
      <c r="C114" s="155" t="s">
        <v>857</v>
      </c>
      <c r="D114" s="155" t="s">
        <v>917</v>
      </c>
      <c r="E114" s="155" t="s">
        <v>1173</v>
      </c>
      <c r="F114" s="155" t="s">
        <v>353</v>
      </c>
      <c r="G114" s="155" t="s">
        <v>339</v>
      </c>
      <c r="H114" s="156" t="s">
        <v>0</v>
      </c>
      <c r="I114" s="156">
        <v>0</v>
      </c>
      <c r="J114" s="156">
        <v>0</v>
      </c>
      <c r="K114" s="156">
        <v>0</v>
      </c>
      <c r="L114" s="156">
        <v>0</v>
      </c>
      <c r="M114" s="156">
        <v>0</v>
      </c>
      <c r="N114" s="156"/>
      <c r="O114" s="156"/>
      <c r="P114" s="156"/>
      <c r="Q114" s="156"/>
      <c r="R114" s="156"/>
      <c r="S114" s="156"/>
      <c r="T114" s="156"/>
      <c r="U114" s="156"/>
      <c r="V114" s="156"/>
      <c r="W114" s="156"/>
      <c r="X114" s="156"/>
      <c r="Y114" s="173">
        <v>0.77360000000000007</v>
      </c>
      <c r="Z114" s="173">
        <v>0.74720000000000009</v>
      </c>
      <c r="AA114" s="173">
        <v>0.72080000000000011</v>
      </c>
      <c r="AB114" s="155" t="s">
        <v>1326</v>
      </c>
      <c r="AC114" s="155"/>
      <c r="AD114" s="155"/>
      <c r="AE114" s="155"/>
    </row>
    <row r="115" spans="3:31">
      <c r="C115" s="155" t="s">
        <v>857</v>
      </c>
      <c r="D115" s="155" t="s">
        <v>918</v>
      </c>
      <c r="E115" s="155" t="s">
        <v>1173</v>
      </c>
      <c r="F115" s="155" t="s">
        <v>362</v>
      </c>
      <c r="G115" s="155" t="s">
        <v>500</v>
      </c>
      <c r="H115" s="156" t="s">
        <v>0</v>
      </c>
      <c r="I115" s="156">
        <v>0</v>
      </c>
      <c r="J115" s="156">
        <v>0</v>
      </c>
      <c r="K115" s="156">
        <v>0</v>
      </c>
      <c r="L115" s="156">
        <v>0</v>
      </c>
      <c r="M115" s="156">
        <v>0</v>
      </c>
      <c r="N115" s="156"/>
      <c r="O115" s="156"/>
      <c r="P115" s="156"/>
      <c r="Q115" s="156"/>
      <c r="R115" s="156"/>
      <c r="S115" s="156"/>
      <c r="T115" s="156"/>
      <c r="U115" s="156"/>
      <c r="V115" s="156"/>
      <c r="W115" s="156"/>
      <c r="X115" s="156"/>
      <c r="Y115" s="173">
        <v>0</v>
      </c>
      <c r="Z115" s="173">
        <v>0</v>
      </c>
      <c r="AA115" s="173">
        <v>0</v>
      </c>
      <c r="AB115" s="155" t="s">
        <v>1326</v>
      </c>
      <c r="AC115" s="155"/>
      <c r="AD115" s="155"/>
      <c r="AE115" s="155"/>
    </row>
    <row r="116" spans="3:31">
      <c r="C116" s="155" t="s">
        <v>857</v>
      </c>
      <c r="D116" s="155" t="s">
        <v>919</v>
      </c>
      <c r="E116" s="155" t="s">
        <v>1173</v>
      </c>
      <c r="F116" s="155" t="s">
        <v>362</v>
      </c>
      <c r="G116" s="155" t="s">
        <v>334</v>
      </c>
      <c r="H116" s="156" t="s">
        <v>0</v>
      </c>
      <c r="I116" s="156">
        <v>0</v>
      </c>
      <c r="J116" s="156">
        <v>0</v>
      </c>
      <c r="K116" s="156">
        <v>0</v>
      </c>
      <c r="L116" s="156">
        <v>0</v>
      </c>
      <c r="M116" s="156">
        <v>0</v>
      </c>
      <c r="N116" s="156"/>
      <c r="O116" s="156"/>
      <c r="P116" s="156"/>
      <c r="Q116" s="156"/>
      <c r="R116" s="156"/>
      <c r="S116" s="156"/>
      <c r="T116" s="156"/>
      <c r="U116" s="156"/>
      <c r="V116" s="156"/>
      <c r="W116" s="156"/>
      <c r="X116" s="156"/>
      <c r="Y116" s="173">
        <v>0</v>
      </c>
      <c r="Z116" s="173">
        <v>0</v>
      </c>
      <c r="AA116" s="173">
        <v>0</v>
      </c>
      <c r="AB116" s="155" t="s">
        <v>1326</v>
      </c>
      <c r="AC116" s="155"/>
      <c r="AD116" s="155"/>
      <c r="AE116" s="155"/>
    </row>
    <row r="117" spans="3:31">
      <c r="C117" s="155" t="s">
        <v>857</v>
      </c>
      <c r="D117" s="155" t="s">
        <v>920</v>
      </c>
      <c r="E117" s="155" t="s">
        <v>1173</v>
      </c>
      <c r="F117" s="155" t="s">
        <v>362</v>
      </c>
      <c r="G117" s="155" t="s">
        <v>339</v>
      </c>
      <c r="H117" s="156" t="s">
        <v>0</v>
      </c>
      <c r="I117" s="156">
        <v>0</v>
      </c>
      <c r="J117" s="156">
        <v>0</v>
      </c>
      <c r="K117" s="156">
        <v>0</v>
      </c>
      <c r="L117" s="156">
        <v>0</v>
      </c>
      <c r="M117" s="156">
        <v>0</v>
      </c>
      <c r="N117" s="156"/>
      <c r="O117" s="156"/>
      <c r="P117" s="156"/>
      <c r="Q117" s="156"/>
      <c r="R117" s="156"/>
      <c r="S117" s="156"/>
      <c r="T117" s="156"/>
      <c r="U117" s="156"/>
      <c r="V117" s="156"/>
      <c r="W117" s="156"/>
      <c r="X117" s="156"/>
      <c r="Y117" s="173">
        <v>0</v>
      </c>
      <c r="Z117" s="173">
        <v>0</v>
      </c>
      <c r="AA117" s="173">
        <v>0</v>
      </c>
      <c r="AB117" s="155" t="s">
        <v>1326</v>
      </c>
      <c r="AC117" s="155"/>
      <c r="AD117" s="155"/>
      <c r="AE117" s="155"/>
    </row>
    <row r="118" spans="3:31">
      <c r="C118" s="155" t="s">
        <v>857</v>
      </c>
      <c r="D118" s="155" t="s">
        <v>921</v>
      </c>
      <c r="E118" s="155" t="s">
        <v>922</v>
      </c>
      <c r="F118" s="155" t="s">
        <v>353</v>
      </c>
      <c r="G118" s="155" t="s">
        <v>500</v>
      </c>
      <c r="H118" s="156" t="s">
        <v>0</v>
      </c>
      <c r="I118" s="156">
        <v>0</v>
      </c>
      <c r="J118" s="156">
        <v>0</v>
      </c>
      <c r="K118" s="156">
        <v>0</v>
      </c>
      <c r="L118" s="156">
        <v>0</v>
      </c>
      <c r="M118" s="156">
        <v>0</v>
      </c>
      <c r="N118" s="156"/>
      <c r="O118" s="156"/>
      <c r="P118" s="156"/>
      <c r="Q118" s="156"/>
      <c r="R118" s="156"/>
      <c r="S118" s="156"/>
      <c r="T118" s="156"/>
      <c r="U118" s="156"/>
      <c r="V118" s="156"/>
      <c r="W118" s="156"/>
      <c r="X118" s="156"/>
      <c r="Y118" s="173">
        <v>0</v>
      </c>
      <c r="Z118" s="173">
        <v>0</v>
      </c>
      <c r="AA118" s="173">
        <v>0</v>
      </c>
      <c r="AB118" s="155" t="s">
        <v>1326</v>
      </c>
      <c r="AC118" s="155"/>
      <c r="AD118" s="155"/>
      <c r="AE118" s="155"/>
    </row>
    <row r="119" spans="3:31">
      <c r="C119" s="155" t="s">
        <v>857</v>
      </c>
      <c r="D119" s="155" t="s">
        <v>923</v>
      </c>
      <c r="E119" s="155" t="s">
        <v>922</v>
      </c>
      <c r="F119" s="155" t="s">
        <v>353</v>
      </c>
      <c r="G119" s="155" t="s">
        <v>334</v>
      </c>
      <c r="H119" s="156" t="s">
        <v>0</v>
      </c>
      <c r="I119" s="156">
        <v>0</v>
      </c>
      <c r="J119" s="156">
        <v>0</v>
      </c>
      <c r="K119" s="156">
        <v>0</v>
      </c>
      <c r="L119" s="156">
        <v>0</v>
      </c>
      <c r="M119" s="156">
        <v>0</v>
      </c>
      <c r="N119" s="156"/>
      <c r="O119" s="156"/>
      <c r="P119" s="156"/>
      <c r="Q119" s="156"/>
      <c r="R119" s="156"/>
      <c r="S119" s="156"/>
      <c r="T119" s="156"/>
      <c r="U119" s="156"/>
      <c r="V119" s="156"/>
      <c r="W119" s="156"/>
      <c r="X119" s="156"/>
      <c r="Y119" s="173">
        <v>0</v>
      </c>
      <c r="Z119" s="173">
        <v>0</v>
      </c>
      <c r="AA119" s="173">
        <v>0</v>
      </c>
      <c r="AB119" s="155" t="s">
        <v>1326</v>
      </c>
      <c r="AC119" s="155"/>
      <c r="AD119" s="155"/>
      <c r="AE119" s="155"/>
    </row>
    <row r="120" spans="3:31">
      <c r="C120" s="155" t="s">
        <v>857</v>
      </c>
      <c r="D120" s="155" t="s">
        <v>924</v>
      </c>
      <c r="E120" s="155" t="s">
        <v>922</v>
      </c>
      <c r="F120" s="155" t="s">
        <v>353</v>
      </c>
      <c r="G120" s="155" t="s">
        <v>339</v>
      </c>
      <c r="H120" s="156" t="s">
        <v>0</v>
      </c>
      <c r="I120" s="156">
        <v>0</v>
      </c>
      <c r="J120" s="156">
        <v>0</v>
      </c>
      <c r="K120" s="156">
        <v>0</v>
      </c>
      <c r="L120" s="156">
        <v>0</v>
      </c>
      <c r="M120" s="156">
        <v>0</v>
      </c>
      <c r="N120" s="156"/>
      <c r="O120" s="156"/>
      <c r="P120" s="156"/>
      <c r="Q120" s="156"/>
      <c r="R120" s="156"/>
      <c r="S120" s="156"/>
      <c r="T120" s="156"/>
      <c r="U120" s="156"/>
      <c r="V120" s="156"/>
      <c r="W120" s="156"/>
      <c r="X120" s="156"/>
      <c r="Y120" s="173">
        <v>0</v>
      </c>
      <c r="Z120" s="173">
        <v>0</v>
      </c>
      <c r="AA120" s="173">
        <v>0</v>
      </c>
      <c r="AB120" s="155" t="s">
        <v>1326</v>
      </c>
      <c r="AC120" s="155"/>
      <c r="AD120" s="155"/>
      <c r="AE120" s="155"/>
    </row>
    <row r="121" spans="3:31">
      <c r="C121" s="155" t="s">
        <v>857</v>
      </c>
      <c r="D121" s="155" t="s">
        <v>925</v>
      </c>
      <c r="E121" s="155" t="s">
        <v>922</v>
      </c>
      <c r="F121" s="155" t="s">
        <v>362</v>
      </c>
      <c r="G121" s="155" t="s">
        <v>500</v>
      </c>
      <c r="H121" s="156" t="s">
        <v>0</v>
      </c>
      <c r="I121" s="156">
        <v>0</v>
      </c>
      <c r="J121" s="156">
        <v>0</v>
      </c>
      <c r="K121" s="156">
        <v>0</v>
      </c>
      <c r="L121" s="156">
        <v>0</v>
      </c>
      <c r="M121" s="156">
        <v>0</v>
      </c>
      <c r="N121" s="156"/>
      <c r="O121" s="156"/>
      <c r="P121" s="156"/>
      <c r="Q121" s="156"/>
      <c r="R121" s="156"/>
      <c r="S121" s="156"/>
      <c r="T121" s="156"/>
      <c r="U121" s="156"/>
      <c r="V121" s="156"/>
      <c r="W121" s="156"/>
      <c r="X121" s="156"/>
      <c r="Y121" s="173">
        <v>0</v>
      </c>
      <c r="Z121" s="173">
        <v>0</v>
      </c>
      <c r="AA121" s="173">
        <v>0</v>
      </c>
      <c r="AB121" s="155" t="s">
        <v>1326</v>
      </c>
      <c r="AC121" s="155"/>
      <c r="AD121" s="155"/>
      <c r="AE121" s="155"/>
    </row>
    <row r="122" spans="3:31">
      <c r="C122" s="155" t="s">
        <v>857</v>
      </c>
      <c r="D122" s="155" t="s">
        <v>926</v>
      </c>
      <c r="E122" s="155" t="s">
        <v>922</v>
      </c>
      <c r="F122" s="155" t="s">
        <v>362</v>
      </c>
      <c r="G122" s="155" t="s">
        <v>334</v>
      </c>
      <c r="H122" s="156" t="s">
        <v>0</v>
      </c>
      <c r="I122" s="156">
        <v>0</v>
      </c>
      <c r="J122" s="156">
        <v>0</v>
      </c>
      <c r="K122" s="156">
        <v>0</v>
      </c>
      <c r="L122" s="156">
        <v>0</v>
      </c>
      <c r="M122" s="156">
        <v>0</v>
      </c>
      <c r="N122" s="156"/>
      <c r="O122" s="156"/>
      <c r="P122" s="156"/>
      <c r="Q122" s="156"/>
      <c r="R122" s="156"/>
      <c r="S122" s="156"/>
      <c r="T122" s="156"/>
      <c r="U122" s="156"/>
      <c r="V122" s="156"/>
      <c r="W122" s="156"/>
      <c r="X122" s="156"/>
      <c r="Y122" s="173">
        <v>0</v>
      </c>
      <c r="Z122" s="173">
        <v>0</v>
      </c>
      <c r="AA122" s="173">
        <v>0</v>
      </c>
      <c r="AB122" s="155" t="s">
        <v>1326</v>
      </c>
      <c r="AC122" s="155"/>
      <c r="AD122" s="155"/>
      <c r="AE122" s="155"/>
    </row>
    <row r="123" spans="3:31">
      <c r="C123" s="155" t="s">
        <v>857</v>
      </c>
      <c r="D123" s="155" t="s">
        <v>927</v>
      </c>
      <c r="E123" s="155" t="s">
        <v>922</v>
      </c>
      <c r="F123" s="155" t="s">
        <v>362</v>
      </c>
      <c r="G123" s="155" t="s">
        <v>339</v>
      </c>
      <c r="H123" s="156" t="s">
        <v>0</v>
      </c>
      <c r="I123" s="156">
        <v>0</v>
      </c>
      <c r="J123" s="156">
        <v>0</v>
      </c>
      <c r="K123" s="156">
        <v>0</v>
      </c>
      <c r="L123" s="156">
        <v>0</v>
      </c>
      <c r="M123" s="156">
        <v>0</v>
      </c>
      <c r="N123" s="156"/>
      <c r="O123" s="156"/>
      <c r="P123" s="156"/>
      <c r="Q123" s="156"/>
      <c r="R123" s="156"/>
      <c r="S123" s="156"/>
      <c r="T123" s="156"/>
      <c r="U123" s="156"/>
      <c r="V123" s="156"/>
      <c r="W123" s="156"/>
      <c r="X123" s="156"/>
      <c r="Y123" s="173">
        <v>0</v>
      </c>
      <c r="Z123" s="173">
        <v>0</v>
      </c>
      <c r="AA123" s="173">
        <v>0</v>
      </c>
      <c r="AB123" s="155" t="s">
        <v>1326</v>
      </c>
      <c r="AC123" s="155"/>
      <c r="AD123" s="155"/>
      <c r="AE123" s="155"/>
    </row>
    <row r="124" spans="3:31">
      <c r="C124" s="155" t="s">
        <v>857</v>
      </c>
      <c r="D124" s="155" t="s">
        <v>928</v>
      </c>
      <c r="E124" s="155" t="s">
        <v>929</v>
      </c>
      <c r="F124" s="155" t="s">
        <v>353</v>
      </c>
      <c r="G124" s="155" t="s">
        <v>500</v>
      </c>
      <c r="H124" s="156" t="s">
        <v>1</v>
      </c>
      <c r="I124" s="156"/>
      <c r="J124" s="156"/>
      <c r="K124" s="156"/>
      <c r="L124" s="156"/>
      <c r="M124" s="156"/>
      <c r="N124" s="156"/>
      <c r="O124" s="156"/>
      <c r="P124" s="156"/>
      <c r="Q124" s="156"/>
      <c r="R124" s="156"/>
      <c r="S124" s="156"/>
      <c r="T124" s="156"/>
      <c r="U124" s="156"/>
      <c r="V124" s="156"/>
      <c r="W124" s="156"/>
      <c r="X124" s="156"/>
      <c r="Y124" s="156"/>
      <c r="Z124" s="156"/>
      <c r="AA124" s="156"/>
      <c r="AB124" s="155" t="s">
        <v>1326</v>
      </c>
      <c r="AC124" s="155"/>
      <c r="AD124" s="155" t="s">
        <v>1199</v>
      </c>
      <c r="AE124" s="155"/>
    </row>
    <row r="125" spans="3:31">
      <c r="C125" s="155" t="s">
        <v>857</v>
      </c>
      <c r="D125" s="155" t="s">
        <v>930</v>
      </c>
      <c r="E125" s="155" t="s">
        <v>929</v>
      </c>
      <c r="F125" s="155" t="s">
        <v>353</v>
      </c>
      <c r="G125" s="155" t="s">
        <v>334</v>
      </c>
      <c r="H125" s="156" t="s">
        <v>1</v>
      </c>
      <c r="I125" s="156"/>
      <c r="J125" s="156"/>
      <c r="K125" s="156"/>
      <c r="L125" s="156"/>
      <c r="M125" s="156"/>
      <c r="N125" s="156"/>
      <c r="O125" s="156"/>
      <c r="P125" s="156"/>
      <c r="Q125" s="156"/>
      <c r="R125" s="156"/>
      <c r="S125" s="156"/>
      <c r="T125" s="156"/>
      <c r="U125" s="156"/>
      <c r="V125" s="156"/>
      <c r="W125" s="156"/>
      <c r="X125" s="156"/>
      <c r="Y125" s="156"/>
      <c r="Z125" s="156"/>
      <c r="AA125" s="156"/>
      <c r="AB125" s="155" t="s">
        <v>1326</v>
      </c>
      <c r="AC125" s="155"/>
      <c r="AD125" s="155" t="s">
        <v>1199</v>
      </c>
      <c r="AE125" s="155"/>
    </row>
    <row r="126" spans="3:31">
      <c r="C126" s="155" t="s">
        <v>857</v>
      </c>
      <c r="D126" s="155" t="s">
        <v>931</v>
      </c>
      <c r="E126" s="155" t="s">
        <v>929</v>
      </c>
      <c r="F126" s="155" t="s">
        <v>353</v>
      </c>
      <c r="G126" s="155" t="s">
        <v>339</v>
      </c>
      <c r="H126" s="156" t="s">
        <v>1</v>
      </c>
      <c r="I126" s="156"/>
      <c r="J126" s="156"/>
      <c r="K126" s="156"/>
      <c r="L126" s="156"/>
      <c r="M126" s="156"/>
      <c r="N126" s="156"/>
      <c r="O126" s="156"/>
      <c r="P126" s="156"/>
      <c r="Q126" s="156"/>
      <c r="R126" s="156"/>
      <c r="S126" s="156"/>
      <c r="T126" s="156"/>
      <c r="U126" s="156"/>
      <c r="V126" s="156"/>
      <c r="W126" s="156"/>
      <c r="X126" s="156"/>
      <c r="Y126" s="156"/>
      <c r="Z126" s="156"/>
      <c r="AA126" s="156"/>
      <c r="AB126" s="155" t="s">
        <v>1326</v>
      </c>
      <c r="AC126" s="155"/>
      <c r="AD126" s="155" t="s">
        <v>1199</v>
      </c>
      <c r="AE126" s="155"/>
    </row>
    <row r="127" spans="3:31">
      <c r="C127" s="155" t="s">
        <v>857</v>
      </c>
      <c r="D127" s="155" t="s">
        <v>932</v>
      </c>
      <c r="E127" s="155" t="s">
        <v>929</v>
      </c>
      <c r="F127" s="155" t="s">
        <v>362</v>
      </c>
      <c r="G127" s="155" t="s">
        <v>500</v>
      </c>
      <c r="H127" s="156" t="s">
        <v>1</v>
      </c>
      <c r="I127" s="156"/>
      <c r="J127" s="156"/>
      <c r="K127" s="156"/>
      <c r="L127" s="156"/>
      <c r="M127" s="156"/>
      <c r="N127" s="156"/>
      <c r="O127" s="156"/>
      <c r="P127" s="156"/>
      <c r="Q127" s="156"/>
      <c r="R127" s="156"/>
      <c r="S127" s="156"/>
      <c r="T127" s="156"/>
      <c r="U127" s="156"/>
      <c r="V127" s="156"/>
      <c r="W127" s="156"/>
      <c r="X127" s="156"/>
      <c r="Y127" s="156"/>
      <c r="Z127" s="156"/>
      <c r="AA127" s="156"/>
      <c r="AB127" s="155" t="s">
        <v>1326</v>
      </c>
      <c r="AC127" s="155"/>
      <c r="AD127" s="155" t="s">
        <v>1199</v>
      </c>
      <c r="AE127" s="155"/>
    </row>
    <row r="128" spans="3:31">
      <c r="C128" s="155" t="s">
        <v>857</v>
      </c>
      <c r="D128" s="155" t="s">
        <v>933</v>
      </c>
      <c r="E128" s="155" t="s">
        <v>929</v>
      </c>
      <c r="F128" s="155" t="s">
        <v>362</v>
      </c>
      <c r="G128" s="155" t="s">
        <v>334</v>
      </c>
      <c r="H128" s="156" t="s">
        <v>1</v>
      </c>
      <c r="I128" s="156"/>
      <c r="J128" s="156"/>
      <c r="K128" s="156"/>
      <c r="L128" s="156"/>
      <c r="M128" s="156"/>
      <c r="N128" s="156"/>
      <c r="O128" s="156"/>
      <c r="P128" s="156"/>
      <c r="Q128" s="156"/>
      <c r="R128" s="156"/>
      <c r="S128" s="156"/>
      <c r="T128" s="156"/>
      <c r="U128" s="156"/>
      <c r="V128" s="156"/>
      <c r="W128" s="156"/>
      <c r="X128" s="156"/>
      <c r="Y128" s="156"/>
      <c r="Z128" s="156"/>
      <c r="AA128" s="156"/>
      <c r="AB128" s="155" t="s">
        <v>1326</v>
      </c>
      <c r="AC128" s="155"/>
      <c r="AD128" s="155" t="s">
        <v>1199</v>
      </c>
      <c r="AE128" s="155"/>
    </row>
    <row r="129" spans="3:31">
      <c r="C129" s="155" t="s">
        <v>857</v>
      </c>
      <c r="D129" s="155" t="s">
        <v>934</v>
      </c>
      <c r="E129" s="155" t="s">
        <v>929</v>
      </c>
      <c r="F129" s="155" t="s">
        <v>362</v>
      </c>
      <c r="G129" s="155" t="s">
        <v>339</v>
      </c>
      <c r="H129" s="156" t="s">
        <v>1</v>
      </c>
      <c r="I129" s="156"/>
      <c r="J129" s="156"/>
      <c r="K129" s="156"/>
      <c r="L129" s="156"/>
      <c r="M129" s="156"/>
      <c r="N129" s="156"/>
      <c r="O129" s="156"/>
      <c r="P129" s="156"/>
      <c r="Q129" s="156"/>
      <c r="R129" s="156"/>
      <c r="S129" s="156"/>
      <c r="T129" s="156"/>
      <c r="U129" s="156"/>
      <c r="V129" s="156"/>
      <c r="W129" s="156"/>
      <c r="X129" s="156"/>
      <c r="Y129" s="156"/>
      <c r="Z129" s="156"/>
      <c r="AA129" s="156"/>
      <c r="AB129" s="155" t="s">
        <v>1326</v>
      </c>
      <c r="AC129" s="155"/>
      <c r="AD129" s="155" t="s">
        <v>1199</v>
      </c>
      <c r="AE129" s="155"/>
    </row>
    <row r="130" spans="3:31">
      <c r="C130" s="155" t="s">
        <v>857</v>
      </c>
      <c r="D130" s="155" t="s">
        <v>935</v>
      </c>
      <c r="E130" s="155" t="s">
        <v>936</v>
      </c>
      <c r="F130" s="155" t="s">
        <v>353</v>
      </c>
      <c r="G130" s="155" t="s">
        <v>500</v>
      </c>
      <c r="H130" s="156" t="s">
        <v>1</v>
      </c>
      <c r="I130" s="156"/>
      <c r="J130" s="156"/>
      <c r="K130" s="156"/>
      <c r="L130" s="156"/>
      <c r="M130" s="156"/>
      <c r="N130" s="156"/>
      <c r="O130" s="156"/>
      <c r="P130" s="156"/>
      <c r="Q130" s="156"/>
      <c r="R130" s="156"/>
      <c r="S130" s="156"/>
      <c r="T130" s="156"/>
      <c r="U130" s="156"/>
      <c r="V130" s="156"/>
      <c r="W130" s="156"/>
      <c r="X130" s="156"/>
      <c r="Y130" s="156"/>
      <c r="Z130" s="156"/>
      <c r="AA130" s="156"/>
      <c r="AB130" s="155" t="s">
        <v>1326</v>
      </c>
      <c r="AC130" s="155"/>
      <c r="AD130" s="155" t="s">
        <v>1199</v>
      </c>
      <c r="AE130" s="155"/>
    </row>
    <row r="131" spans="3:31">
      <c r="C131" s="155" t="s">
        <v>857</v>
      </c>
      <c r="D131" s="155" t="s">
        <v>937</v>
      </c>
      <c r="E131" s="155" t="s">
        <v>936</v>
      </c>
      <c r="F131" s="155" t="s">
        <v>353</v>
      </c>
      <c r="G131" s="155" t="s">
        <v>334</v>
      </c>
      <c r="H131" s="156" t="s">
        <v>1</v>
      </c>
      <c r="I131" s="156"/>
      <c r="J131" s="156"/>
      <c r="K131" s="156"/>
      <c r="L131" s="156"/>
      <c r="M131" s="156"/>
      <c r="N131" s="156"/>
      <c r="O131" s="156"/>
      <c r="P131" s="156"/>
      <c r="Q131" s="156"/>
      <c r="R131" s="156"/>
      <c r="S131" s="156"/>
      <c r="T131" s="156"/>
      <c r="U131" s="156"/>
      <c r="V131" s="156"/>
      <c r="W131" s="156"/>
      <c r="X131" s="156"/>
      <c r="Y131" s="156"/>
      <c r="Z131" s="156"/>
      <c r="AA131" s="156"/>
      <c r="AB131" s="155" t="s">
        <v>1326</v>
      </c>
      <c r="AC131" s="155"/>
      <c r="AD131" s="155" t="s">
        <v>1199</v>
      </c>
      <c r="AE131" s="155"/>
    </row>
    <row r="132" spans="3:31">
      <c r="C132" s="155" t="s">
        <v>857</v>
      </c>
      <c r="D132" s="155" t="s">
        <v>938</v>
      </c>
      <c r="E132" s="155" t="s">
        <v>936</v>
      </c>
      <c r="F132" s="155" t="s">
        <v>353</v>
      </c>
      <c r="G132" s="155" t="s">
        <v>339</v>
      </c>
      <c r="H132" s="156" t="s">
        <v>1</v>
      </c>
      <c r="I132" s="156"/>
      <c r="J132" s="156"/>
      <c r="K132" s="156"/>
      <c r="L132" s="156"/>
      <c r="M132" s="156"/>
      <c r="N132" s="156"/>
      <c r="O132" s="156"/>
      <c r="P132" s="156"/>
      <c r="Q132" s="156"/>
      <c r="R132" s="156"/>
      <c r="S132" s="156"/>
      <c r="T132" s="156"/>
      <c r="U132" s="156"/>
      <c r="V132" s="156"/>
      <c r="W132" s="156"/>
      <c r="X132" s="156"/>
      <c r="Y132" s="156"/>
      <c r="Z132" s="156"/>
      <c r="AA132" s="156"/>
      <c r="AB132" s="155" t="s">
        <v>1326</v>
      </c>
      <c r="AC132" s="155"/>
      <c r="AD132" s="155" t="s">
        <v>1199</v>
      </c>
      <c r="AE132" s="155"/>
    </row>
    <row r="133" spans="3:31">
      <c r="C133" s="155" t="s">
        <v>857</v>
      </c>
      <c r="D133" s="155" t="s">
        <v>939</v>
      </c>
      <c r="E133" s="155" t="s">
        <v>936</v>
      </c>
      <c r="F133" s="155" t="s">
        <v>362</v>
      </c>
      <c r="G133" s="155" t="s">
        <v>500</v>
      </c>
      <c r="H133" s="156" t="s">
        <v>1</v>
      </c>
      <c r="I133" s="156"/>
      <c r="J133" s="156"/>
      <c r="K133" s="156"/>
      <c r="L133" s="156"/>
      <c r="M133" s="156"/>
      <c r="N133" s="156"/>
      <c r="O133" s="156"/>
      <c r="P133" s="156"/>
      <c r="Q133" s="156"/>
      <c r="R133" s="156"/>
      <c r="S133" s="156"/>
      <c r="T133" s="156"/>
      <c r="U133" s="156"/>
      <c r="V133" s="156"/>
      <c r="W133" s="156"/>
      <c r="X133" s="156"/>
      <c r="Y133" s="156"/>
      <c r="Z133" s="156"/>
      <c r="AA133" s="156"/>
      <c r="AB133" s="155" t="s">
        <v>1326</v>
      </c>
      <c r="AC133" s="155"/>
      <c r="AD133" s="155" t="s">
        <v>1199</v>
      </c>
      <c r="AE133" s="155"/>
    </row>
    <row r="134" spans="3:31">
      <c r="C134" s="155" t="s">
        <v>857</v>
      </c>
      <c r="D134" s="155" t="s">
        <v>940</v>
      </c>
      <c r="E134" s="155" t="s">
        <v>936</v>
      </c>
      <c r="F134" s="155" t="s">
        <v>362</v>
      </c>
      <c r="G134" s="155" t="s">
        <v>334</v>
      </c>
      <c r="H134" s="156" t="s">
        <v>1</v>
      </c>
      <c r="I134" s="156"/>
      <c r="J134" s="156"/>
      <c r="K134" s="156"/>
      <c r="L134" s="156"/>
      <c r="M134" s="156"/>
      <c r="N134" s="156"/>
      <c r="O134" s="156"/>
      <c r="P134" s="156"/>
      <c r="Q134" s="156"/>
      <c r="R134" s="156"/>
      <c r="S134" s="156"/>
      <c r="T134" s="156"/>
      <c r="U134" s="156"/>
      <c r="V134" s="156"/>
      <c r="W134" s="156"/>
      <c r="X134" s="156"/>
      <c r="Y134" s="156"/>
      <c r="Z134" s="156"/>
      <c r="AA134" s="156"/>
      <c r="AB134" s="155" t="s">
        <v>1326</v>
      </c>
      <c r="AC134" s="155"/>
      <c r="AD134" s="155" t="s">
        <v>1199</v>
      </c>
      <c r="AE134" s="155"/>
    </row>
    <row r="135" spans="3:31">
      <c r="C135" s="155" t="s">
        <v>857</v>
      </c>
      <c r="D135" s="155" t="s">
        <v>941</v>
      </c>
      <c r="E135" s="155" t="s">
        <v>936</v>
      </c>
      <c r="F135" s="155" t="s">
        <v>362</v>
      </c>
      <c r="G135" s="155" t="s">
        <v>339</v>
      </c>
      <c r="H135" s="156" t="s">
        <v>1</v>
      </c>
      <c r="I135" s="156"/>
      <c r="J135" s="156"/>
      <c r="K135" s="156"/>
      <c r="L135" s="156"/>
      <c r="M135" s="156"/>
      <c r="N135" s="156"/>
      <c r="O135" s="156"/>
      <c r="P135" s="156"/>
      <c r="Q135" s="156"/>
      <c r="R135" s="156"/>
      <c r="S135" s="156"/>
      <c r="T135" s="156"/>
      <c r="U135" s="156"/>
      <c r="V135" s="156"/>
      <c r="W135" s="156"/>
      <c r="X135" s="156"/>
      <c r="Y135" s="156"/>
      <c r="Z135" s="156"/>
      <c r="AA135" s="156"/>
      <c r="AB135" s="155" t="s">
        <v>1326</v>
      </c>
      <c r="AC135" s="155"/>
      <c r="AD135" s="155" t="s">
        <v>1199</v>
      </c>
      <c r="AE135" s="155"/>
    </row>
    <row r="136" spans="3:31">
      <c r="C136" s="155" t="s">
        <v>857</v>
      </c>
      <c r="D136" s="155" t="s">
        <v>942</v>
      </c>
      <c r="E136" s="155" t="s">
        <v>943</v>
      </c>
      <c r="F136" s="155" t="s">
        <v>353</v>
      </c>
      <c r="G136" s="155" t="s">
        <v>500</v>
      </c>
      <c r="H136" s="156" t="s">
        <v>1</v>
      </c>
      <c r="I136" s="156"/>
      <c r="J136" s="156"/>
      <c r="K136" s="156"/>
      <c r="L136" s="156"/>
      <c r="M136" s="156"/>
      <c r="N136" s="156"/>
      <c r="O136" s="156"/>
      <c r="P136" s="156"/>
      <c r="Q136" s="156"/>
      <c r="R136" s="156"/>
      <c r="S136" s="156"/>
      <c r="T136" s="156"/>
      <c r="U136" s="156"/>
      <c r="V136" s="156"/>
      <c r="W136" s="156"/>
      <c r="X136" s="156"/>
      <c r="Y136" s="156"/>
      <c r="Z136" s="156"/>
      <c r="AA136" s="156"/>
      <c r="AB136" s="155" t="s">
        <v>1326</v>
      </c>
      <c r="AC136" s="155"/>
      <c r="AD136" s="155" t="s">
        <v>1199</v>
      </c>
      <c r="AE136" s="155"/>
    </row>
    <row r="137" spans="3:31">
      <c r="C137" s="155" t="s">
        <v>857</v>
      </c>
      <c r="D137" s="155" t="s">
        <v>944</v>
      </c>
      <c r="E137" s="155" t="s">
        <v>943</v>
      </c>
      <c r="F137" s="155" t="s">
        <v>353</v>
      </c>
      <c r="G137" s="155" t="s">
        <v>334</v>
      </c>
      <c r="H137" s="156" t="s">
        <v>1</v>
      </c>
      <c r="I137" s="156"/>
      <c r="J137" s="156"/>
      <c r="K137" s="156"/>
      <c r="L137" s="156"/>
      <c r="M137" s="156"/>
      <c r="N137" s="156"/>
      <c r="O137" s="156"/>
      <c r="P137" s="156"/>
      <c r="Q137" s="156"/>
      <c r="R137" s="156"/>
      <c r="S137" s="156"/>
      <c r="T137" s="156"/>
      <c r="U137" s="156"/>
      <c r="V137" s="156"/>
      <c r="W137" s="156"/>
      <c r="X137" s="156"/>
      <c r="Y137" s="156"/>
      <c r="Z137" s="156"/>
      <c r="AA137" s="156"/>
      <c r="AB137" s="155" t="s">
        <v>1326</v>
      </c>
      <c r="AC137" s="155"/>
      <c r="AD137" s="155" t="s">
        <v>1199</v>
      </c>
      <c r="AE137" s="155"/>
    </row>
    <row r="138" spans="3:31">
      <c r="C138" s="155" t="s">
        <v>857</v>
      </c>
      <c r="D138" s="155" t="s">
        <v>945</v>
      </c>
      <c r="E138" s="155" t="s">
        <v>943</v>
      </c>
      <c r="F138" s="155" t="s">
        <v>353</v>
      </c>
      <c r="G138" s="155" t="s">
        <v>339</v>
      </c>
      <c r="H138" s="156" t="s">
        <v>1</v>
      </c>
      <c r="I138" s="156"/>
      <c r="J138" s="156"/>
      <c r="K138" s="156"/>
      <c r="L138" s="156"/>
      <c r="M138" s="156"/>
      <c r="N138" s="156"/>
      <c r="O138" s="156"/>
      <c r="P138" s="156"/>
      <c r="Q138" s="156"/>
      <c r="R138" s="156"/>
      <c r="S138" s="156"/>
      <c r="T138" s="156"/>
      <c r="U138" s="156"/>
      <c r="V138" s="156"/>
      <c r="W138" s="156"/>
      <c r="X138" s="156"/>
      <c r="Y138" s="156"/>
      <c r="Z138" s="156"/>
      <c r="AA138" s="156"/>
      <c r="AB138" s="155" t="s">
        <v>1326</v>
      </c>
      <c r="AC138" s="155"/>
      <c r="AD138" s="155" t="s">
        <v>1199</v>
      </c>
      <c r="AE138" s="155"/>
    </row>
    <row r="139" spans="3:31">
      <c r="C139" s="155" t="s">
        <v>857</v>
      </c>
      <c r="D139" s="155" t="s">
        <v>946</v>
      </c>
      <c r="E139" s="155" t="s">
        <v>943</v>
      </c>
      <c r="F139" s="155" t="s">
        <v>362</v>
      </c>
      <c r="G139" s="155" t="s">
        <v>500</v>
      </c>
      <c r="H139" s="156" t="s">
        <v>1</v>
      </c>
      <c r="I139" s="156"/>
      <c r="J139" s="156"/>
      <c r="K139" s="156"/>
      <c r="L139" s="156"/>
      <c r="M139" s="156"/>
      <c r="N139" s="156"/>
      <c r="O139" s="156"/>
      <c r="P139" s="156"/>
      <c r="Q139" s="156"/>
      <c r="R139" s="156"/>
      <c r="S139" s="156"/>
      <c r="T139" s="156"/>
      <c r="U139" s="156"/>
      <c r="V139" s="156"/>
      <c r="W139" s="156"/>
      <c r="X139" s="156"/>
      <c r="Y139" s="156"/>
      <c r="Z139" s="156"/>
      <c r="AA139" s="156"/>
      <c r="AB139" s="155" t="s">
        <v>1326</v>
      </c>
      <c r="AC139" s="155"/>
      <c r="AD139" s="155" t="s">
        <v>1199</v>
      </c>
      <c r="AE139" s="155"/>
    </row>
    <row r="140" spans="3:31">
      <c r="C140" s="155" t="s">
        <v>857</v>
      </c>
      <c r="D140" s="155" t="s">
        <v>947</v>
      </c>
      <c r="E140" s="155" t="s">
        <v>943</v>
      </c>
      <c r="F140" s="155" t="s">
        <v>362</v>
      </c>
      <c r="G140" s="155" t="s">
        <v>334</v>
      </c>
      <c r="H140" s="156" t="s">
        <v>1</v>
      </c>
      <c r="I140" s="156"/>
      <c r="J140" s="156"/>
      <c r="K140" s="156"/>
      <c r="L140" s="156"/>
      <c r="M140" s="156"/>
      <c r="N140" s="156"/>
      <c r="O140" s="156"/>
      <c r="P140" s="156"/>
      <c r="Q140" s="156"/>
      <c r="R140" s="156"/>
      <c r="S140" s="156"/>
      <c r="T140" s="156"/>
      <c r="U140" s="156"/>
      <c r="V140" s="156"/>
      <c r="W140" s="156"/>
      <c r="X140" s="156"/>
      <c r="Y140" s="156"/>
      <c r="Z140" s="156"/>
      <c r="AA140" s="156"/>
      <c r="AB140" s="155" t="s">
        <v>1326</v>
      </c>
      <c r="AC140" s="155"/>
      <c r="AD140" s="155" t="s">
        <v>1199</v>
      </c>
      <c r="AE140" s="155"/>
    </row>
    <row r="141" spans="3:31">
      <c r="C141" s="155" t="s">
        <v>857</v>
      </c>
      <c r="D141" s="155" t="s">
        <v>948</v>
      </c>
      <c r="E141" s="155" t="s">
        <v>943</v>
      </c>
      <c r="F141" s="155" t="s">
        <v>362</v>
      </c>
      <c r="G141" s="155" t="s">
        <v>339</v>
      </c>
      <c r="H141" s="156" t="s">
        <v>1</v>
      </c>
      <c r="I141" s="156"/>
      <c r="J141" s="156"/>
      <c r="K141" s="156"/>
      <c r="L141" s="156"/>
      <c r="M141" s="156"/>
      <c r="N141" s="156"/>
      <c r="O141" s="156"/>
      <c r="P141" s="156"/>
      <c r="Q141" s="156"/>
      <c r="R141" s="156"/>
      <c r="S141" s="156"/>
      <c r="T141" s="156"/>
      <c r="U141" s="156"/>
      <c r="V141" s="156"/>
      <c r="W141" s="156"/>
      <c r="X141" s="156"/>
      <c r="Y141" s="156"/>
      <c r="Z141" s="156"/>
      <c r="AA141" s="156"/>
      <c r="AB141" s="155" t="s">
        <v>1326</v>
      </c>
      <c r="AC141" s="155"/>
      <c r="AD141" s="155" t="s">
        <v>1199</v>
      </c>
      <c r="AE141" s="155"/>
    </row>
    <row r="142" spans="3:31">
      <c r="C142" s="155" t="s">
        <v>857</v>
      </c>
      <c r="D142" s="155" t="s">
        <v>949</v>
      </c>
      <c r="E142" s="155" t="s">
        <v>950</v>
      </c>
      <c r="F142" s="155" t="s">
        <v>353</v>
      </c>
      <c r="G142" s="155" t="s">
        <v>500</v>
      </c>
      <c r="H142" s="156" t="s">
        <v>1</v>
      </c>
      <c r="I142" s="156"/>
      <c r="J142" s="156"/>
      <c r="K142" s="156"/>
      <c r="L142" s="156"/>
      <c r="M142" s="156"/>
      <c r="N142" s="156"/>
      <c r="O142" s="156"/>
      <c r="P142" s="156"/>
      <c r="Q142" s="156"/>
      <c r="R142" s="156"/>
      <c r="S142" s="156"/>
      <c r="T142" s="156"/>
      <c r="U142" s="156"/>
      <c r="V142" s="156"/>
      <c r="W142" s="156"/>
      <c r="X142" s="156"/>
      <c r="Y142" s="156"/>
      <c r="Z142" s="156"/>
      <c r="AA142" s="156"/>
      <c r="AB142" s="155" t="s">
        <v>1326</v>
      </c>
      <c r="AC142" s="155"/>
      <c r="AD142" s="155" t="s">
        <v>1344</v>
      </c>
      <c r="AE142" s="155"/>
    </row>
    <row r="143" spans="3:31">
      <c r="C143" s="155" t="s">
        <v>857</v>
      </c>
      <c r="D143" s="155" t="s">
        <v>951</v>
      </c>
      <c r="E143" s="155" t="s">
        <v>950</v>
      </c>
      <c r="F143" s="155" t="s">
        <v>353</v>
      </c>
      <c r="G143" s="155" t="s">
        <v>334</v>
      </c>
      <c r="H143" s="156" t="s">
        <v>1</v>
      </c>
      <c r="I143" s="156"/>
      <c r="J143" s="156"/>
      <c r="K143" s="156"/>
      <c r="L143" s="156"/>
      <c r="M143" s="156"/>
      <c r="N143" s="156"/>
      <c r="O143" s="156"/>
      <c r="P143" s="156"/>
      <c r="Q143" s="156"/>
      <c r="R143" s="156"/>
      <c r="S143" s="156"/>
      <c r="T143" s="156"/>
      <c r="U143" s="156"/>
      <c r="V143" s="156"/>
      <c r="W143" s="156"/>
      <c r="X143" s="156"/>
      <c r="Y143" s="156"/>
      <c r="Z143" s="156"/>
      <c r="AA143" s="156"/>
      <c r="AB143" s="155" t="s">
        <v>1326</v>
      </c>
      <c r="AC143" s="155"/>
      <c r="AD143" s="155" t="s">
        <v>1344</v>
      </c>
      <c r="AE143" s="155"/>
    </row>
    <row r="144" spans="3:31">
      <c r="C144" s="155" t="s">
        <v>857</v>
      </c>
      <c r="D144" s="155" t="s">
        <v>952</v>
      </c>
      <c r="E144" s="155" t="s">
        <v>950</v>
      </c>
      <c r="F144" s="155" t="s">
        <v>353</v>
      </c>
      <c r="G144" s="155" t="s">
        <v>339</v>
      </c>
      <c r="H144" s="156" t="s">
        <v>1</v>
      </c>
      <c r="I144" s="156"/>
      <c r="J144" s="156"/>
      <c r="K144" s="156"/>
      <c r="L144" s="156"/>
      <c r="M144" s="156"/>
      <c r="N144" s="156"/>
      <c r="O144" s="156"/>
      <c r="P144" s="156"/>
      <c r="Q144" s="156"/>
      <c r="R144" s="156"/>
      <c r="S144" s="156"/>
      <c r="T144" s="156"/>
      <c r="U144" s="156"/>
      <c r="V144" s="156"/>
      <c r="W144" s="156"/>
      <c r="X144" s="156"/>
      <c r="Y144" s="156"/>
      <c r="Z144" s="156"/>
      <c r="AA144" s="156"/>
      <c r="AB144" s="155" t="s">
        <v>1326</v>
      </c>
      <c r="AC144" s="155"/>
      <c r="AD144" s="155" t="s">
        <v>1344</v>
      </c>
      <c r="AE144" s="155"/>
    </row>
    <row r="145" spans="3:31">
      <c r="C145" s="155" t="s">
        <v>857</v>
      </c>
      <c r="D145" s="155" t="s">
        <v>953</v>
      </c>
      <c r="E145" s="155" t="s">
        <v>950</v>
      </c>
      <c r="F145" s="155" t="s">
        <v>362</v>
      </c>
      <c r="G145" s="155" t="s">
        <v>500</v>
      </c>
      <c r="H145" s="156" t="s">
        <v>1</v>
      </c>
      <c r="I145" s="156"/>
      <c r="J145" s="156"/>
      <c r="K145" s="156"/>
      <c r="L145" s="156"/>
      <c r="M145" s="156"/>
      <c r="N145" s="156"/>
      <c r="O145" s="156"/>
      <c r="P145" s="156"/>
      <c r="Q145" s="156"/>
      <c r="R145" s="156"/>
      <c r="S145" s="156"/>
      <c r="T145" s="156"/>
      <c r="U145" s="156"/>
      <c r="V145" s="156"/>
      <c r="W145" s="156"/>
      <c r="X145" s="156"/>
      <c r="Y145" s="156"/>
      <c r="Z145" s="156"/>
      <c r="AA145" s="156"/>
      <c r="AB145" s="155" t="s">
        <v>1326</v>
      </c>
      <c r="AC145" s="155"/>
      <c r="AD145" s="155" t="s">
        <v>1344</v>
      </c>
      <c r="AE145" s="155"/>
    </row>
    <row r="146" spans="3:31">
      <c r="C146" s="155" t="s">
        <v>857</v>
      </c>
      <c r="D146" s="155" t="s">
        <v>954</v>
      </c>
      <c r="E146" s="155" t="s">
        <v>950</v>
      </c>
      <c r="F146" s="155" t="s">
        <v>362</v>
      </c>
      <c r="G146" s="155" t="s">
        <v>334</v>
      </c>
      <c r="H146" s="156" t="s">
        <v>1</v>
      </c>
      <c r="I146" s="156"/>
      <c r="J146" s="156"/>
      <c r="K146" s="156"/>
      <c r="L146" s="156"/>
      <c r="M146" s="156"/>
      <c r="N146" s="156"/>
      <c r="O146" s="156"/>
      <c r="P146" s="156"/>
      <c r="Q146" s="156"/>
      <c r="R146" s="156"/>
      <c r="S146" s="156"/>
      <c r="T146" s="156"/>
      <c r="U146" s="156"/>
      <c r="V146" s="156"/>
      <c r="W146" s="156"/>
      <c r="X146" s="156"/>
      <c r="Y146" s="156"/>
      <c r="Z146" s="156"/>
      <c r="AA146" s="156"/>
      <c r="AB146" s="155" t="s">
        <v>1326</v>
      </c>
      <c r="AC146" s="155"/>
      <c r="AD146" s="155" t="s">
        <v>1344</v>
      </c>
      <c r="AE146" s="155"/>
    </row>
    <row r="147" spans="3:31">
      <c r="C147" s="155" t="s">
        <v>857</v>
      </c>
      <c r="D147" s="155" t="s">
        <v>955</v>
      </c>
      <c r="E147" s="155" t="s">
        <v>950</v>
      </c>
      <c r="F147" s="155" t="s">
        <v>362</v>
      </c>
      <c r="G147" s="155" t="s">
        <v>339</v>
      </c>
      <c r="H147" s="156" t="s">
        <v>1</v>
      </c>
      <c r="I147" s="156"/>
      <c r="J147" s="156"/>
      <c r="K147" s="156"/>
      <c r="L147" s="156"/>
      <c r="M147" s="156"/>
      <c r="N147" s="156"/>
      <c r="O147" s="156"/>
      <c r="P147" s="156"/>
      <c r="Q147" s="156"/>
      <c r="R147" s="156"/>
      <c r="S147" s="156"/>
      <c r="T147" s="156"/>
      <c r="U147" s="156"/>
      <c r="V147" s="156"/>
      <c r="W147" s="156"/>
      <c r="X147" s="156"/>
      <c r="Y147" s="156"/>
      <c r="Z147" s="156"/>
      <c r="AA147" s="156"/>
      <c r="AB147" s="155" t="s">
        <v>1326</v>
      </c>
      <c r="AC147" s="155"/>
      <c r="AD147" s="155" t="s">
        <v>1344</v>
      </c>
      <c r="AE147" s="155"/>
    </row>
    <row r="148" spans="3:31">
      <c r="C148" s="155" t="s">
        <v>857</v>
      </c>
      <c r="D148" s="155" t="s">
        <v>956</v>
      </c>
      <c r="E148" s="155" t="s">
        <v>957</v>
      </c>
      <c r="F148" s="155" t="s">
        <v>353</v>
      </c>
      <c r="G148" s="155" t="s">
        <v>500</v>
      </c>
      <c r="H148" s="156" t="s">
        <v>0</v>
      </c>
      <c r="I148" s="156">
        <v>0</v>
      </c>
      <c r="J148" s="156">
        <v>0</v>
      </c>
      <c r="K148" s="156">
        <v>1</v>
      </c>
      <c r="L148" s="156">
        <v>0</v>
      </c>
      <c r="M148" s="156">
        <v>0</v>
      </c>
      <c r="N148" s="156"/>
      <c r="O148" s="156"/>
      <c r="P148" s="156"/>
      <c r="Q148" s="156"/>
      <c r="R148" s="156"/>
      <c r="S148" s="156"/>
      <c r="T148" s="156"/>
      <c r="U148" s="156"/>
      <c r="V148" s="156"/>
      <c r="W148" s="156"/>
      <c r="X148" s="156"/>
      <c r="Y148" s="173">
        <v>0.19600000000000001</v>
      </c>
      <c r="Z148" s="173">
        <v>0.17200000000000001</v>
      </c>
      <c r="AA148" s="173">
        <v>0.14800000000000002</v>
      </c>
      <c r="AB148" s="155" t="s">
        <v>1326</v>
      </c>
      <c r="AC148" s="155"/>
      <c r="AD148" s="155"/>
      <c r="AE148" s="155"/>
    </row>
    <row r="149" spans="3:31">
      <c r="C149" s="155" t="s">
        <v>857</v>
      </c>
      <c r="D149" s="155" t="s">
        <v>958</v>
      </c>
      <c r="E149" s="155" t="s">
        <v>957</v>
      </c>
      <c r="F149" s="155" t="s">
        <v>353</v>
      </c>
      <c r="G149" s="155" t="s">
        <v>334</v>
      </c>
      <c r="H149" s="156" t="s">
        <v>0</v>
      </c>
      <c r="I149" s="156">
        <v>0</v>
      </c>
      <c r="J149" s="156">
        <v>0</v>
      </c>
      <c r="K149" s="156">
        <v>0</v>
      </c>
      <c r="L149" s="156">
        <v>0</v>
      </c>
      <c r="M149" s="156">
        <v>0</v>
      </c>
      <c r="N149" s="156"/>
      <c r="O149" s="156"/>
      <c r="P149" s="156"/>
      <c r="Q149" s="156"/>
      <c r="R149" s="156"/>
      <c r="S149" s="156"/>
      <c r="T149" s="156"/>
      <c r="U149" s="156"/>
      <c r="V149" s="156"/>
      <c r="W149" s="156"/>
      <c r="X149" s="156"/>
      <c r="Y149" s="173">
        <v>0</v>
      </c>
      <c r="Z149" s="173">
        <v>0</v>
      </c>
      <c r="AA149" s="173">
        <v>0</v>
      </c>
      <c r="AB149" s="155" t="s">
        <v>1326</v>
      </c>
      <c r="AC149" s="155"/>
      <c r="AD149" s="155"/>
      <c r="AE149" s="155"/>
    </row>
    <row r="150" spans="3:31">
      <c r="C150" s="155" t="s">
        <v>857</v>
      </c>
      <c r="D150" s="155" t="s">
        <v>959</v>
      </c>
      <c r="E150" s="155" t="s">
        <v>957</v>
      </c>
      <c r="F150" s="155" t="s">
        <v>353</v>
      </c>
      <c r="G150" s="155" t="s">
        <v>339</v>
      </c>
      <c r="H150" s="156" t="s">
        <v>0</v>
      </c>
      <c r="I150" s="156">
        <v>0</v>
      </c>
      <c r="J150" s="156">
        <v>0</v>
      </c>
      <c r="K150" s="156">
        <v>0</v>
      </c>
      <c r="L150" s="156">
        <v>0</v>
      </c>
      <c r="M150" s="156">
        <v>0</v>
      </c>
      <c r="N150" s="156"/>
      <c r="O150" s="156"/>
      <c r="P150" s="156"/>
      <c r="Q150" s="156"/>
      <c r="R150" s="156"/>
      <c r="S150" s="156"/>
      <c r="T150" s="156"/>
      <c r="U150" s="156"/>
      <c r="V150" s="156"/>
      <c r="W150" s="156"/>
      <c r="X150" s="156"/>
      <c r="Y150" s="173">
        <v>0</v>
      </c>
      <c r="Z150" s="173">
        <v>0</v>
      </c>
      <c r="AA150" s="173">
        <v>0</v>
      </c>
      <c r="AB150" s="155" t="s">
        <v>1326</v>
      </c>
      <c r="AC150" s="155"/>
      <c r="AD150" s="155"/>
      <c r="AE150" s="155"/>
    </row>
    <row r="151" spans="3:31">
      <c r="C151" s="155" t="s">
        <v>857</v>
      </c>
      <c r="D151" s="155" t="s">
        <v>960</v>
      </c>
      <c r="E151" s="155" t="s">
        <v>957</v>
      </c>
      <c r="F151" s="155" t="s">
        <v>362</v>
      </c>
      <c r="G151" s="155" t="s">
        <v>500</v>
      </c>
      <c r="H151" s="156" t="s">
        <v>0</v>
      </c>
      <c r="I151" s="156">
        <v>0</v>
      </c>
      <c r="J151" s="156">
        <v>0</v>
      </c>
      <c r="K151" s="156">
        <v>0</v>
      </c>
      <c r="L151" s="156">
        <v>0</v>
      </c>
      <c r="M151" s="156">
        <v>0</v>
      </c>
      <c r="N151" s="156"/>
      <c r="O151" s="156"/>
      <c r="P151" s="156"/>
      <c r="Q151" s="156"/>
      <c r="R151" s="156"/>
      <c r="S151" s="156"/>
      <c r="T151" s="156"/>
      <c r="U151" s="156"/>
      <c r="V151" s="156"/>
      <c r="W151" s="156"/>
      <c r="X151" s="156"/>
      <c r="Y151" s="173">
        <v>0</v>
      </c>
      <c r="Z151" s="173">
        <v>0</v>
      </c>
      <c r="AA151" s="173">
        <v>0</v>
      </c>
      <c r="AB151" s="155" t="s">
        <v>1326</v>
      </c>
      <c r="AC151" s="155"/>
      <c r="AD151" s="155"/>
      <c r="AE151" s="155"/>
    </row>
    <row r="152" spans="3:31">
      <c r="C152" s="155" t="s">
        <v>857</v>
      </c>
      <c r="D152" s="155" t="s">
        <v>961</v>
      </c>
      <c r="E152" s="155" t="s">
        <v>957</v>
      </c>
      <c r="F152" s="155" t="s">
        <v>362</v>
      </c>
      <c r="G152" s="155" t="s">
        <v>334</v>
      </c>
      <c r="H152" s="156" t="s">
        <v>0</v>
      </c>
      <c r="I152" s="156">
        <v>0</v>
      </c>
      <c r="J152" s="156">
        <v>0</v>
      </c>
      <c r="K152" s="156">
        <v>0</v>
      </c>
      <c r="L152" s="156">
        <v>0</v>
      </c>
      <c r="M152" s="156">
        <v>0</v>
      </c>
      <c r="N152" s="156"/>
      <c r="O152" s="156"/>
      <c r="P152" s="156"/>
      <c r="Q152" s="156"/>
      <c r="R152" s="156"/>
      <c r="S152" s="156"/>
      <c r="T152" s="156"/>
      <c r="U152" s="156"/>
      <c r="V152" s="156"/>
      <c r="W152" s="156"/>
      <c r="X152" s="156"/>
      <c r="Y152" s="173">
        <v>0</v>
      </c>
      <c r="Z152" s="173">
        <v>0</v>
      </c>
      <c r="AA152" s="173">
        <v>0</v>
      </c>
      <c r="AB152" s="155" t="s">
        <v>1326</v>
      </c>
      <c r="AC152" s="155"/>
      <c r="AD152" s="155"/>
      <c r="AE152" s="155"/>
    </row>
    <row r="153" spans="3:31">
      <c r="C153" s="155" t="s">
        <v>857</v>
      </c>
      <c r="D153" s="155" t="s">
        <v>962</v>
      </c>
      <c r="E153" s="155" t="s">
        <v>957</v>
      </c>
      <c r="F153" s="155" t="s">
        <v>362</v>
      </c>
      <c r="G153" s="155" t="s">
        <v>339</v>
      </c>
      <c r="H153" s="156" t="s">
        <v>0</v>
      </c>
      <c r="I153" s="156">
        <v>0</v>
      </c>
      <c r="J153" s="156">
        <v>0</v>
      </c>
      <c r="K153" s="156">
        <v>0</v>
      </c>
      <c r="L153" s="156">
        <v>0</v>
      </c>
      <c r="M153" s="156">
        <v>0</v>
      </c>
      <c r="N153" s="156"/>
      <c r="O153" s="156"/>
      <c r="P153" s="156"/>
      <c r="Q153" s="156"/>
      <c r="R153" s="156"/>
      <c r="S153" s="156"/>
      <c r="T153" s="156"/>
      <c r="U153" s="156"/>
      <c r="V153" s="156"/>
      <c r="W153" s="156"/>
      <c r="X153" s="156"/>
      <c r="Y153" s="173">
        <v>0</v>
      </c>
      <c r="Z153" s="173">
        <v>0</v>
      </c>
      <c r="AA153" s="173">
        <v>0</v>
      </c>
      <c r="AB153" s="155" t="s">
        <v>1326</v>
      </c>
      <c r="AC153" s="155"/>
      <c r="AD153" s="155"/>
      <c r="AE153" s="155"/>
    </row>
    <row r="154" spans="3:31">
      <c r="C154" s="155" t="s">
        <v>857</v>
      </c>
      <c r="D154" s="155" t="s">
        <v>963</v>
      </c>
      <c r="E154" s="155" t="s">
        <v>964</v>
      </c>
      <c r="F154" s="155" t="s">
        <v>353</v>
      </c>
      <c r="G154" s="155" t="s">
        <v>500</v>
      </c>
      <c r="H154" s="156" t="s">
        <v>1</v>
      </c>
      <c r="I154" s="156"/>
      <c r="J154" s="156"/>
      <c r="K154" s="156"/>
      <c r="L154" s="156"/>
      <c r="M154" s="156"/>
      <c r="N154" s="156"/>
      <c r="O154" s="156"/>
      <c r="P154" s="156"/>
      <c r="Q154" s="156"/>
      <c r="R154" s="156"/>
      <c r="S154" s="156"/>
      <c r="T154" s="156"/>
      <c r="U154" s="156"/>
      <c r="V154" s="156"/>
      <c r="W154" s="156"/>
      <c r="X154" s="156"/>
      <c r="Y154" s="156"/>
      <c r="Z154" s="156"/>
      <c r="AA154" s="156"/>
      <c r="AB154" s="155" t="s">
        <v>1326</v>
      </c>
      <c r="AC154" s="155"/>
      <c r="AD154" s="155" t="s">
        <v>1199</v>
      </c>
      <c r="AE154" s="155"/>
    </row>
    <row r="155" spans="3:31">
      <c r="C155" s="155" t="s">
        <v>857</v>
      </c>
      <c r="D155" s="155" t="s">
        <v>966</v>
      </c>
      <c r="E155" s="155" t="s">
        <v>964</v>
      </c>
      <c r="F155" s="155" t="s">
        <v>353</v>
      </c>
      <c r="G155" s="155" t="s">
        <v>334</v>
      </c>
      <c r="H155" s="156" t="s">
        <v>1</v>
      </c>
      <c r="I155" s="156"/>
      <c r="J155" s="156"/>
      <c r="K155" s="156"/>
      <c r="L155" s="156"/>
      <c r="M155" s="156"/>
      <c r="N155" s="156"/>
      <c r="O155" s="156"/>
      <c r="P155" s="156"/>
      <c r="Q155" s="156"/>
      <c r="R155" s="156"/>
      <c r="S155" s="156"/>
      <c r="T155" s="156"/>
      <c r="U155" s="156"/>
      <c r="V155" s="156"/>
      <c r="W155" s="156"/>
      <c r="X155" s="156"/>
      <c r="Y155" s="156"/>
      <c r="Z155" s="156"/>
      <c r="AA155" s="156"/>
      <c r="AB155" s="155" t="s">
        <v>1326</v>
      </c>
      <c r="AC155" s="155"/>
      <c r="AD155" s="155" t="s">
        <v>1199</v>
      </c>
      <c r="AE155" s="155"/>
    </row>
    <row r="156" spans="3:31">
      <c r="C156" s="155" t="s">
        <v>857</v>
      </c>
      <c r="D156" s="155" t="s">
        <v>967</v>
      </c>
      <c r="E156" s="155" t="s">
        <v>964</v>
      </c>
      <c r="F156" s="155" t="s">
        <v>353</v>
      </c>
      <c r="G156" s="155" t="s">
        <v>339</v>
      </c>
      <c r="H156" s="156" t="s">
        <v>1</v>
      </c>
      <c r="I156" s="156"/>
      <c r="J156" s="156"/>
      <c r="K156" s="156"/>
      <c r="L156" s="156"/>
      <c r="M156" s="156"/>
      <c r="N156" s="156"/>
      <c r="O156" s="156"/>
      <c r="P156" s="156"/>
      <c r="Q156" s="156"/>
      <c r="R156" s="156"/>
      <c r="S156" s="156"/>
      <c r="T156" s="156"/>
      <c r="U156" s="156"/>
      <c r="V156" s="156"/>
      <c r="W156" s="156"/>
      <c r="X156" s="156"/>
      <c r="Y156" s="156"/>
      <c r="Z156" s="156"/>
      <c r="AA156" s="156"/>
      <c r="AB156" s="155" t="s">
        <v>1326</v>
      </c>
      <c r="AC156" s="155"/>
      <c r="AD156" s="155" t="s">
        <v>1199</v>
      </c>
      <c r="AE156" s="155"/>
    </row>
    <row r="157" spans="3:31">
      <c r="C157" s="155" t="s">
        <v>857</v>
      </c>
      <c r="D157" s="155" t="s">
        <v>968</v>
      </c>
      <c r="E157" s="155" t="s">
        <v>964</v>
      </c>
      <c r="F157" s="155" t="s">
        <v>362</v>
      </c>
      <c r="G157" s="155" t="s">
        <v>500</v>
      </c>
      <c r="H157" s="156" t="s">
        <v>1</v>
      </c>
      <c r="I157" s="156"/>
      <c r="J157" s="156"/>
      <c r="K157" s="156"/>
      <c r="L157" s="156"/>
      <c r="M157" s="156"/>
      <c r="N157" s="156"/>
      <c r="O157" s="156"/>
      <c r="P157" s="156"/>
      <c r="Q157" s="156"/>
      <c r="R157" s="156"/>
      <c r="S157" s="156"/>
      <c r="T157" s="156"/>
      <c r="U157" s="156"/>
      <c r="V157" s="156"/>
      <c r="W157" s="156"/>
      <c r="X157" s="156"/>
      <c r="Y157" s="156"/>
      <c r="Z157" s="156"/>
      <c r="AA157" s="156"/>
      <c r="AB157" s="155" t="s">
        <v>1326</v>
      </c>
      <c r="AC157" s="155"/>
      <c r="AD157" s="155" t="s">
        <v>1199</v>
      </c>
      <c r="AE157" s="155"/>
    </row>
    <row r="158" spans="3:31">
      <c r="C158" s="155" t="s">
        <v>857</v>
      </c>
      <c r="D158" s="155" t="s">
        <v>969</v>
      </c>
      <c r="E158" s="155" t="s">
        <v>964</v>
      </c>
      <c r="F158" s="155" t="s">
        <v>362</v>
      </c>
      <c r="G158" s="155" t="s">
        <v>334</v>
      </c>
      <c r="H158" s="156" t="s">
        <v>1</v>
      </c>
      <c r="I158" s="156"/>
      <c r="J158" s="156"/>
      <c r="K158" s="156"/>
      <c r="L158" s="156"/>
      <c r="M158" s="156"/>
      <c r="N158" s="156"/>
      <c r="O158" s="156"/>
      <c r="P158" s="156"/>
      <c r="Q158" s="156"/>
      <c r="R158" s="156"/>
      <c r="S158" s="156"/>
      <c r="T158" s="156"/>
      <c r="U158" s="156"/>
      <c r="V158" s="156"/>
      <c r="W158" s="156"/>
      <c r="X158" s="156"/>
      <c r="Y158" s="156"/>
      <c r="Z158" s="156"/>
      <c r="AA158" s="156"/>
      <c r="AB158" s="155" t="s">
        <v>1326</v>
      </c>
      <c r="AC158" s="155"/>
      <c r="AD158" s="155" t="s">
        <v>1199</v>
      </c>
      <c r="AE158" s="155"/>
    </row>
    <row r="159" spans="3:31">
      <c r="C159" s="155" t="s">
        <v>857</v>
      </c>
      <c r="D159" s="155" t="s">
        <v>970</v>
      </c>
      <c r="E159" s="155" t="s">
        <v>964</v>
      </c>
      <c r="F159" s="155" t="s">
        <v>362</v>
      </c>
      <c r="G159" s="155" t="s">
        <v>339</v>
      </c>
      <c r="H159" s="156" t="s">
        <v>1</v>
      </c>
      <c r="I159" s="156"/>
      <c r="J159" s="156"/>
      <c r="K159" s="156"/>
      <c r="L159" s="156"/>
      <c r="M159" s="156"/>
      <c r="N159" s="156"/>
      <c r="O159" s="156"/>
      <c r="P159" s="156"/>
      <c r="Q159" s="156"/>
      <c r="R159" s="156"/>
      <c r="S159" s="156"/>
      <c r="T159" s="156"/>
      <c r="U159" s="156"/>
      <c r="V159" s="156"/>
      <c r="W159" s="156"/>
      <c r="X159" s="156"/>
      <c r="Y159" s="156"/>
      <c r="Z159" s="156"/>
      <c r="AA159" s="156"/>
      <c r="AB159" s="155" t="s">
        <v>1326</v>
      </c>
      <c r="AC159" s="155"/>
      <c r="AD159" s="155" t="s">
        <v>1199</v>
      </c>
      <c r="AE159" s="155"/>
    </row>
    <row r="160" spans="3:31">
      <c r="C160" s="155" t="s">
        <v>857</v>
      </c>
      <c r="D160" s="155" t="s">
        <v>971</v>
      </c>
      <c r="E160" s="155" t="s">
        <v>972</v>
      </c>
      <c r="F160" s="155" t="s">
        <v>353</v>
      </c>
      <c r="G160" s="155" t="s">
        <v>500</v>
      </c>
      <c r="H160" s="156" t="s">
        <v>1</v>
      </c>
      <c r="I160" s="156"/>
      <c r="J160" s="156"/>
      <c r="K160" s="156"/>
      <c r="L160" s="156"/>
      <c r="M160" s="156"/>
      <c r="N160" s="156"/>
      <c r="O160" s="156"/>
      <c r="P160" s="156"/>
      <c r="Q160" s="156"/>
      <c r="R160" s="156"/>
      <c r="S160" s="156"/>
      <c r="T160" s="156"/>
      <c r="U160" s="156"/>
      <c r="V160" s="156"/>
      <c r="W160" s="156"/>
      <c r="X160" s="156"/>
      <c r="Y160" s="156"/>
      <c r="Z160" s="156"/>
      <c r="AA160" s="156"/>
      <c r="AB160" s="155" t="s">
        <v>1326</v>
      </c>
      <c r="AC160" s="155"/>
      <c r="AD160" s="155" t="s">
        <v>1199</v>
      </c>
      <c r="AE160" s="155"/>
    </row>
    <row r="161" spans="3:31">
      <c r="C161" s="155" t="s">
        <v>857</v>
      </c>
      <c r="D161" s="155" t="s">
        <v>973</v>
      </c>
      <c r="E161" s="155" t="s">
        <v>972</v>
      </c>
      <c r="F161" s="155" t="s">
        <v>353</v>
      </c>
      <c r="G161" s="155" t="s">
        <v>334</v>
      </c>
      <c r="H161" s="156" t="s">
        <v>1</v>
      </c>
      <c r="I161" s="156"/>
      <c r="J161" s="156"/>
      <c r="K161" s="156"/>
      <c r="L161" s="156"/>
      <c r="M161" s="156"/>
      <c r="N161" s="156"/>
      <c r="O161" s="156"/>
      <c r="P161" s="156"/>
      <c r="Q161" s="156"/>
      <c r="R161" s="156"/>
      <c r="S161" s="156"/>
      <c r="T161" s="156"/>
      <c r="U161" s="156"/>
      <c r="V161" s="156"/>
      <c r="W161" s="156"/>
      <c r="X161" s="156"/>
      <c r="Y161" s="156"/>
      <c r="Z161" s="156"/>
      <c r="AA161" s="156"/>
      <c r="AB161" s="155" t="s">
        <v>1326</v>
      </c>
      <c r="AC161" s="155"/>
      <c r="AD161" s="155" t="s">
        <v>1199</v>
      </c>
      <c r="AE161" s="155"/>
    </row>
    <row r="162" spans="3:31">
      <c r="C162" s="155" t="s">
        <v>857</v>
      </c>
      <c r="D162" s="155" t="s">
        <v>974</v>
      </c>
      <c r="E162" s="155" t="s">
        <v>972</v>
      </c>
      <c r="F162" s="155" t="s">
        <v>353</v>
      </c>
      <c r="G162" s="155" t="s">
        <v>339</v>
      </c>
      <c r="H162" s="156" t="s">
        <v>1</v>
      </c>
      <c r="I162" s="156"/>
      <c r="J162" s="156"/>
      <c r="K162" s="156"/>
      <c r="L162" s="156"/>
      <c r="M162" s="156"/>
      <c r="N162" s="156"/>
      <c r="O162" s="156"/>
      <c r="P162" s="156"/>
      <c r="Q162" s="156"/>
      <c r="R162" s="156"/>
      <c r="S162" s="156"/>
      <c r="T162" s="156"/>
      <c r="U162" s="156"/>
      <c r="V162" s="156"/>
      <c r="W162" s="156"/>
      <c r="X162" s="156"/>
      <c r="Y162" s="156"/>
      <c r="Z162" s="156"/>
      <c r="AA162" s="156"/>
      <c r="AB162" s="155" t="s">
        <v>1326</v>
      </c>
      <c r="AC162" s="155"/>
      <c r="AD162" s="155" t="s">
        <v>1199</v>
      </c>
      <c r="AE162" s="155"/>
    </row>
    <row r="163" spans="3:31">
      <c r="C163" s="155" t="s">
        <v>857</v>
      </c>
      <c r="D163" s="155" t="s">
        <v>975</v>
      </c>
      <c r="E163" s="155" t="s">
        <v>972</v>
      </c>
      <c r="F163" s="155" t="s">
        <v>362</v>
      </c>
      <c r="G163" s="155" t="s">
        <v>500</v>
      </c>
      <c r="H163" s="156" t="s">
        <v>1</v>
      </c>
      <c r="I163" s="156"/>
      <c r="J163" s="156"/>
      <c r="K163" s="156"/>
      <c r="L163" s="156"/>
      <c r="M163" s="156"/>
      <c r="N163" s="156"/>
      <c r="O163" s="156"/>
      <c r="P163" s="156"/>
      <c r="Q163" s="156"/>
      <c r="R163" s="156"/>
      <c r="S163" s="156"/>
      <c r="T163" s="156"/>
      <c r="U163" s="156"/>
      <c r="V163" s="156"/>
      <c r="W163" s="156"/>
      <c r="X163" s="156"/>
      <c r="Y163" s="156"/>
      <c r="Z163" s="156"/>
      <c r="AA163" s="156"/>
      <c r="AB163" s="155" t="s">
        <v>1326</v>
      </c>
      <c r="AC163" s="155"/>
      <c r="AD163" s="155" t="s">
        <v>1199</v>
      </c>
      <c r="AE163" s="155"/>
    </row>
    <row r="164" spans="3:31">
      <c r="C164" s="155" t="s">
        <v>857</v>
      </c>
      <c r="D164" s="155" t="s">
        <v>976</v>
      </c>
      <c r="E164" s="155" t="s">
        <v>972</v>
      </c>
      <c r="F164" s="155" t="s">
        <v>362</v>
      </c>
      <c r="G164" s="155" t="s">
        <v>334</v>
      </c>
      <c r="H164" s="156" t="s">
        <v>1</v>
      </c>
      <c r="I164" s="156"/>
      <c r="J164" s="156"/>
      <c r="K164" s="156"/>
      <c r="L164" s="156"/>
      <c r="M164" s="156"/>
      <c r="N164" s="156"/>
      <c r="O164" s="156"/>
      <c r="P164" s="156"/>
      <c r="Q164" s="156"/>
      <c r="R164" s="156"/>
      <c r="S164" s="156"/>
      <c r="T164" s="156"/>
      <c r="U164" s="156"/>
      <c r="V164" s="156"/>
      <c r="W164" s="156"/>
      <c r="X164" s="156"/>
      <c r="Y164" s="156"/>
      <c r="Z164" s="156"/>
      <c r="AA164" s="156"/>
      <c r="AB164" s="155" t="s">
        <v>1326</v>
      </c>
      <c r="AC164" s="155"/>
      <c r="AD164" s="155" t="s">
        <v>1199</v>
      </c>
      <c r="AE164" s="155"/>
    </row>
    <row r="165" spans="3:31">
      <c r="C165" s="155" t="s">
        <v>857</v>
      </c>
      <c r="D165" s="155" t="s">
        <v>977</v>
      </c>
      <c r="E165" s="155" t="s">
        <v>972</v>
      </c>
      <c r="F165" s="155" t="s">
        <v>362</v>
      </c>
      <c r="G165" s="155" t="s">
        <v>339</v>
      </c>
      <c r="H165" s="156" t="s">
        <v>1</v>
      </c>
      <c r="I165" s="156"/>
      <c r="J165" s="156"/>
      <c r="K165" s="156"/>
      <c r="L165" s="156"/>
      <c r="M165" s="156"/>
      <c r="N165" s="156"/>
      <c r="O165" s="156"/>
      <c r="P165" s="156"/>
      <c r="Q165" s="156"/>
      <c r="R165" s="156"/>
      <c r="S165" s="156"/>
      <c r="T165" s="156"/>
      <c r="U165" s="156"/>
      <c r="V165" s="156"/>
      <c r="W165" s="156"/>
      <c r="X165" s="156"/>
      <c r="Y165" s="156"/>
      <c r="Z165" s="156"/>
      <c r="AA165" s="156"/>
      <c r="AB165" s="155" t="s">
        <v>1326</v>
      </c>
      <c r="AC165" s="155"/>
      <c r="AD165" s="155" t="s">
        <v>1199</v>
      </c>
      <c r="AE165" s="155"/>
    </row>
    <row r="166" spans="3:31">
      <c r="C166" s="155" t="s">
        <v>857</v>
      </c>
      <c r="D166" s="155" t="s">
        <v>978</v>
      </c>
      <c r="E166" s="155" t="s">
        <v>979</v>
      </c>
      <c r="F166" s="155" t="s">
        <v>353</v>
      </c>
      <c r="G166" s="155" t="s">
        <v>500</v>
      </c>
      <c r="H166" s="156" t="s">
        <v>0</v>
      </c>
      <c r="I166" s="156">
        <v>0</v>
      </c>
      <c r="J166" s="156">
        <v>0</v>
      </c>
      <c r="K166" s="156">
        <v>0</v>
      </c>
      <c r="L166" s="156">
        <v>0</v>
      </c>
      <c r="M166" s="156">
        <v>0</v>
      </c>
      <c r="N166" s="156"/>
      <c r="O166" s="156"/>
      <c r="P166" s="156"/>
      <c r="Q166" s="156"/>
      <c r="R166" s="156"/>
      <c r="S166" s="156"/>
      <c r="T166" s="156"/>
      <c r="U166" s="156"/>
      <c r="V166" s="156"/>
      <c r="W166" s="156"/>
      <c r="X166" s="156"/>
      <c r="Y166" s="173">
        <v>0.19600000000000001</v>
      </c>
      <c r="Z166" s="173">
        <v>0.17200000000000001</v>
      </c>
      <c r="AA166" s="173">
        <v>0.14800000000000002</v>
      </c>
      <c r="AB166" s="155" t="s">
        <v>1326</v>
      </c>
      <c r="AC166" s="155"/>
      <c r="AD166" s="155"/>
      <c r="AE166" s="155"/>
    </row>
    <row r="167" spans="3:31">
      <c r="C167" s="155" t="s">
        <v>857</v>
      </c>
      <c r="D167" s="155" t="s">
        <v>980</v>
      </c>
      <c r="E167" s="155" t="s">
        <v>979</v>
      </c>
      <c r="F167" s="155" t="s">
        <v>353</v>
      </c>
      <c r="G167" s="155" t="s">
        <v>334</v>
      </c>
      <c r="H167" s="156" t="s">
        <v>0</v>
      </c>
      <c r="I167" s="156">
        <v>0</v>
      </c>
      <c r="J167" s="156">
        <v>0</v>
      </c>
      <c r="K167" s="156">
        <v>0</v>
      </c>
      <c r="L167" s="156">
        <v>0</v>
      </c>
      <c r="M167" s="156">
        <v>0</v>
      </c>
      <c r="N167" s="156"/>
      <c r="O167" s="156"/>
      <c r="P167" s="156"/>
      <c r="Q167" s="156"/>
      <c r="R167" s="156"/>
      <c r="S167" s="156"/>
      <c r="T167" s="156"/>
      <c r="U167" s="156"/>
      <c r="V167" s="156"/>
      <c r="W167" s="156"/>
      <c r="X167" s="156"/>
      <c r="Y167" s="173">
        <v>0</v>
      </c>
      <c r="Z167" s="173">
        <v>0</v>
      </c>
      <c r="AA167" s="173">
        <v>0</v>
      </c>
      <c r="AB167" s="155" t="s">
        <v>1326</v>
      </c>
      <c r="AC167" s="155"/>
      <c r="AD167" s="155"/>
      <c r="AE167" s="155"/>
    </row>
    <row r="168" spans="3:31">
      <c r="C168" s="155" t="s">
        <v>857</v>
      </c>
      <c r="D168" s="155" t="s">
        <v>981</v>
      </c>
      <c r="E168" s="155" t="s">
        <v>979</v>
      </c>
      <c r="F168" s="155" t="s">
        <v>353</v>
      </c>
      <c r="G168" s="155" t="s">
        <v>339</v>
      </c>
      <c r="H168" s="156" t="s">
        <v>0</v>
      </c>
      <c r="I168" s="156">
        <v>0</v>
      </c>
      <c r="J168" s="156">
        <v>0</v>
      </c>
      <c r="K168" s="156">
        <v>0</v>
      </c>
      <c r="L168" s="156">
        <v>0</v>
      </c>
      <c r="M168" s="156">
        <v>0</v>
      </c>
      <c r="N168" s="156"/>
      <c r="O168" s="156"/>
      <c r="P168" s="156"/>
      <c r="Q168" s="156"/>
      <c r="R168" s="156"/>
      <c r="S168" s="156"/>
      <c r="T168" s="156"/>
      <c r="U168" s="156"/>
      <c r="V168" s="156"/>
      <c r="W168" s="156"/>
      <c r="X168" s="156"/>
      <c r="Y168" s="173">
        <v>0</v>
      </c>
      <c r="Z168" s="173">
        <v>0</v>
      </c>
      <c r="AA168" s="173">
        <v>0</v>
      </c>
      <c r="AB168" s="155" t="s">
        <v>1326</v>
      </c>
      <c r="AC168" s="155"/>
      <c r="AD168" s="155"/>
      <c r="AE168" s="155"/>
    </row>
    <row r="169" spans="3:31">
      <c r="C169" s="155" t="s">
        <v>857</v>
      </c>
      <c r="D169" s="155" t="s">
        <v>982</v>
      </c>
      <c r="E169" s="155" t="s">
        <v>979</v>
      </c>
      <c r="F169" s="155" t="s">
        <v>362</v>
      </c>
      <c r="G169" s="155" t="s">
        <v>500</v>
      </c>
      <c r="H169" s="156" t="s">
        <v>0</v>
      </c>
      <c r="I169" s="156">
        <v>0</v>
      </c>
      <c r="J169" s="156">
        <v>0</v>
      </c>
      <c r="K169" s="156">
        <v>0</v>
      </c>
      <c r="L169" s="156">
        <v>0</v>
      </c>
      <c r="M169" s="156">
        <v>0</v>
      </c>
      <c r="N169" s="156"/>
      <c r="O169" s="156"/>
      <c r="P169" s="156"/>
      <c r="Q169" s="156"/>
      <c r="R169" s="156"/>
      <c r="S169" s="156"/>
      <c r="T169" s="156"/>
      <c r="U169" s="156"/>
      <c r="V169" s="156"/>
      <c r="W169" s="156"/>
      <c r="X169" s="156"/>
      <c r="Y169" s="173">
        <v>0</v>
      </c>
      <c r="Z169" s="173">
        <v>0</v>
      </c>
      <c r="AA169" s="173">
        <v>0</v>
      </c>
      <c r="AB169" s="155" t="s">
        <v>1326</v>
      </c>
      <c r="AC169" s="155"/>
      <c r="AD169" s="155"/>
      <c r="AE169" s="155"/>
    </row>
    <row r="170" spans="3:31">
      <c r="C170" s="155" t="s">
        <v>857</v>
      </c>
      <c r="D170" s="155" t="s">
        <v>983</v>
      </c>
      <c r="E170" s="155" t="s">
        <v>979</v>
      </c>
      <c r="F170" s="155" t="s">
        <v>362</v>
      </c>
      <c r="G170" s="155" t="s">
        <v>334</v>
      </c>
      <c r="H170" s="156" t="s">
        <v>0</v>
      </c>
      <c r="I170" s="156">
        <v>0</v>
      </c>
      <c r="J170" s="156">
        <v>0</v>
      </c>
      <c r="K170" s="156">
        <v>0</v>
      </c>
      <c r="L170" s="156">
        <v>0</v>
      </c>
      <c r="M170" s="156">
        <v>0</v>
      </c>
      <c r="N170" s="156"/>
      <c r="O170" s="156"/>
      <c r="P170" s="156"/>
      <c r="Q170" s="156"/>
      <c r="R170" s="156"/>
      <c r="S170" s="156"/>
      <c r="T170" s="156"/>
      <c r="U170" s="156"/>
      <c r="V170" s="156"/>
      <c r="W170" s="156"/>
      <c r="X170" s="156"/>
      <c r="Y170" s="173">
        <v>0</v>
      </c>
      <c r="Z170" s="173">
        <v>0</v>
      </c>
      <c r="AA170" s="173">
        <v>0</v>
      </c>
      <c r="AB170" s="155" t="s">
        <v>1326</v>
      </c>
      <c r="AC170" s="155"/>
      <c r="AD170" s="155"/>
      <c r="AE170" s="155"/>
    </row>
    <row r="171" spans="3:31">
      <c r="C171" s="155" t="s">
        <v>857</v>
      </c>
      <c r="D171" s="155" t="s">
        <v>984</v>
      </c>
      <c r="E171" s="155" t="s">
        <v>979</v>
      </c>
      <c r="F171" s="155" t="s">
        <v>362</v>
      </c>
      <c r="G171" s="155" t="s">
        <v>339</v>
      </c>
      <c r="H171" s="156" t="s">
        <v>0</v>
      </c>
      <c r="I171" s="156">
        <v>0</v>
      </c>
      <c r="J171" s="156">
        <v>0</v>
      </c>
      <c r="K171" s="156">
        <v>0</v>
      </c>
      <c r="L171" s="156">
        <v>0</v>
      </c>
      <c r="M171" s="156">
        <v>0</v>
      </c>
      <c r="N171" s="156"/>
      <c r="O171" s="156"/>
      <c r="P171" s="156"/>
      <c r="Q171" s="156"/>
      <c r="R171" s="156"/>
      <c r="S171" s="156"/>
      <c r="T171" s="156"/>
      <c r="U171" s="156"/>
      <c r="V171" s="156"/>
      <c r="W171" s="156"/>
      <c r="X171" s="156"/>
      <c r="Y171" s="173">
        <v>0</v>
      </c>
      <c r="Z171" s="173">
        <v>0</v>
      </c>
      <c r="AA171" s="173">
        <v>0</v>
      </c>
      <c r="AB171" s="155" t="s">
        <v>1326</v>
      </c>
      <c r="AC171" s="155"/>
      <c r="AD171" s="155"/>
      <c r="AE171" s="155"/>
    </row>
    <row r="172" spans="3:31">
      <c r="C172" s="155" t="s">
        <v>857</v>
      </c>
      <c r="D172" s="155" t="s">
        <v>985</v>
      </c>
      <c r="E172" s="155" t="s">
        <v>986</v>
      </c>
      <c r="F172" s="155" t="s">
        <v>353</v>
      </c>
      <c r="G172" s="155" t="s">
        <v>500</v>
      </c>
      <c r="H172" s="156" t="s">
        <v>1</v>
      </c>
      <c r="I172" s="156"/>
      <c r="J172" s="156"/>
      <c r="K172" s="156"/>
      <c r="L172" s="156"/>
      <c r="M172" s="156"/>
      <c r="N172" s="156"/>
      <c r="O172" s="156"/>
      <c r="P172" s="156"/>
      <c r="Q172" s="156"/>
      <c r="R172" s="156"/>
      <c r="S172" s="156"/>
      <c r="T172" s="156"/>
      <c r="U172" s="156"/>
      <c r="V172" s="156"/>
      <c r="W172" s="156"/>
      <c r="X172" s="156"/>
      <c r="Y172" s="156"/>
      <c r="Z172" s="156"/>
      <c r="AA172" s="156"/>
      <c r="AB172" s="155" t="s">
        <v>1326</v>
      </c>
      <c r="AC172" s="155"/>
      <c r="AD172" s="155" t="s">
        <v>1199</v>
      </c>
      <c r="AE172" s="155"/>
    </row>
    <row r="173" spans="3:31">
      <c r="C173" s="155" t="s">
        <v>857</v>
      </c>
      <c r="D173" s="155" t="s">
        <v>987</v>
      </c>
      <c r="E173" s="155" t="s">
        <v>986</v>
      </c>
      <c r="F173" s="155" t="s">
        <v>353</v>
      </c>
      <c r="G173" s="155" t="s">
        <v>334</v>
      </c>
      <c r="H173" s="156" t="s">
        <v>1</v>
      </c>
      <c r="I173" s="156"/>
      <c r="J173" s="156"/>
      <c r="K173" s="156"/>
      <c r="L173" s="156"/>
      <c r="M173" s="156"/>
      <c r="N173" s="156"/>
      <c r="O173" s="156"/>
      <c r="P173" s="156"/>
      <c r="Q173" s="156"/>
      <c r="R173" s="156"/>
      <c r="S173" s="156"/>
      <c r="T173" s="156"/>
      <c r="U173" s="156"/>
      <c r="V173" s="156"/>
      <c r="W173" s="156"/>
      <c r="X173" s="156"/>
      <c r="Y173" s="156"/>
      <c r="Z173" s="156"/>
      <c r="AA173" s="156"/>
      <c r="AB173" s="155" t="s">
        <v>1326</v>
      </c>
      <c r="AC173" s="155"/>
      <c r="AD173" s="155" t="s">
        <v>1199</v>
      </c>
      <c r="AE173" s="155"/>
    </row>
    <row r="174" spans="3:31">
      <c r="C174" s="155" t="s">
        <v>857</v>
      </c>
      <c r="D174" s="155" t="s">
        <v>988</v>
      </c>
      <c r="E174" s="155" t="s">
        <v>986</v>
      </c>
      <c r="F174" s="155" t="s">
        <v>353</v>
      </c>
      <c r="G174" s="155" t="s">
        <v>339</v>
      </c>
      <c r="H174" s="156" t="s">
        <v>1</v>
      </c>
      <c r="I174" s="156"/>
      <c r="J174" s="156"/>
      <c r="K174" s="156"/>
      <c r="L174" s="156"/>
      <c r="M174" s="156"/>
      <c r="N174" s="156"/>
      <c r="O174" s="156"/>
      <c r="P174" s="156"/>
      <c r="Q174" s="156"/>
      <c r="R174" s="156"/>
      <c r="S174" s="156"/>
      <c r="T174" s="156"/>
      <c r="U174" s="156"/>
      <c r="V174" s="156"/>
      <c r="W174" s="156"/>
      <c r="X174" s="156"/>
      <c r="Y174" s="156"/>
      <c r="Z174" s="156"/>
      <c r="AA174" s="156"/>
      <c r="AB174" s="155" t="s">
        <v>1326</v>
      </c>
      <c r="AC174" s="155"/>
      <c r="AD174" s="155" t="s">
        <v>1199</v>
      </c>
      <c r="AE174" s="155"/>
    </row>
    <row r="175" spans="3:31">
      <c r="C175" s="155" t="s">
        <v>857</v>
      </c>
      <c r="D175" s="155" t="s">
        <v>989</v>
      </c>
      <c r="E175" s="155" t="s">
        <v>986</v>
      </c>
      <c r="F175" s="155" t="s">
        <v>362</v>
      </c>
      <c r="G175" s="155" t="s">
        <v>500</v>
      </c>
      <c r="H175" s="156" t="s">
        <v>1</v>
      </c>
      <c r="I175" s="156"/>
      <c r="J175" s="156"/>
      <c r="K175" s="156"/>
      <c r="L175" s="156"/>
      <c r="M175" s="156"/>
      <c r="N175" s="156"/>
      <c r="O175" s="156"/>
      <c r="P175" s="156"/>
      <c r="Q175" s="156"/>
      <c r="R175" s="156"/>
      <c r="S175" s="156"/>
      <c r="T175" s="156"/>
      <c r="U175" s="156"/>
      <c r="V175" s="156"/>
      <c r="W175" s="156"/>
      <c r="X175" s="156"/>
      <c r="Y175" s="156"/>
      <c r="Z175" s="156"/>
      <c r="AA175" s="156"/>
      <c r="AB175" s="155" t="s">
        <v>1326</v>
      </c>
      <c r="AC175" s="155"/>
      <c r="AD175" s="155" t="s">
        <v>1199</v>
      </c>
      <c r="AE175" s="155"/>
    </row>
    <row r="176" spans="3:31">
      <c r="C176" s="155" t="s">
        <v>857</v>
      </c>
      <c r="D176" s="155" t="s">
        <v>990</v>
      </c>
      <c r="E176" s="155" t="s">
        <v>986</v>
      </c>
      <c r="F176" s="155" t="s">
        <v>362</v>
      </c>
      <c r="G176" s="155" t="s">
        <v>334</v>
      </c>
      <c r="H176" s="156" t="s">
        <v>1</v>
      </c>
      <c r="I176" s="156"/>
      <c r="J176" s="156"/>
      <c r="K176" s="156"/>
      <c r="L176" s="156"/>
      <c r="M176" s="156"/>
      <c r="N176" s="156"/>
      <c r="O176" s="156"/>
      <c r="P176" s="156"/>
      <c r="Q176" s="156"/>
      <c r="R176" s="156"/>
      <c r="S176" s="156"/>
      <c r="T176" s="156"/>
      <c r="U176" s="156"/>
      <c r="V176" s="156"/>
      <c r="W176" s="156"/>
      <c r="X176" s="156"/>
      <c r="Y176" s="156"/>
      <c r="Z176" s="156"/>
      <c r="AA176" s="156"/>
      <c r="AB176" s="155" t="s">
        <v>1326</v>
      </c>
      <c r="AC176" s="155"/>
      <c r="AD176" s="155" t="s">
        <v>1199</v>
      </c>
      <c r="AE176" s="155"/>
    </row>
    <row r="177" spans="3:31">
      <c r="C177" s="155" t="s">
        <v>857</v>
      </c>
      <c r="D177" s="155" t="s">
        <v>991</v>
      </c>
      <c r="E177" s="155" t="s">
        <v>986</v>
      </c>
      <c r="F177" s="155" t="s">
        <v>362</v>
      </c>
      <c r="G177" s="155" t="s">
        <v>339</v>
      </c>
      <c r="H177" s="156" t="s">
        <v>1</v>
      </c>
      <c r="I177" s="156"/>
      <c r="J177" s="156"/>
      <c r="K177" s="156"/>
      <c r="L177" s="156"/>
      <c r="M177" s="156"/>
      <c r="N177" s="156"/>
      <c r="O177" s="156"/>
      <c r="P177" s="156"/>
      <c r="Q177" s="156"/>
      <c r="R177" s="156"/>
      <c r="S177" s="156"/>
      <c r="T177" s="156"/>
      <c r="U177" s="156"/>
      <c r="V177" s="156"/>
      <c r="W177" s="156"/>
      <c r="X177" s="156"/>
      <c r="Y177" s="156"/>
      <c r="Z177" s="156"/>
      <c r="AA177" s="156"/>
      <c r="AB177" s="155" t="s">
        <v>1326</v>
      </c>
      <c r="AC177" s="155"/>
      <c r="AD177" s="155" t="s">
        <v>1199</v>
      </c>
      <c r="AE177" s="155"/>
    </row>
    <row r="178" spans="3:31">
      <c r="C178" s="155" t="s">
        <v>857</v>
      </c>
      <c r="D178" s="155" t="s">
        <v>992</v>
      </c>
      <c r="E178" s="155" t="s">
        <v>846</v>
      </c>
      <c r="F178" s="155" t="s">
        <v>353</v>
      </c>
      <c r="G178" s="155" t="s">
        <v>500</v>
      </c>
      <c r="H178" s="156" t="s">
        <v>1</v>
      </c>
      <c r="I178" s="156"/>
      <c r="J178" s="156"/>
      <c r="K178" s="156"/>
      <c r="L178" s="156"/>
      <c r="M178" s="156"/>
      <c r="N178" s="156"/>
      <c r="O178" s="156"/>
      <c r="P178" s="156"/>
      <c r="Q178" s="156"/>
      <c r="R178" s="156"/>
      <c r="S178" s="156"/>
      <c r="T178" s="156"/>
      <c r="U178" s="156"/>
      <c r="V178" s="156"/>
      <c r="W178" s="156"/>
      <c r="X178" s="156"/>
      <c r="Y178" s="156"/>
      <c r="Z178" s="156"/>
      <c r="AA178" s="156"/>
      <c r="AB178" s="155" t="s">
        <v>1326</v>
      </c>
      <c r="AC178" s="155"/>
      <c r="AD178" s="155" t="s">
        <v>1199</v>
      </c>
      <c r="AE178" s="155"/>
    </row>
    <row r="179" spans="3:31">
      <c r="C179" s="155" t="s">
        <v>857</v>
      </c>
      <c r="D179" s="155" t="s">
        <v>994</v>
      </c>
      <c r="E179" s="155" t="s">
        <v>846</v>
      </c>
      <c r="F179" s="155" t="s">
        <v>353</v>
      </c>
      <c r="G179" s="155" t="s">
        <v>334</v>
      </c>
      <c r="H179" s="156" t="s">
        <v>1</v>
      </c>
      <c r="I179" s="156"/>
      <c r="J179" s="156"/>
      <c r="K179" s="156"/>
      <c r="L179" s="156"/>
      <c r="M179" s="156"/>
      <c r="N179" s="156"/>
      <c r="O179" s="156"/>
      <c r="P179" s="156"/>
      <c r="Q179" s="156"/>
      <c r="R179" s="156"/>
      <c r="S179" s="156"/>
      <c r="T179" s="156"/>
      <c r="U179" s="156"/>
      <c r="V179" s="156"/>
      <c r="W179" s="156"/>
      <c r="X179" s="156"/>
      <c r="Y179" s="156"/>
      <c r="Z179" s="156"/>
      <c r="AA179" s="156"/>
      <c r="AB179" s="155" t="s">
        <v>1326</v>
      </c>
      <c r="AC179" s="155"/>
      <c r="AD179" s="155" t="s">
        <v>1199</v>
      </c>
      <c r="AE179" s="155"/>
    </row>
    <row r="180" spans="3:31">
      <c r="C180" s="155" t="s">
        <v>857</v>
      </c>
      <c r="D180" s="155" t="s">
        <v>995</v>
      </c>
      <c r="E180" s="155" t="s">
        <v>846</v>
      </c>
      <c r="F180" s="155" t="s">
        <v>353</v>
      </c>
      <c r="G180" s="155" t="s">
        <v>339</v>
      </c>
      <c r="H180" s="156" t="s">
        <v>1</v>
      </c>
      <c r="I180" s="156"/>
      <c r="J180" s="156"/>
      <c r="K180" s="156"/>
      <c r="L180" s="156"/>
      <c r="M180" s="156"/>
      <c r="N180" s="156"/>
      <c r="O180" s="156"/>
      <c r="P180" s="156"/>
      <c r="Q180" s="156"/>
      <c r="R180" s="156"/>
      <c r="S180" s="156"/>
      <c r="T180" s="156"/>
      <c r="U180" s="156"/>
      <c r="V180" s="156"/>
      <c r="W180" s="156"/>
      <c r="X180" s="156"/>
      <c r="Y180" s="156"/>
      <c r="Z180" s="156"/>
      <c r="AA180" s="156"/>
      <c r="AB180" s="155" t="s">
        <v>1326</v>
      </c>
      <c r="AC180" s="155"/>
      <c r="AD180" s="155" t="s">
        <v>1199</v>
      </c>
      <c r="AE180" s="155"/>
    </row>
    <row r="181" spans="3:31">
      <c r="C181" s="155" t="s">
        <v>857</v>
      </c>
      <c r="D181" s="155" t="s">
        <v>996</v>
      </c>
      <c r="E181" s="155" t="s">
        <v>846</v>
      </c>
      <c r="F181" s="155" t="s">
        <v>362</v>
      </c>
      <c r="G181" s="155" t="s">
        <v>500</v>
      </c>
      <c r="H181" s="156" t="s">
        <v>1</v>
      </c>
      <c r="I181" s="156"/>
      <c r="J181" s="156"/>
      <c r="K181" s="156"/>
      <c r="L181" s="156"/>
      <c r="M181" s="156"/>
      <c r="N181" s="156"/>
      <c r="O181" s="156"/>
      <c r="P181" s="156"/>
      <c r="Q181" s="156"/>
      <c r="R181" s="156"/>
      <c r="S181" s="156"/>
      <c r="T181" s="156"/>
      <c r="U181" s="156"/>
      <c r="V181" s="156"/>
      <c r="W181" s="156"/>
      <c r="X181" s="156"/>
      <c r="Y181" s="156"/>
      <c r="Z181" s="156"/>
      <c r="AA181" s="156"/>
      <c r="AB181" s="155" t="s">
        <v>1326</v>
      </c>
      <c r="AC181" s="155"/>
      <c r="AD181" s="155" t="s">
        <v>1199</v>
      </c>
      <c r="AE181" s="155"/>
    </row>
    <row r="182" spans="3:31">
      <c r="C182" s="155" t="s">
        <v>857</v>
      </c>
      <c r="D182" s="155" t="s">
        <v>997</v>
      </c>
      <c r="E182" s="155" t="s">
        <v>846</v>
      </c>
      <c r="F182" s="155" t="s">
        <v>362</v>
      </c>
      <c r="G182" s="155" t="s">
        <v>334</v>
      </c>
      <c r="H182" s="156" t="s">
        <v>1</v>
      </c>
      <c r="I182" s="156"/>
      <c r="J182" s="156"/>
      <c r="K182" s="156"/>
      <c r="L182" s="156"/>
      <c r="M182" s="156"/>
      <c r="N182" s="156"/>
      <c r="O182" s="156"/>
      <c r="P182" s="156"/>
      <c r="Q182" s="156"/>
      <c r="R182" s="156"/>
      <c r="S182" s="156"/>
      <c r="T182" s="156"/>
      <c r="U182" s="156"/>
      <c r="V182" s="156"/>
      <c r="W182" s="156"/>
      <c r="X182" s="156"/>
      <c r="Y182" s="156"/>
      <c r="Z182" s="156"/>
      <c r="AA182" s="156"/>
      <c r="AB182" s="155" t="s">
        <v>1326</v>
      </c>
      <c r="AC182" s="155"/>
      <c r="AD182" s="155" t="s">
        <v>1199</v>
      </c>
      <c r="AE182" s="155"/>
    </row>
    <row r="183" spans="3:31">
      <c r="C183" s="155" t="s">
        <v>857</v>
      </c>
      <c r="D183" s="155" t="s">
        <v>998</v>
      </c>
      <c r="E183" s="155" t="s">
        <v>846</v>
      </c>
      <c r="F183" s="155" t="s">
        <v>362</v>
      </c>
      <c r="G183" s="155" t="s">
        <v>339</v>
      </c>
      <c r="H183" s="156" t="s">
        <v>1</v>
      </c>
      <c r="I183" s="156"/>
      <c r="J183" s="156"/>
      <c r="K183" s="156"/>
      <c r="L183" s="156"/>
      <c r="M183" s="156"/>
      <c r="N183" s="156"/>
      <c r="O183" s="156"/>
      <c r="P183" s="156"/>
      <c r="Q183" s="156"/>
      <c r="R183" s="156"/>
      <c r="S183" s="156"/>
      <c r="T183" s="156"/>
      <c r="U183" s="156"/>
      <c r="V183" s="156"/>
      <c r="W183" s="156"/>
      <c r="X183" s="156"/>
      <c r="Y183" s="156"/>
      <c r="Z183" s="156"/>
      <c r="AA183" s="156"/>
      <c r="AB183" s="155" t="s">
        <v>1326</v>
      </c>
      <c r="AC183" s="155"/>
      <c r="AD183" s="155" t="s">
        <v>1199</v>
      </c>
      <c r="AE183" s="155"/>
    </row>
    <row r="184" spans="3:31">
      <c r="C184" s="155" t="s">
        <v>857</v>
      </c>
      <c r="D184" s="155" t="s">
        <v>999</v>
      </c>
      <c r="E184" s="155" t="s">
        <v>1000</v>
      </c>
      <c r="F184" s="155" t="s">
        <v>353</v>
      </c>
      <c r="G184" s="155" t="s">
        <v>500</v>
      </c>
      <c r="H184" s="156" t="s">
        <v>0</v>
      </c>
      <c r="I184" s="156">
        <v>0</v>
      </c>
      <c r="J184" s="156">
        <v>0</v>
      </c>
      <c r="K184" s="156">
        <v>0</v>
      </c>
      <c r="L184" s="156">
        <v>0</v>
      </c>
      <c r="M184" s="156">
        <v>0</v>
      </c>
      <c r="N184" s="156"/>
      <c r="O184" s="156"/>
      <c r="P184" s="156"/>
      <c r="Q184" s="156"/>
      <c r="R184" s="156"/>
      <c r="S184" s="156"/>
      <c r="T184" s="156"/>
      <c r="U184" s="156"/>
      <c r="V184" s="156"/>
      <c r="W184" s="156"/>
      <c r="X184" s="156"/>
      <c r="Y184" s="173">
        <v>0.58640830199999994</v>
      </c>
      <c r="Z184" s="173">
        <v>0.5728166039999999</v>
      </c>
      <c r="AA184" s="173">
        <v>0.55922490599999986</v>
      </c>
      <c r="AB184" s="155" t="s">
        <v>1326</v>
      </c>
      <c r="AC184" s="155"/>
      <c r="AD184" s="155"/>
      <c r="AE184" s="155"/>
    </row>
    <row r="185" spans="3:31">
      <c r="C185" s="155" t="s">
        <v>857</v>
      </c>
      <c r="D185" s="155" t="s">
        <v>1001</v>
      </c>
      <c r="E185" s="155" t="s">
        <v>1000</v>
      </c>
      <c r="F185" s="155" t="s">
        <v>353</v>
      </c>
      <c r="G185" s="155" t="s">
        <v>334</v>
      </c>
      <c r="H185" s="156" t="s">
        <v>0</v>
      </c>
      <c r="I185" s="156">
        <v>0</v>
      </c>
      <c r="J185" s="156">
        <v>0</v>
      </c>
      <c r="K185" s="156">
        <v>0</v>
      </c>
      <c r="L185" s="156">
        <v>0</v>
      </c>
      <c r="M185" s="156">
        <v>0</v>
      </c>
      <c r="N185" s="156"/>
      <c r="O185" s="156"/>
      <c r="P185" s="156"/>
      <c r="Q185" s="156"/>
      <c r="R185" s="156"/>
      <c r="S185" s="156"/>
      <c r="T185" s="156"/>
      <c r="U185" s="156"/>
      <c r="V185" s="156"/>
      <c r="W185" s="156"/>
      <c r="X185" s="156"/>
      <c r="Y185" s="173">
        <v>0.6</v>
      </c>
      <c r="Z185" s="173">
        <v>0.6</v>
      </c>
      <c r="AA185" s="173">
        <v>0.6</v>
      </c>
      <c r="AB185" s="155" t="s">
        <v>1326</v>
      </c>
      <c r="AC185" s="155"/>
      <c r="AD185" s="155"/>
      <c r="AE185" s="155"/>
    </row>
    <row r="186" spans="3:31">
      <c r="C186" s="155" t="s">
        <v>857</v>
      </c>
      <c r="D186" s="155" t="s">
        <v>1002</v>
      </c>
      <c r="E186" s="155" t="s">
        <v>1000</v>
      </c>
      <c r="F186" s="155" t="s">
        <v>353</v>
      </c>
      <c r="G186" s="155" t="s">
        <v>339</v>
      </c>
      <c r="H186" s="156" t="s">
        <v>0</v>
      </c>
      <c r="I186" s="156">
        <v>0</v>
      </c>
      <c r="J186" s="156">
        <v>0</v>
      </c>
      <c r="K186" s="156">
        <v>0</v>
      </c>
      <c r="L186" s="156">
        <v>0</v>
      </c>
      <c r="M186" s="156">
        <v>0</v>
      </c>
      <c r="N186" s="156"/>
      <c r="O186" s="156"/>
      <c r="P186" s="156"/>
      <c r="Q186" s="156"/>
      <c r="R186" s="156"/>
      <c r="S186" s="156"/>
      <c r="T186" s="156"/>
      <c r="U186" s="156"/>
      <c r="V186" s="156"/>
      <c r="W186" s="156"/>
      <c r="X186" s="156"/>
      <c r="Y186" s="173">
        <v>0.19099732900000002</v>
      </c>
      <c r="Z186" s="173">
        <v>0.18199465800000003</v>
      </c>
      <c r="AA186" s="173">
        <v>0.17299198700000004</v>
      </c>
      <c r="AB186" s="155" t="s">
        <v>1326</v>
      </c>
      <c r="AC186" s="155"/>
      <c r="AD186" s="155"/>
      <c r="AE186" s="155"/>
    </row>
    <row r="187" spans="3:31">
      <c r="C187" s="155" t="s">
        <v>857</v>
      </c>
      <c r="D187" s="155" t="s">
        <v>1003</v>
      </c>
      <c r="E187" s="155" t="s">
        <v>1000</v>
      </c>
      <c r="F187" s="155" t="s">
        <v>362</v>
      </c>
      <c r="G187" s="155" t="s">
        <v>500</v>
      </c>
      <c r="H187" s="156" t="s">
        <v>0</v>
      </c>
      <c r="I187" s="156">
        <v>0</v>
      </c>
      <c r="J187" s="156">
        <v>0</v>
      </c>
      <c r="K187" s="156">
        <v>0</v>
      </c>
      <c r="L187" s="156">
        <v>0</v>
      </c>
      <c r="M187" s="156">
        <v>0</v>
      </c>
      <c r="N187" s="156"/>
      <c r="O187" s="156"/>
      <c r="P187" s="156"/>
      <c r="Q187" s="156"/>
      <c r="R187" s="156"/>
      <c r="S187" s="156"/>
      <c r="T187" s="156"/>
      <c r="U187" s="156"/>
      <c r="V187" s="156"/>
      <c r="W187" s="156"/>
      <c r="X187" s="156"/>
      <c r="Y187" s="173">
        <v>0</v>
      </c>
      <c r="Z187" s="173">
        <v>0</v>
      </c>
      <c r="AA187" s="173">
        <v>0</v>
      </c>
      <c r="AB187" s="155" t="s">
        <v>1326</v>
      </c>
      <c r="AC187" s="155"/>
      <c r="AD187" s="155"/>
      <c r="AE187" s="155"/>
    </row>
    <row r="188" spans="3:31">
      <c r="C188" s="155" t="s">
        <v>857</v>
      </c>
      <c r="D188" s="155" t="s">
        <v>1004</v>
      </c>
      <c r="E188" s="155" t="s">
        <v>1000</v>
      </c>
      <c r="F188" s="155" t="s">
        <v>362</v>
      </c>
      <c r="G188" s="155" t="s">
        <v>334</v>
      </c>
      <c r="H188" s="156" t="s">
        <v>0</v>
      </c>
      <c r="I188" s="156">
        <v>0</v>
      </c>
      <c r="J188" s="156">
        <v>0</v>
      </c>
      <c r="K188" s="156">
        <v>0</v>
      </c>
      <c r="L188" s="156">
        <v>0</v>
      </c>
      <c r="M188" s="156">
        <v>0</v>
      </c>
      <c r="N188" s="156"/>
      <c r="O188" s="156"/>
      <c r="P188" s="156"/>
      <c r="Q188" s="156"/>
      <c r="R188" s="156"/>
      <c r="S188" s="156"/>
      <c r="T188" s="156"/>
      <c r="U188" s="156"/>
      <c r="V188" s="156"/>
      <c r="W188" s="156"/>
      <c r="X188" s="156"/>
      <c r="Y188" s="173">
        <v>0.2</v>
      </c>
      <c r="Z188" s="173">
        <v>0.2</v>
      </c>
      <c r="AA188" s="173">
        <v>0.2</v>
      </c>
      <c r="AB188" s="155" t="s">
        <v>1326</v>
      </c>
      <c r="AC188" s="155"/>
      <c r="AD188" s="155"/>
      <c r="AE188" s="155"/>
    </row>
    <row r="189" spans="3:31">
      <c r="C189" s="155" t="s">
        <v>857</v>
      </c>
      <c r="D189" s="155" t="s">
        <v>1005</v>
      </c>
      <c r="E189" s="155" t="s">
        <v>1000</v>
      </c>
      <c r="F189" s="155" t="s">
        <v>362</v>
      </c>
      <c r="G189" s="155" t="s">
        <v>339</v>
      </c>
      <c r="H189" s="156" t="s">
        <v>0</v>
      </c>
      <c r="I189" s="156">
        <v>0</v>
      </c>
      <c r="J189" s="156">
        <v>0</v>
      </c>
      <c r="K189" s="156">
        <v>0</v>
      </c>
      <c r="L189" s="156">
        <v>0</v>
      </c>
      <c r="M189" s="156">
        <v>0</v>
      </c>
      <c r="N189" s="156"/>
      <c r="O189" s="156"/>
      <c r="P189" s="156"/>
      <c r="Q189" s="156"/>
      <c r="R189" s="156"/>
      <c r="S189" s="156"/>
      <c r="T189" s="156"/>
      <c r="U189" s="156"/>
      <c r="V189" s="156"/>
      <c r="W189" s="156"/>
      <c r="X189" s="156"/>
      <c r="Y189" s="173">
        <v>0</v>
      </c>
      <c r="Z189" s="173">
        <v>0</v>
      </c>
      <c r="AA189" s="173">
        <v>0</v>
      </c>
      <c r="AB189" s="155" t="s">
        <v>1326</v>
      </c>
      <c r="AC189" s="155"/>
      <c r="AD189" s="155"/>
      <c r="AE189" s="155"/>
    </row>
    <row r="190" spans="3:31">
      <c r="C190" s="155" t="s">
        <v>1006</v>
      </c>
      <c r="D190" s="155" t="s">
        <v>1007</v>
      </c>
      <c r="E190" s="155" t="s">
        <v>1008</v>
      </c>
      <c r="F190" s="155" t="s">
        <v>353</v>
      </c>
      <c r="G190" s="155" t="s">
        <v>500</v>
      </c>
      <c r="H190" s="156" t="s">
        <v>0</v>
      </c>
      <c r="I190" s="156">
        <v>0</v>
      </c>
      <c r="J190" s="156">
        <v>0</v>
      </c>
      <c r="K190" s="156">
        <v>0</v>
      </c>
      <c r="L190" s="156">
        <v>0</v>
      </c>
      <c r="M190" s="156">
        <v>0</v>
      </c>
      <c r="N190" s="156"/>
      <c r="O190" s="156"/>
      <c r="P190" s="156"/>
      <c r="Q190" s="156"/>
      <c r="R190" s="156"/>
      <c r="S190" s="156"/>
      <c r="T190" s="156"/>
      <c r="U190" s="156"/>
      <c r="V190" s="156"/>
      <c r="W190" s="156"/>
      <c r="X190" s="156"/>
      <c r="Y190" s="173">
        <v>0.4</v>
      </c>
      <c r="Z190" s="173">
        <v>0.4</v>
      </c>
      <c r="AA190" s="173">
        <v>0.4</v>
      </c>
      <c r="AB190" s="155" t="s">
        <v>1326</v>
      </c>
      <c r="AC190" s="155"/>
      <c r="AD190" s="155"/>
      <c r="AE190" s="155"/>
    </row>
    <row r="191" spans="3:31">
      <c r="C191" s="155" t="s">
        <v>1006</v>
      </c>
      <c r="D191" s="155" t="s">
        <v>1009</v>
      </c>
      <c r="E191" s="155" t="s">
        <v>1008</v>
      </c>
      <c r="F191" s="155" t="s">
        <v>353</v>
      </c>
      <c r="G191" s="155" t="s">
        <v>334</v>
      </c>
      <c r="H191" s="156" t="s">
        <v>0</v>
      </c>
      <c r="I191" s="156">
        <v>0</v>
      </c>
      <c r="J191" s="156">
        <v>0</v>
      </c>
      <c r="K191" s="156">
        <v>0</v>
      </c>
      <c r="L191" s="156">
        <v>0</v>
      </c>
      <c r="M191" s="156">
        <v>0</v>
      </c>
      <c r="N191" s="156"/>
      <c r="O191" s="156"/>
      <c r="P191" s="156"/>
      <c r="Q191" s="156"/>
      <c r="R191" s="156"/>
      <c r="S191" s="156"/>
      <c r="T191" s="156"/>
      <c r="U191" s="156"/>
      <c r="V191" s="156"/>
      <c r="W191" s="156"/>
      <c r="X191" s="156"/>
      <c r="Y191" s="173">
        <v>8.7000000000000133E-3</v>
      </c>
      <c r="Z191" s="173">
        <v>0</v>
      </c>
      <c r="AA191" s="173">
        <v>0</v>
      </c>
      <c r="AB191" s="155" t="s">
        <v>1326</v>
      </c>
      <c r="AC191" s="155"/>
      <c r="AD191" s="155"/>
      <c r="AE191" s="155"/>
    </row>
    <row r="192" spans="3:31">
      <c r="C192" s="155" t="s">
        <v>1006</v>
      </c>
      <c r="D192" s="155" t="s">
        <v>1010</v>
      </c>
      <c r="E192" s="155" t="s">
        <v>1008</v>
      </c>
      <c r="F192" s="155" t="s">
        <v>353</v>
      </c>
      <c r="G192" s="155" t="s">
        <v>339</v>
      </c>
      <c r="H192" s="156" t="s">
        <v>0</v>
      </c>
      <c r="I192" s="156">
        <v>0</v>
      </c>
      <c r="J192" s="156">
        <v>0</v>
      </c>
      <c r="K192" s="156">
        <v>0</v>
      </c>
      <c r="L192" s="156">
        <v>0</v>
      </c>
      <c r="M192" s="156">
        <v>0</v>
      </c>
      <c r="N192" s="156"/>
      <c r="O192" s="156"/>
      <c r="P192" s="156"/>
      <c r="Q192" s="156"/>
      <c r="R192" s="156"/>
      <c r="S192" s="156"/>
      <c r="T192" s="156"/>
      <c r="U192" s="156"/>
      <c r="V192" s="156"/>
      <c r="W192" s="156"/>
      <c r="X192" s="156"/>
      <c r="Y192" s="173">
        <v>0</v>
      </c>
      <c r="Z192" s="173">
        <v>0</v>
      </c>
      <c r="AA192" s="173">
        <v>0</v>
      </c>
      <c r="AB192" s="155" t="s">
        <v>1326</v>
      </c>
      <c r="AC192" s="155"/>
      <c r="AD192" s="155"/>
      <c r="AE192" s="155"/>
    </row>
    <row r="193" spans="3:31">
      <c r="C193" s="155" t="s">
        <v>1006</v>
      </c>
      <c r="D193" s="155" t="s">
        <v>1011</v>
      </c>
      <c r="E193" s="155" t="s">
        <v>1008</v>
      </c>
      <c r="F193" s="155" t="s">
        <v>362</v>
      </c>
      <c r="G193" s="155" t="s">
        <v>500</v>
      </c>
      <c r="H193" s="156" t="s">
        <v>0</v>
      </c>
      <c r="I193" s="156">
        <v>0</v>
      </c>
      <c r="J193" s="156">
        <v>0</v>
      </c>
      <c r="K193" s="156">
        <v>0</v>
      </c>
      <c r="L193" s="156">
        <v>0</v>
      </c>
      <c r="M193" s="156">
        <v>0</v>
      </c>
      <c r="N193" s="156"/>
      <c r="O193" s="156"/>
      <c r="P193" s="156"/>
      <c r="Q193" s="156"/>
      <c r="R193" s="156"/>
      <c r="S193" s="156"/>
      <c r="T193" s="156"/>
      <c r="U193" s="156"/>
      <c r="V193" s="156"/>
      <c r="W193" s="156"/>
      <c r="X193" s="156"/>
      <c r="Y193" s="173">
        <v>0.2</v>
      </c>
      <c r="Z193" s="173">
        <v>0.2</v>
      </c>
      <c r="AA193" s="173">
        <v>0.2</v>
      </c>
      <c r="AB193" s="155" t="s">
        <v>1326</v>
      </c>
      <c r="AC193" s="155"/>
      <c r="AD193" s="155"/>
      <c r="AE193" s="155"/>
    </row>
    <row r="194" spans="3:31">
      <c r="C194" s="155" t="s">
        <v>1006</v>
      </c>
      <c r="D194" s="155" t="s">
        <v>1012</v>
      </c>
      <c r="E194" s="155" t="s">
        <v>1008</v>
      </c>
      <c r="F194" s="155" t="s">
        <v>362</v>
      </c>
      <c r="G194" s="155" t="s">
        <v>334</v>
      </c>
      <c r="H194" s="156" t="s">
        <v>0</v>
      </c>
      <c r="I194" s="156">
        <v>0</v>
      </c>
      <c r="J194" s="156">
        <v>0</v>
      </c>
      <c r="K194" s="156">
        <v>0</v>
      </c>
      <c r="L194" s="156">
        <v>0</v>
      </c>
      <c r="M194" s="156">
        <v>0</v>
      </c>
      <c r="N194" s="156"/>
      <c r="O194" s="156"/>
      <c r="P194" s="156"/>
      <c r="Q194" s="156"/>
      <c r="R194" s="156"/>
      <c r="S194" s="156"/>
      <c r="T194" s="156"/>
      <c r="U194" s="156"/>
      <c r="V194" s="156"/>
      <c r="W194" s="156"/>
      <c r="X194" s="156"/>
      <c r="Y194" s="173">
        <v>0</v>
      </c>
      <c r="Z194" s="173">
        <v>0</v>
      </c>
      <c r="AA194" s="173">
        <v>0</v>
      </c>
      <c r="AB194" s="155" t="s">
        <v>1326</v>
      </c>
      <c r="AC194" s="155"/>
      <c r="AD194" s="155"/>
      <c r="AE194" s="155"/>
    </row>
    <row r="195" spans="3:31">
      <c r="C195" s="155" t="s">
        <v>1006</v>
      </c>
      <c r="D195" s="155" t="s">
        <v>1013</v>
      </c>
      <c r="E195" s="155" t="s">
        <v>1008</v>
      </c>
      <c r="F195" s="155" t="s">
        <v>362</v>
      </c>
      <c r="G195" s="155" t="s">
        <v>339</v>
      </c>
      <c r="H195" s="156" t="s">
        <v>0</v>
      </c>
      <c r="I195" s="156">
        <v>0</v>
      </c>
      <c r="J195" s="156">
        <v>0</v>
      </c>
      <c r="K195" s="156">
        <v>0</v>
      </c>
      <c r="L195" s="156">
        <v>0</v>
      </c>
      <c r="M195" s="156">
        <v>0</v>
      </c>
      <c r="N195" s="156"/>
      <c r="O195" s="156"/>
      <c r="P195" s="156"/>
      <c r="Q195" s="156"/>
      <c r="R195" s="156"/>
      <c r="S195" s="156"/>
      <c r="T195" s="156"/>
      <c r="U195" s="156"/>
      <c r="V195" s="156"/>
      <c r="W195" s="156"/>
      <c r="X195" s="156"/>
      <c r="Y195" s="173">
        <v>0</v>
      </c>
      <c r="Z195" s="173">
        <v>0</v>
      </c>
      <c r="AA195" s="173">
        <v>0</v>
      </c>
      <c r="AB195" s="155" t="s">
        <v>1326</v>
      </c>
      <c r="AC195" s="155"/>
      <c r="AD195" s="155"/>
      <c r="AE195" s="155"/>
    </row>
    <row r="196" spans="3:31">
      <c r="C196" s="155" t="s">
        <v>1014</v>
      </c>
      <c r="D196" s="155" t="s">
        <v>1015</v>
      </c>
      <c r="E196" s="155" t="s">
        <v>1016</v>
      </c>
      <c r="F196" s="155" t="s">
        <v>353</v>
      </c>
      <c r="G196" s="155" t="s">
        <v>500</v>
      </c>
      <c r="H196" s="156" t="s">
        <v>1</v>
      </c>
      <c r="I196" s="156"/>
      <c r="J196" s="156"/>
      <c r="K196" s="156"/>
      <c r="L196" s="156"/>
      <c r="M196" s="156"/>
      <c r="N196" s="156"/>
      <c r="O196" s="156"/>
      <c r="P196" s="156"/>
      <c r="Q196" s="156"/>
      <c r="R196" s="156"/>
      <c r="S196" s="156"/>
      <c r="T196" s="156"/>
      <c r="U196" s="156"/>
      <c r="V196" s="156"/>
      <c r="W196" s="156"/>
      <c r="X196" s="156"/>
      <c r="Y196" s="156"/>
      <c r="Z196" s="156"/>
      <c r="AA196" s="156"/>
      <c r="AB196" s="155" t="s">
        <v>1326</v>
      </c>
      <c r="AC196" s="155"/>
      <c r="AD196" s="155" t="s">
        <v>1199</v>
      </c>
      <c r="AE196" s="155"/>
    </row>
    <row r="197" spans="3:31">
      <c r="C197" s="155" t="s">
        <v>1014</v>
      </c>
      <c r="D197" s="155" t="s">
        <v>1017</v>
      </c>
      <c r="E197" s="155" t="s">
        <v>1016</v>
      </c>
      <c r="F197" s="155" t="s">
        <v>353</v>
      </c>
      <c r="G197" s="155" t="s">
        <v>334</v>
      </c>
      <c r="H197" s="156" t="s">
        <v>1</v>
      </c>
      <c r="I197" s="156"/>
      <c r="J197" s="156"/>
      <c r="K197" s="156"/>
      <c r="L197" s="156"/>
      <c r="M197" s="156"/>
      <c r="N197" s="156"/>
      <c r="O197" s="156"/>
      <c r="P197" s="156"/>
      <c r="Q197" s="156"/>
      <c r="R197" s="156"/>
      <c r="S197" s="156"/>
      <c r="T197" s="156"/>
      <c r="U197" s="156"/>
      <c r="V197" s="156"/>
      <c r="W197" s="156"/>
      <c r="X197" s="156"/>
      <c r="Y197" s="156"/>
      <c r="Z197" s="156"/>
      <c r="AA197" s="156"/>
      <c r="AB197" s="155" t="s">
        <v>1326</v>
      </c>
      <c r="AC197" s="155"/>
      <c r="AD197" s="155" t="s">
        <v>1199</v>
      </c>
      <c r="AE197" s="155"/>
    </row>
    <row r="198" spans="3:31">
      <c r="C198" s="155" t="s">
        <v>1014</v>
      </c>
      <c r="D198" s="155" t="s">
        <v>1018</v>
      </c>
      <c r="E198" s="155" t="s">
        <v>1016</v>
      </c>
      <c r="F198" s="155" t="s">
        <v>353</v>
      </c>
      <c r="G198" s="155" t="s">
        <v>339</v>
      </c>
      <c r="H198" s="156" t="s">
        <v>1</v>
      </c>
      <c r="I198" s="156"/>
      <c r="J198" s="156"/>
      <c r="K198" s="156"/>
      <c r="L198" s="156"/>
      <c r="M198" s="156"/>
      <c r="N198" s="156"/>
      <c r="O198" s="156"/>
      <c r="P198" s="156"/>
      <c r="Q198" s="156"/>
      <c r="R198" s="156"/>
      <c r="S198" s="156"/>
      <c r="T198" s="156"/>
      <c r="U198" s="156"/>
      <c r="V198" s="156"/>
      <c r="W198" s="156"/>
      <c r="X198" s="156"/>
      <c r="Y198" s="156"/>
      <c r="Z198" s="156"/>
      <c r="AA198" s="156"/>
      <c r="AB198" s="155" t="s">
        <v>1326</v>
      </c>
      <c r="AC198" s="155"/>
      <c r="AD198" s="155" t="s">
        <v>1199</v>
      </c>
      <c r="AE198" s="155"/>
    </row>
    <row r="199" spans="3:31">
      <c r="C199" s="155" t="s">
        <v>1014</v>
      </c>
      <c r="D199" s="155" t="s">
        <v>1019</v>
      </c>
      <c r="E199" s="155" t="s">
        <v>1016</v>
      </c>
      <c r="F199" s="155" t="s">
        <v>362</v>
      </c>
      <c r="G199" s="155" t="s">
        <v>500</v>
      </c>
      <c r="H199" s="156" t="s">
        <v>1</v>
      </c>
      <c r="I199" s="156"/>
      <c r="J199" s="156"/>
      <c r="K199" s="156"/>
      <c r="L199" s="156"/>
      <c r="M199" s="156"/>
      <c r="N199" s="156"/>
      <c r="O199" s="156"/>
      <c r="P199" s="156"/>
      <c r="Q199" s="156"/>
      <c r="R199" s="156"/>
      <c r="S199" s="156"/>
      <c r="T199" s="156"/>
      <c r="U199" s="156"/>
      <c r="V199" s="156"/>
      <c r="W199" s="156"/>
      <c r="X199" s="156"/>
      <c r="Y199" s="156"/>
      <c r="Z199" s="156"/>
      <c r="AA199" s="156"/>
      <c r="AB199" s="155" t="s">
        <v>1326</v>
      </c>
      <c r="AC199" s="155"/>
      <c r="AD199" s="155" t="s">
        <v>1199</v>
      </c>
      <c r="AE199" s="155"/>
    </row>
    <row r="200" spans="3:31">
      <c r="C200" s="155" t="s">
        <v>1014</v>
      </c>
      <c r="D200" s="155" t="s">
        <v>1020</v>
      </c>
      <c r="E200" s="155" t="s">
        <v>1016</v>
      </c>
      <c r="F200" s="155" t="s">
        <v>362</v>
      </c>
      <c r="G200" s="155" t="s">
        <v>334</v>
      </c>
      <c r="H200" s="156" t="s">
        <v>1</v>
      </c>
      <c r="I200" s="156"/>
      <c r="J200" s="156"/>
      <c r="K200" s="156"/>
      <c r="L200" s="156"/>
      <c r="M200" s="156"/>
      <c r="N200" s="156"/>
      <c r="O200" s="156"/>
      <c r="P200" s="156"/>
      <c r="Q200" s="156"/>
      <c r="R200" s="156"/>
      <c r="S200" s="156"/>
      <c r="T200" s="156"/>
      <c r="U200" s="156"/>
      <c r="V200" s="156"/>
      <c r="W200" s="156"/>
      <c r="X200" s="156"/>
      <c r="Y200" s="156"/>
      <c r="Z200" s="156"/>
      <c r="AA200" s="156"/>
      <c r="AB200" s="155" t="s">
        <v>1326</v>
      </c>
      <c r="AC200" s="155"/>
      <c r="AD200" s="155" t="s">
        <v>1199</v>
      </c>
      <c r="AE200" s="155"/>
    </row>
    <row r="201" spans="3:31">
      <c r="C201" s="155" t="s">
        <v>1014</v>
      </c>
      <c r="D201" s="155" t="s">
        <v>1021</v>
      </c>
      <c r="E201" s="155" t="s">
        <v>1016</v>
      </c>
      <c r="F201" s="155" t="s">
        <v>362</v>
      </c>
      <c r="G201" s="155" t="s">
        <v>339</v>
      </c>
      <c r="H201" s="156" t="s">
        <v>1</v>
      </c>
      <c r="I201" s="156"/>
      <c r="J201" s="156"/>
      <c r="K201" s="156"/>
      <c r="L201" s="156"/>
      <c r="M201" s="156"/>
      <c r="N201" s="156"/>
      <c r="O201" s="156"/>
      <c r="P201" s="156"/>
      <c r="Q201" s="156"/>
      <c r="R201" s="156"/>
      <c r="S201" s="156"/>
      <c r="T201" s="156"/>
      <c r="U201" s="156"/>
      <c r="V201" s="156"/>
      <c r="W201" s="156"/>
      <c r="X201" s="156"/>
      <c r="Y201" s="156"/>
      <c r="Z201" s="156"/>
      <c r="AA201" s="156"/>
      <c r="AB201" s="155" t="s">
        <v>1326</v>
      </c>
      <c r="AC201" s="155"/>
      <c r="AD201" s="155" t="s">
        <v>1199</v>
      </c>
      <c r="AE201" s="155"/>
    </row>
    <row r="202" spans="3:31">
      <c r="C202" s="155" t="s">
        <v>1345</v>
      </c>
      <c r="D202" s="155" t="s">
        <v>1023</v>
      </c>
      <c r="E202" s="155" t="s">
        <v>1346</v>
      </c>
      <c r="F202" s="155" t="s">
        <v>353</v>
      </c>
      <c r="G202" s="155" t="s">
        <v>500</v>
      </c>
      <c r="H202" s="156" t="s">
        <v>1</v>
      </c>
      <c r="I202" s="156"/>
      <c r="J202" s="156"/>
      <c r="K202" s="156"/>
      <c r="L202" s="156"/>
      <c r="M202" s="156"/>
      <c r="N202" s="156"/>
      <c r="O202" s="156"/>
      <c r="P202" s="156"/>
      <c r="Q202" s="156"/>
      <c r="R202" s="156"/>
      <c r="S202" s="156"/>
      <c r="T202" s="156"/>
      <c r="U202" s="156"/>
      <c r="V202" s="156"/>
      <c r="W202" s="156"/>
      <c r="X202" s="156"/>
      <c r="Y202" s="156"/>
      <c r="Z202" s="156"/>
      <c r="AA202" s="156"/>
      <c r="AB202" s="155" t="s">
        <v>1326</v>
      </c>
      <c r="AC202" s="155"/>
      <c r="AD202" s="155" t="s">
        <v>1199</v>
      </c>
      <c r="AE202" s="155"/>
    </row>
    <row r="203" spans="3:31">
      <c r="C203" s="155" t="s">
        <v>1345</v>
      </c>
      <c r="D203" s="155" t="s">
        <v>1025</v>
      </c>
      <c r="E203" s="155" t="s">
        <v>1346</v>
      </c>
      <c r="F203" s="155" t="s">
        <v>353</v>
      </c>
      <c r="G203" s="155" t="s">
        <v>334</v>
      </c>
      <c r="H203" s="156" t="s">
        <v>1</v>
      </c>
      <c r="I203" s="156"/>
      <c r="J203" s="156"/>
      <c r="K203" s="156"/>
      <c r="L203" s="156"/>
      <c r="M203" s="156"/>
      <c r="N203" s="156"/>
      <c r="O203" s="156"/>
      <c r="P203" s="156"/>
      <c r="Q203" s="156"/>
      <c r="R203" s="156"/>
      <c r="S203" s="156"/>
      <c r="T203" s="156"/>
      <c r="U203" s="156"/>
      <c r="V203" s="156"/>
      <c r="W203" s="156"/>
      <c r="X203" s="156"/>
      <c r="Y203" s="156"/>
      <c r="Z203" s="156"/>
      <c r="AA203" s="156"/>
      <c r="AB203" s="155" t="s">
        <v>1326</v>
      </c>
      <c r="AC203" s="155"/>
      <c r="AD203" s="155" t="s">
        <v>1199</v>
      </c>
      <c r="AE203" s="155"/>
    </row>
    <row r="204" spans="3:31">
      <c r="C204" s="155" t="s">
        <v>1345</v>
      </c>
      <c r="D204" s="155" t="s">
        <v>1026</v>
      </c>
      <c r="E204" s="155" t="s">
        <v>1346</v>
      </c>
      <c r="F204" s="155" t="s">
        <v>353</v>
      </c>
      <c r="G204" s="155" t="s">
        <v>339</v>
      </c>
      <c r="H204" s="156" t="s">
        <v>1</v>
      </c>
      <c r="I204" s="156"/>
      <c r="J204" s="156"/>
      <c r="K204" s="156"/>
      <c r="L204" s="156"/>
      <c r="M204" s="156"/>
      <c r="N204" s="156"/>
      <c r="O204" s="156"/>
      <c r="P204" s="156"/>
      <c r="Q204" s="156"/>
      <c r="R204" s="156"/>
      <c r="S204" s="156"/>
      <c r="T204" s="156"/>
      <c r="U204" s="156"/>
      <c r="V204" s="156"/>
      <c r="W204" s="156"/>
      <c r="X204" s="156"/>
      <c r="Y204" s="156"/>
      <c r="Z204" s="156"/>
      <c r="AA204" s="156"/>
      <c r="AB204" s="155" t="s">
        <v>1326</v>
      </c>
      <c r="AC204" s="155"/>
      <c r="AD204" s="155" t="s">
        <v>1199</v>
      </c>
      <c r="AE204" s="155"/>
    </row>
    <row r="205" spans="3:31">
      <c r="C205" s="155" t="s">
        <v>1345</v>
      </c>
      <c r="D205" s="155" t="s">
        <v>1027</v>
      </c>
      <c r="E205" s="155" t="s">
        <v>1346</v>
      </c>
      <c r="F205" s="155" t="s">
        <v>362</v>
      </c>
      <c r="G205" s="155" t="s">
        <v>500</v>
      </c>
      <c r="H205" s="156" t="s">
        <v>1</v>
      </c>
      <c r="I205" s="156"/>
      <c r="J205" s="156"/>
      <c r="K205" s="156"/>
      <c r="L205" s="156"/>
      <c r="M205" s="156"/>
      <c r="N205" s="156"/>
      <c r="O205" s="156"/>
      <c r="P205" s="156"/>
      <c r="Q205" s="156"/>
      <c r="R205" s="156"/>
      <c r="S205" s="156"/>
      <c r="T205" s="156"/>
      <c r="U205" s="156"/>
      <c r="V205" s="156"/>
      <c r="W205" s="156"/>
      <c r="X205" s="156"/>
      <c r="Y205" s="156"/>
      <c r="Z205" s="156"/>
      <c r="AA205" s="156"/>
      <c r="AB205" s="155" t="s">
        <v>1326</v>
      </c>
      <c r="AC205" s="155"/>
      <c r="AD205" s="155" t="s">
        <v>1199</v>
      </c>
      <c r="AE205" s="155"/>
    </row>
    <row r="206" spans="3:31">
      <c r="C206" s="155" t="s">
        <v>1345</v>
      </c>
      <c r="D206" s="155" t="s">
        <v>1028</v>
      </c>
      <c r="E206" s="155" t="s">
        <v>1346</v>
      </c>
      <c r="F206" s="155" t="s">
        <v>362</v>
      </c>
      <c r="G206" s="155" t="s">
        <v>334</v>
      </c>
      <c r="H206" s="156" t="s">
        <v>1</v>
      </c>
      <c r="I206" s="156"/>
      <c r="J206" s="156"/>
      <c r="K206" s="156"/>
      <c r="L206" s="156"/>
      <c r="M206" s="156"/>
      <c r="N206" s="156"/>
      <c r="O206" s="156"/>
      <c r="P206" s="156"/>
      <c r="Q206" s="156"/>
      <c r="R206" s="156"/>
      <c r="S206" s="156"/>
      <c r="T206" s="156"/>
      <c r="U206" s="156"/>
      <c r="V206" s="156"/>
      <c r="W206" s="156"/>
      <c r="X206" s="156"/>
      <c r="Y206" s="156"/>
      <c r="Z206" s="156"/>
      <c r="AA206" s="156"/>
      <c r="AB206" s="155" t="s">
        <v>1326</v>
      </c>
      <c r="AC206" s="155"/>
      <c r="AD206" s="155" t="s">
        <v>1199</v>
      </c>
      <c r="AE206" s="155"/>
    </row>
    <row r="207" spans="3:31">
      <c r="C207" s="155" t="s">
        <v>1345</v>
      </c>
      <c r="D207" s="155" t="s">
        <v>1029</v>
      </c>
      <c r="E207" s="155" t="s">
        <v>1346</v>
      </c>
      <c r="F207" s="155" t="s">
        <v>362</v>
      </c>
      <c r="G207" s="155" t="s">
        <v>339</v>
      </c>
      <c r="H207" s="156" t="s">
        <v>1</v>
      </c>
      <c r="I207" s="156"/>
      <c r="J207" s="156"/>
      <c r="K207" s="156"/>
      <c r="L207" s="156"/>
      <c r="M207" s="156"/>
      <c r="N207" s="156"/>
      <c r="O207" s="156"/>
      <c r="P207" s="156"/>
      <c r="Q207" s="156"/>
      <c r="R207" s="156"/>
      <c r="S207" s="156"/>
      <c r="T207" s="156"/>
      <c r="U207" s="156"/>
      <c r="V207" s="156"/>
      <c r="W207" s="156"/>
      <c r="X207" s="156"/>
      <c r="Y207" s="156"/>
      <c r="Z207" s="156"/>
      <c r="AA207" s="156"/>
      <c r="AB207" s="155" t="s">
        <v>1326</v>
      </c>
      <c r="AC207" s="155"/>
      <c r="AD207" s="155" t="s">
        <v>1199</v>
      </c>
      <c r="AE207" s="155"/>
    </row>
    <row r="208" spans="3:31">
      <c r="C208" s="155" t="s">
        <v>1347</v>
      </c>
      <c r="D208" s="155" t="s">
        <v>1031</v>
      </c>
      <c r="E208" s="155" t="s">
        <v>1024</v>
      </c>
      <c r="F208" s="155" t="s">
        <v>353</v>
      </c>
      <c r="G208" s="155" t="s">
        <v>500</v>
      </c>
      <c r="H208" s="156" t="s">
        <v>0</v>
      </c>
      <c r="I208" s="156">
        <v>0</v>
      </c>
      <c r="J208" s="156">
        <v>0</v>
      </c>
      <c r="K208" s="156">
        <v>0</v>
      </c>
      <c r="L208" s="156">
        <v>0</v>
      </c>
      <c r="M208" s="156">
        <v>0</v>
      </c>
      <c r="N208" s="156"/>
      <c r="O208" s="156"/>
      <c r="P208" s="156"/>
      <c r="Q208" s="156"/>
      <c r="R208" s="156"/>
      <c r="S208" s="156"/>
      <c r="T208" s="156"/>
      <c r="U208" s="156"/>
      <c r="V208" s="156"/>
      <c r="W208" s="156"/>
      <c r="X208" s="156"/>
      <c r="Y208" s="173">
        <v>0.2</v>
      </c>
      <c r="Z208" s="173">
        <v>0.2</v>
      </c>
      <c r="AA208" s="173">
        <v>0.2</v>
      </c>
      <c r="AB208" s="155" t="s">
        <v>1326</v>
      </c>
      <c r="AC208" s="155"/>
      <c r="AD208" s="155"/>
      <c r="AE208" s="155"/>
    </row>
    <row r="209" spans="3:31">
      <c r="C209" s="155" t="s">
        <v>1347</v>
      </c>
      <c r="D209" s="155" t="s">
        <v>1033</v>
      </c>
      <c r="E209" s="155" t="s">
        <v>1024</v>
      </c>
      <c r="F209" s="155" t="s">
        <v>353</v>
      </c>
      <c r="G209" s="155" t="s">
        <v>334</v>
      </c>
      <c r="H209" s="156" t="s">
        <v>0</v>
      </c>
      <c r="I209" s="156">
        <v>0</v>
      </c>
      <c r="J209" s="156">
        <v>0</v>
      </c>
      <c r="K209" s="156">
        <v>0</v>
      </c>
      <c r="L209" s="156">
        <v>0</v>
      </c>
      <c r="M209" s="156">
        <v>0</v>
      </c>
      <c r="N209" s="156"/>
      <c r="O209" s="156"/>
      <c r="P209" s="156"/>
      <c r="Q209" s="156"/>
      <c r="R209" s="156"/>
      <c r="S209" s="156"/>
      <c r="T209" s="156"/>
      <c r="U209" s="156"/>
      <c r="V209" s="156"/>
      <c r="W209" s="156"/>
      <c r="X209" s="156"/>
      <c r="Y209" s="173">
        <v>5.7600000000000012E-2</v>
      </c>
      <c r="Z209" s="173">
        <v>0</v>
      </c>
      <c r="AA209" s="173">
        <v>0</v>
      </c>
      <c r="AB209" s="155" t="s">
        <v>1326</v>
      </c>
      <c r="AC209" s="155"/>
      <c r="AD209" s="155"/>
      <c r="AE209" s="155"/>
    </row>
    <row r="210" spans="3:31">
      <c r="C210" s="155" t="s">
        <v>1347</v>
      </c>
      <c r="D210" s="155" t="s">
        <v>1034</v>
      </c>
      <c r="E210" s="155" t="s">
        <v>1024</v>
      </c>
      <c r="F210" s="155" t="s">
        <v>353</v>
      </c>
      <c r="G210" s="155" t="s">
        <v>339</v>
      </c>
      <c r="H210" s="156" t="s">
        <v>0</v>
      </c>
      <c r="I210" s="156">
        <v>0</v>
      </c>
      <c r="J210" s="156">
        <v>0</v>
      </c>
      <c r="K210" s="156">
        <v>0</v>
      </c>
      <c r="L210" s="156">
        <v>0</v>
      </c>
      <c r="M210" s="156">
        <v>0</v>
      </c>
      <c r="N210" s="156"/>
      <c r="O210" s="156"/>
      <c r="P210" s="156"/>
      <c r="Q210" s="156"/>
      <c r="R210" s="156"/>
      <c r="S210" s="156"/>
      <c r="T210" s="156"/>
      <c r="U210" s="156"/>
      <c r="V210" s="156"/>
      <c r="W210" s="156"/>
      <c r="X210" s="156"/>
      <c r="Y210" s="173">
        <v>0</v>
      </c>
      <c r="Z210" s="173">
        <v>0</v>
      </c>
      <c r="AA210" s="173">
        <v>0</v>
      </c>
      <c r="AB210" s="155" t="s">
        <v>1326</v>
      </c>
      <c r="AC210" s="155"/>
      <c r="AD210" s="155"/>
      <c r="AE210" s="155"/>
    </row>
    <row r="211" spans="3:31">
      <c r="C211" s="155" t="s">
        <v>1347</v>
      </c>
      <c r="D211" s="155" t="s">
        <v>1035</v>
      </c>
      <c r="E211" s="155" t="s">
        <v>1024</v>
      </c>
      <c r="F211" s="155" t="s">
        <v>362</v>
      </c>
      <c r="G211" s="155" t="s">
        <v>500</v>
      </c>
      <c r="H211" s="156" t="s">
        <v>0</v>
      </c>
      <c r="I211" s="156">
        <v>0</v>
      </c>
      <c r="J211" s="156">
        <v>0</v>
      </c>
      <c r="K211" s="156">
        <v>0</v>
      </c>
      <c r="L211" s="156">
        <v>0</v>
      </c>
      <c r="M211" s="156">
        <v>0</v>
      </c>
      <c r="N211" s="156"/>
      <c r="O211" s="156"/>
      <c r="P211" s="156"/>
      <c r="Q211" s="156"/>
      <c r="R211" s="156"/>
      <c r="S211" s="156"/>
      <c r="T211" s="156"/>
      <c r="U211" s="156"/>
      <c r="V211" s="156"/>
      <c r="W211" s="156"/>
      <c r="X211" s="156"/>
      <c r="Y211" s="173">
        <v>0</v>
      </c>
      <c r="Z211" s="173">
        <v>0</v>
      </c>
      <c r="AA211" s="173">
        <v>0</v>
      </c>
      <c r="AB211" s="155" t="s">
        <v>1326</v>
      </c>
      <c r="AC211" s="155"/>
      <c r="AD211" s="155"/>
      <c r="AE211" s="155"/>
    </row>
    <row r="212" spans="3:31">
      <c r="C212" s="155" t="s">
        <v>1347</v>
      </c>
      <c r="D212" s="155" t="s">
        <v>1036</v>
      </c>
      <c r="E212" s="155" t="s">
        <v>1024</v>
      </c>
      <c r="F212" s="155" t="s">
        <v>362</v>
      </c>
      <c r="G212" s="155" t="s">
        <v>334</v>
      </c>
      <c r="H212" s="156" t="s">
        <v>0</v>
      </c>
      <c r="I212" s="156">
        <v>0</v>
      </c>
      <c r="J212" s="156">
        <v>0</v>
      </c>
      <c r="K212" s="156">
        <v>0</v>
      </c>
      <c r="L212" s="156">
        <v>0</v>
      </c>
      <c r="M212" s="156">
        <v>0</v>
      </c>
      <c r="N212" s="156"/>
      <c r="O212" s="156"/>
      <c r="P212" s="156"/>
      <c r="Q212" s="156"/>
      <c r="R212" s="156"/>
      <c r="S212" s="156"/>
      <c r="T212" s="156"/>
      <c r="U212" s="156"/>
      <c r="V212" s="156"/>
      <c r="W212" s="156"/>
      <c r="X212" s="156"/>
      <c r="Y212" s="173">
        <v>0</v>
      </c>
      <c r="Z212" s="173">
        <v>0</v>
      </c>
      <c r="AA212" s="173">
        <v>0</v>
      </c>
      <c r="AB212" s="155" t="s">
        <v>1326</v>
      </c>
      <c r="AC212" s="155"/>
      <c r="AD212" s="155"/>
      <c r="AE212" s="155"/>
    </row>
    <row r="213" spans="3:31">
      <c r="C213" s="155" t="s">
        <v>1347</v>
      </c>
      <c r="D213" s="155" t="s">
        <v>1037</v>
      </c>
      <c r="E213" s="155" t="s">
        <v>1024</v>
      </c>
      <c r="F213" s="155" t="s">
        <v>362</v>
      </c>
      <c r="G213" s="155" t="s">
        <v>339</v>
      </c>
      <c r="H213" s="156" t="s">
        <v>0</v>
      </c>
      <c r="I213" s="156">
        <v>0</v>
      </c>
      <c r="J213" s="156">
        <v>0</v>
      </c>
      <c r="K213" s="156">
        <v>0</v>
      </c>
      <c r="L213" s="156">
        <v>0</v>
      </c>
      <c r="M213" s="156">
        <v>0</v>
      </c>
      <c r="N213" s="156"/>
      <c r="O213" s="156"/>
      <c r="P213" s="156"/>
      <c r="Q213" s="156"/>
      <c r="R213" s="156"/>
      <c r="S213" s="156"/>
      <c r="T213" s="156"/>
      <c r="U213" s="156"/>
      <c r="V213" s="156"/>
      <c r="W213" s="156"/>
      <c r="X213" s="156"/>
      <c r="Y213" s="173">
        <v>0</v>
      </c>
      <c r="Z213" s="173">
        <v>0</v>
      </c>
      <c r="AA213" s="173">
        <v>0</v>
      </c>
      <c r="AB213" s="155" t="s">
        <v>1326</v>
      </c>
      <c r="AC213" s="155"/>
      <c r="AD213" s="155"/>
      <c r="AE213" s="155"/>
    </row>
    <row r="214" spans="3:31">
      <c r="C214" s="155" t="s">
        <v>1348</v>
      </c>
      <c r="D214" s="155" t="s">
        <v>1039</v>
      </c>
      <c r="E214" s="155" t="s">
        <v>1032</v>
      </c>
      <c r="F214" s="155" t="s">
        <v>353</v>
      </c>
      <c r="G214" s="155" t="s">
        <v>500</v>
      </c>
      <c r="H214" s="156" t="s">
        <v>1</v>
      </c>
      <c r="I214" s="156"/>
      <c r="J214" s="156"/>
      <c r="K214" s="156"/>
      <c r="L214" s="156"/>
      <c r="M214" s="156"/>
      <c r="N214" s="156"/>
      <c r="O214" s="156"/>
      <c r="P214" s="156"/>
      <c r="Q214" s="156"/>
      <c r="R214" s="156"/>
      <c r="S214" s="156"/>
      <c r="T214" s="156"/>
      <c r="U214" s="156"/>
      <c r="V214" s="156"/>
      <c r="W214" s="156"/>
      <c r="X214" s="156"/>
      <c r="Y214" s="156"/>
      <c r="Z214" s="156"/>
      <c r="AA214" s="156"/>
      <c r="AB214" s="155" t="s">
        <v>1326</v>
      </c>
      <c r="AC214" s="155"/>
      <c r="AD214" s="155" t="s">
        <v>1327</v>
      </c>
      <c r="AE214" s="155"/>
    </row>
    <row r="215" spans="3:31">
      <c r="C215" s="155" t="s">
        <v>1348</v>
      </c>
      <c r="D215" s="155" t="s">
        <v>1040</v>
      </c>
      <c r="E215" s="155" t="s">
        <v>1032</v>
      </c>
      <c r="F215" s="155" t="s">
        <v>353</v>
      </c>
      <c r="G215" s="155" t="s">
        <v>334</v>
      </c>
      <c r="H215" s="156" t="s">
        <v>1</v>
      </c>
      <c r="I215" s="156"/>
      <c r="J215" s="156"/>
      <c r="K215" s="156"/>
      <c r="L215" s="156"/>
      <c r="M215" s="156"/>
      <c r="N215" s="156"/>
      <c r="O215" s="156"/>
      <c r="P215" s="156"/>
      <c r="Q215" s="156"/>
      <c r="R215" s="156"/>
      <c r="S215" s="156"/>
      <c r="T215" s="156"/>
      <c r="U215" s="156"/>
      <c r="V215" s="156"/>
      <c r="W215" s="156"/>
      <c r="X215" s="156"/>
      <c r="Y215" s="156"/>
      <c r="Z215" s="156"/>
      <c r="AA215" s="156"/>
      <c r="AB215" s="155" t="s">
        <v>1326</v>
      </c>
      <c r="AC215" s="155"/>
      <c r="AD215" s="155" t="s">
        <v>1327</v>
      </c>
      <c r="AE215" s="155"/>
    </row>
    <row r="216" spans="3:31">
      <c r="C216" s="155" t="s">
        <v>1348</v>
      </c>
      <c r="D216" s="155" t="s">
        <v>1041</v>
      </c>
      <c r="E216" s="155" t="s">
        <v>1032</v>
      </c>
      <c r="F216" s="155" t="s">
        <v>353</v>
      </c>
      <c r="G216" s="155" t="s">
        <v>339</v>
      </c>
      <c r="H216" s="156" t="s">
        <v>1</v>
      </c>
      <c r="I216" s="156"/>
      <c r="J216" s="156"/>
      <c r="K216" s="156"/>
      <c r="L216" s="156"/>
      <c r="M216" s="156"/>
      <c r="N216" s="156"/>
      <c r="O216" s="156"/>
      <c r="P216" s="156"/>
      <c r="Q216" s="156"/>
      <c r="R216" s="156"/>
      <c r="S216" s="156"/>
      <c r="T216" s="156"/>
      <c r="U216" s="156"/>
      <c r="V216" s="156"/>
      <c r="W216" s="156"/>
      <c r="X216" s="156"/>
      <c r="Y216" s="156"/>
      <c r="Z216" s="156"/>
      <c r="AA216" s="156"/>
      <c r="AB216" s="155" t="s">
        <v>1326</v>
      </c>
      <c r="AC216" s="155"/>
      <c r="AD216" s="155" t="s">
        <v>1327</v>
      </c>
      <c r="AE216" s="155"/>
    </row>
    <row r="217" spans="3:31">
      <c r="C217" s="155" t="s">
        <v>1348</v>
      </c>
      <c r="D217" s="155" t="s">
        <v>1042</v>
      </c>
      <c r="E217" s="155" t="s">
        <v>1032</v>
      </c>
      <c r="F217" s="155" t="s">
        <v>362</v>
      </c>
      <c r="G217" s="155" t="s">
        <v>500</v>
      </c>
      <c r="H217" s="156" t="s">
        <v>1</v>
      </c>
      <c r="I217" s="156"/>
      <c r="J217" s="156"/>
      <c r="K217" s="156"/>
      <c r="L217" s="156"/>
      <c r="M217" s="156"/>
      <c r="N217" s="156"/>
      <c r="O217" s="156"/>
      <c r="P217" s="156"/>
      <c r="Q217" s="156"/>
      <c r="R217" s="156"/>
      <c r="S217" s="156"/>
      <c r="T217" s="156"/>
      <c r="U217" s="156"/>
      <c r="V217" s="156"/>
      <c r="W217" s="156"/>
      <c r="X217" s="156"/>
      <c r="Y217" s="156"/>
      <c r="Z217" s="156"/>
      <c r="AA217" s="156"/>
      <c r="AB217" s="155" t="s">
        <v>1326</v>
      </c>
      <c r="AC217" s="155"/>
      <c r="AD217" s="155" t="s">
        <v>1327</v>
      </c>
      <c r="AE217" s="155"/>
    </row>
    <row r="218" spans="3:31">
      <c r="C218" s="155" t="s">
        <v>1348</v>
      </c>
      <c r="D218" s="155" t="s">
        <v>1043</v>
      </c>
      <c r="E218" s="155" t="s">
        <v>1032</v>
      </c>
      <c r="F218" s="155" t="s">
        <v>362</v>
      </c>
      <c r="G218" s="155" t="s">
        <v>334</v>
      </c>
      <c r="H218" s="156" t="s">
        <v>1</v>
      </c>
      <c r="I218" s="156"/>
      <c r="J218" s="156"/>
      <c r="K218" s="156"/>
      <c r="L218" s="156"/>
      <c r="M218" s="156"/>
      <c r="N218" s="156"/>
      <c r="O218" s="156"/>
      <c r="P218" s="156"/>
      <c r="Q218" s="156"/>
      <c r="R218" s="156"/>
      <c r="S218" s="156"/>
      <c r="T218" s="156"/>
      <c r="U218" s="156"/>
      <c r="V218" s="156"/>
      <c r="W218" s="156"/>
      <c r="X218" s="156"/>
      <c r="Y218" s="156"/>
      <c r="Z218" s="156"/>
      <c r="AA218" s="156"/>
      <c r="AB218" s="155" t="s">
        <v>1326</v>
      </c>
      <c r="AC218" s="155"/>
      <c r="AD218" s="155" t="s">
        <v>1327</v>
      </c>
      <c r="AE218" s="155"/>
    </row>
    <row r="219" spans="3:31">
      <c r="C219" s="155" t="s">
        <v>1348</v>
      </c>
      <c r="D219" s="155" t="s">
        <v>1044</v>
      </c>
      <c r="E219" s="155" t="s">
        <v>1032</v>
      </c>
      <c r="F219" s="155" t="s">
        <v>362</v>
      </c>
      <c r="G219" s="155" t="s">
        <v>339</v>
      </c>
      <c r="H219" s="156" t="s">
        <v>1</v>
      </c>
      <c r="I219" s="156"/>
      <c r="J219" s="156"/>
      <c r="K219" s="156"/>
      <c r="L219" s="156"/>
      <c r="M219" s="156"/>
      <c r="N219" s="156"/>
      <c r="O219" s="156"/>
      <c r="P219" s="156"/>
      <c r="Q219" s="156"/>
      <c r="R219" s="156"/>
      <c r="S219" s="156"/>
      <c r="T219" s="156"/>
      <c r="U219" s="156"/>
      <c r="V219" s="156"/>
      <c r="W219" s="156"/>
      <c r="X219" s="156"/>
      <c r="Y219" s="156"/>
      <c r="Z219" s="156"/>
      <c r="AA219" s="156"/>
      <c r="AB219" s="155" t="s">
        <v>1326</v>
      </c>
      <c r="AC219" s="155"/>
      <c r="AD219" s="155" t="s">
        <v>1327</v>
      </c>
      <c r="AE219" s="155"/>
    </row>
    <row r="220" spans="3:31">
      <c r="C220" s="155" t="s">
        <v>1349</v>
      </c>
      <c r="D220" s="155" t="s">
        <v>1046</v>
      </c>
      <c r="E220" s="155" t="s">
        <v>846</v>
      </c>
      <c r="F220" s="155" t="s">
        <v>353</v>
      </c>
      <c r="G220" s="155" t="s">
        <v>500</v>
      </c>
      <c r="H220" s="156" t="s">
        <v>0</v>
      </c>
      <c r="I220" s="156">
        <v>0</v>
      </c>
      <c r="J220" s="156">
        <v>0</v>
      </c>
      <c r="K220" s="156">
        <v>0</v>
      </c>
      <c r="L220" s="156">
        <v>0</v>
      </c>
      <c r="M220" s="156">
        <v>0</v>
      </c>
      <c r="N220" s="156"/>
      <c r="O220" s="156"/>
      <c r="P220" s="156"/>
      <c r="Q220" s="156"/>
      <c r="R220" s="156"/>
      <c r="S220" s="156"/>
      <c r="T220" s="156"/>
      <c r="U220" s="156"/>
      <c r="V220" s="156"/>
      <c r="W220" s="156"/>
      <c r="X220" s="156"/>
      <c r="Y220" s="173">
        <v>0</v>
      </c>
      <c r="Z220" s="173">
        <v>0</v>
      </c>
      <c r="AA220" s="173">
        <v>0</v>
      </c>
      <c r="AB220" s="155" t="s">
        <v>1326</v>
      </c>
      <c r="AC220" s="155"/>
      <c r="AD220" s="155"/>
      <c r="AE220" s="155"/>
    </row>
    <row r="221" spans="3:31">
      <c r="C221" s="155" t="s">
        <v>1349</v>
      </c>
      <c r="D221" s="155" t="s">
        <v>1048</v>
      </c>
      <c r="E221" s="155" t="s">
        <v>846</v>
      </c>
      <c r="F221" s="155" t="s">
        <v>353</v>
      </c>
      <c r="G221" s="155" t="s">
        <v>334</v>
      </c>
      <c r="H221" s="156" t="s">
        <v>0</v>
      </c>
      <c r="I221" s="156">
        <v>0</v>
      </c>
      <c r="J221" s="156">
        <v>0</v>
      </c>
      <c r="K221" s="156">
        <v>0</v>
      </c>
      <c r="L221" s="156">
        <v>0</v>
      </c>
      <c r="M221" s="156">
        <v>0</v>
      </c>
      <c r="N221" s="156"/>
      <c r="O221" s="156"/>
      <c r="P221" s="156"/>
      <c r="Q221" s="156"/>
      <c r="R221" s="156"/>
      <c r="S221" s="156"/>
      <c r="T221" s="156"/>
      <c r="U221" s="156"/>
      <c r="V221" s="156"/>
      <c r="W221" s="156"/>
      <c r="X221" s="156"/>
      <c r="Y221" s="173">
        <v>-1.121591</v>
      </c>
      <c r="Z221" s="173">
        <v>0</v>
      </c>
      <c r="AA221" s="173">
        <v>0</v>
      </c>
      <c r="AB221" s="155" t="s">
        <v>1326</v>
      </c>
      <c r="AC221" s="155"/>
      <c r="AD221" s="155"/>
      <c r="AE221" s="155"/>
    </row>
    <row r="222" spans="3:31">
      <c r="C222" s="155" t="s">
        <v>1349</v>
      </c>
      <c r="D222" s="155" t="s">
        <v>1049</v>
      </c>
      <c r="E222" s="155" t="s">
        <v>846</v>
      </c>
      <c r="F222" s="155" t="s">
        <v>353</v>
      </c>
      <c r="G222" s="155" t="s">
        <v>339</v>
      </c>
      <c r="H222" s="156" t="s">
        <v>0</v>
      </c>
      <c r="I222" s="156">
        <v>0</v>
      </c>
      <c r="J222" s="156">
        <v>0</v>
      </c>
      <c r="K222" s="156">
        <v>0</v>
      </c>
      <c r="L222" s="156">
        <v>0</v>
      </c>
      <c r="M222" s="156">
        <v>0</v>
      </c>
      <c r="N222" s="156"/>
      <c r="O222" s="156"/>
      <c r="P222" s="156"/>
      <c r="Q222" s="156"/>
      <c r="R222" s="156"/>
      <c r="S222" s="156"/>
      <c r="T222" s="156"/>
      <c r="U222" s="156"/>
      <c r="V222" s="156"/>
      <c r="W222" s="156"/>
      <c r="X222" s="156"/>
      <c r="Y222" s="173">
        <v>0</v>
      </c>
      <c r="Z222" s="173">
        <v>0</v>
      </c>
      <c r="AA222" s="173">
        <v>0</v>
      </c>
      <c r="AB222" s="155" t="s">
        <v>1326</v>
      </c>
      <c r="AC222" s="155"/>
      <c r="AD222" s="155"/>
      <c r="AE222" s="155"/>
    </row>
    <row r="223" spans="3:31">
      <c r="C223" s="155" t="s">
        <v>1349</v>
      </c>
      <c r="D223" s="155" t="s">
        <v>1050</v>
      </c>
      <c r="E223" s="155" t="s">
        <v>846</v>
      </c>
      <c r="F223" s="155" t="s">
        <v>362</v>
      </c>
      <c r="G223" s="155" t="s">
        <v>500</v>
      </c>
      <c r="H223" s="156" t="s">
        <v>0</v>
      </c>
      <c r="I223" s="156">
        <v>0</v>
      </c>
      <c r="J223" s="156">
        <v>0</v>
      </c>
      <c r="K223" s="156">
        <v>0</v>
      </c>
      <c r="L223" s="156">
        <v>0</v>
      </c>
      <c r="M223" s="156">
        <v>0</v>
      </c>
      <c r="N223" s="156"/>
      <c r="O223" s="156"/>
      <c r="P223" s="156"/>
      <c r="Q223" s="156"/>
      <c r="R223" s="156"/>
      <c r="S223" s="156"/>
      <c r="T223" s="156"/>
      <c r="U223" s="156"/>
      <c r="V223" s="156"/>
      <c r="W223" s="156"/>
      <c r="X223" s="156"/>
      <c r="Y223" s="173">
        <v>0</v>
      </c>
      <c r="Z223" s="173">
        <v>0</v>
      </c>
      <c r="AA223" s="173">
        <v>0</v>
      </c>
      <c r="AB223" s="155" t="s">
        <v>1326</v>
      </c>
      <c r="AC223" s="155"/>
      <c r="AD223" s="155"/>
      <c r="AE223" s="155"/>
    </row>
    <row r="224" spans="3:31">
      <c r="C224" s="155" t="s">
        <v>1349</v>
      </c>
      <c r="D224" s="155" t="s">
        <v>1051</v>
      </c>
      <c r="E224" s="155" t="s">
        <v>846</v>
      </c>
      <c r="F224" s="155" t="s">
        <v>362</v>
      </c>
      <c r="G224" s="155" t="s">
        <v>334</v>
      </c>
      <c r="H224" s="156" t="s">
        <v>0</v>
      </c>
      <c r="I224" s="156">
        <v>0</v>
      </c>
      <c r="J224" s="156">
        <v>0</v>
      </c>
      <c r="K224" s="156">
        <v>0</v>
      </c>
      <c r="L224" s="156">
        <v>0</v>
      </c>
      <c r="M224" s="156">
        <v>0</v>
      </c>
      <c r="N224" s="156"/>
      <c r="O224" s="156"/>
      <c r="P224" s="156"/>
      <c r="Q224" s="156"/>
      <c r="R224" s="156"/>
      <c r="S224" s="156"/>
      <c r="T224" s="156"/>
      <c r="U224" s="156"/>
      <c r="V224" s="156"/>
      <c r="W224" s="156"/>
      <c r="X224" s="156"/>
      <c r="Y224" s="173">
        <v>0.39922000000000002</v>
      </c>
      <c r="Z224" s="173">
        <v>0.39776</v>
      </c>
      <c r="AA224" s="173">
        <v>0.39776</v>
      </c>
      <c r="AB224" s="155" t="s">
        <v>1326</v>
      </c>
      <c r="AC224" s="155"/>
      <c r="AD224" s="155"/>
      <c r="AE224" s="155"/>
    </row>
    <row r="225" spans="3:31">
      <c r="C225" s="155" t="s">
        <v>1349</v>
      </c>
      <c r="D225" s="155" t="s">
        <v>1052</v>
      </c>
      <c r="E225" s="155" t="s">
        <v>846</v>
      </c>
      <c r="F225" s="155" t="s">
        <v>362</v>
      </c>
      <c r="G225" s="155" t="s">
        <v>339</v>
      </c>
      <c r="H225" s="156" t="s">
        <v>0</v>
      </c>
      <c r="I225" s="156">
        <v>0</v>
      </c>
      <c r="J225" s="156">
        <v>0</v>
      </c>
      <c r="K225" s="156">
        <v>0</v>
      </c>
      <c r="L225" s="156">
        <v>0</v>
      </c>
      <c r="M225" s="156">
        <v>0</v>
      </c>
      <c r="N225" s="156"/>
      <c r="O225" s="156"/>
      <c r="P225" s="156"/>
      <c r="Q225" s="156"/>
      <c r="R225" s="156"/>
      <c r="S225" s="156"/>
      <c r="T225" s="156"/>
      <c r="U225" s="156"/>
      <c r="V225" s="156"/>
      <c r="W225" s="156"/>
      <c r="X225" s="156"/>
      <c r="Y225" s="173">
        <v>0</v>
      </c>
      <c r="Z225" s="173">
        <v>0</v>
      </c>
      <c r="AA225" s="173">
        <v>0</v>
      </c>
      <c r="AB225" s="155" t="s">
        <v>1326</v>
      </c>
      <c r="AC225" s="155"/>
      <c r="AD225" s="155"/>
      <c r="AE225" s="155"/>
    </row>
    <row r="226" spans="3:31">
      <c r="C226" s="155" t="s">
        <v>1350</v>
      </c>
      <c r="D226" s="155" t="s">
        <v>1055</v>
      </c>
      <c r="E226" s="155" t="s">
        <v>1000</v>
      </c>
      <c r="F226" s="155" t="s">
        <v>353</v>
      </c>
      <c r="G226" s="155" t="s">
        <v>500</v>
      </c>
      <c r="H226" s="156" t="s">
        <v>0</v>
      </c>
      <c r="I226" s="156">
        <v>0</v>
      </c>
      <c r="J226" s="156">
        <v>0</v>
      </c>
      <c r="K226" s="156">
        <v>0</v>
      </c>
      <c r="L226" s="156">
        <v>0</v>
      </c>
      <c r="M226" s="156">
        <v>0</v>
      </c>
      <c r="N226" s="156"/>
      <c r="O226" s="156"/>
      <c r="P226" s="156"/>
      <c r="Q226" s="156"/>
      <c r="R226" s="156"/>
      <c r="S226" s="156"/>
      <c r="T226" s="156"/>
      <c r="U226" s="156"/>
      <c r="V226" s="156"/>
      <c r="W226" s="156"/>
      <c r="X226" s="156"/>
      <c r="Y226" s="173">
        <v>0</v>
      </c>
      <c r="Z226" s="173">
        <v>0</v>
      </c>
      <c r="AA226" s="173">
        <v>0</v>
      </c>
      <c r="AB226" s="155" t="s">
        <v>1326</v>
      </c>
      <c r="AC226" s="155"/>
      <c r="AD226" s="155"/>
      <c r="AE226" s="155"/>
    </row>
    <row r="227" spans="3:31">
      <c r="C227" s="155" t="s">
        <v>1350</v>
      </c>
      <c r="D227" s="155" t="s">
        <v>1057</v>
      </c>
      <c r="E227" s="155" t="s">
        <v>1000</v>
      </c>
      <c r="F227" s="155" t="s">
        <v>353</v>
      </c>
      <c r="G227" s="155" t="s">
        <v>334</v>
      </c>
      <c r="H227" s="156" t="s">
        <v>0</v>
      </c>
      <c r="I227" s="156">
        <v>0</v>
      </c>
      <c r="J227" s="156">
        <v>0</v>
      </c>
      <c r="K227" s="156">
        <v>0</v>
      </c>
      <c r="L227" s="156">
        <v>0</v>
      </c>
      <c r="M227" s="156">
        <v>0</v>
      </c>
      <c r="N227" s="156"/>
      <c r="O227" s="156"/>
      <c r="P227" s="156"/>
      <c r="Q227" s="156"/>
      <c r="R227" s="156"/>
      <c r="S227" s="156"/>
      <c r="T227" s="156"/>
      <c r="U227" s="156"/>
      <c r="V227" s="156"/>
      <c r="W227" s="156"/>
      <c r="X227" s="156"/>
      <c r="Y227" s="173">
        <v>0.25760000000000005</v>
      </c>
      <c r="Z227" s="173">
        <v>0.13550000000000006</v>
      </c>
      <c r="AA227" s="173">
        <v>0</v>
      </c>
      <c r="AB227" s="155" t="s">
        <v>1326</v>
      </c>
      <c r="AC227" s="155"/>
      <c r="AD227" s="155"/>
      <c r="AE227" s="155"/>
    </row>
    <row r="228" spans="3:31">
      <c r="C228" s="155" t="s">
        <v>1350</v>
      </c>
      <c r="D228" s="155" t="s">
        <v>1058</v>
      </c>
      <c r="E228" s="155" t="s">
        <v>1000</v>
      </c>
      <c r="F228" s="155" t="s">
        <v>353</v>
      </c>
      <c r="G228" s="155" t="s">
        <v>339</v>
      </c>
      <c r="H228" s="156" t="s">
        <v>0</v>
      </c>
      <c r="I228" s="156">
        <v>0</v>
      </c>
      <c r="J228" s="156">
        <v>0</v>
      </c>
      <c r="K228" s="156">
        <v>0</v>
      </c>
      <c r="L228" s="156">
        <v>0</v>
      </c>
      <c r="M228" s="156">
        <v>0</v>
      </c>
      <c r="N228" s="156"/>
      <c r="O228" s="156"/>
      <c r="P228" s="156"/>
      <c r="Q228" s="156"/>
      <c r="R228" s="156"/>
      <c r="S228" s="156"/>
      <c r="T228" s="156"/>
      <c r="U228" s="156"/>
      <c r="V228" s="156"/>
      <c r="W228" s="156"/>
      <c r="X228" s="156"/>
      <c r="Y228" s="173">
        <v>0</v>
      </c>
      <c r="Z228" s="173">
        <v>0</v>
      </c>
      <c r="AA228" s="173">
        <v>0</v>
      </c>
      <c r="AB228" s="155" t="s">
        <v>1326</v>
      </c>
      <c r="AC228" s="155"/>
      <c r="AD228" s="155"/>
      <c r="AE228" s="155"/>
    </row>
    <row r="229" spans="3:31">
      <c r="C229" s="155" t="s">
        <v>1350</v>
      </c>
      <c r="D229" s="155" t="s">
        <v>1059</v>
      </c>
      <c r="E229" s="155" t="s">
        <v>1000</v>
      </c>
      <c r="F229" s="155" t="s">
        <v>362</v>
      </c>
      <c r="G229" s="155" t="s">
        <v>500</v>
      </c>
      <c r="H229" s="156" t="s">
        <v>0</v>
      </c>
      <c r="I229" s="156">
        <v>0</v>
      </c>
      <c r="J229" s="156">
        <v>1</v>
      </c>
      <c r="K229" s="156">
        <v>0</v>
      </c>
      <c r="L229" s="156">
        <v>0</v>
      </c>
      <c r="M229" s="156">
        <v>0</v>
      </c>
      <c r="N229" s="156"/>
      <c r="O229" s="156"/>
      <c r="P229" s="156"/>
      <c r="Q229" s="156"/>
      <c r="R229" s="156"/>
      <c r="S229" s="156"/>
      <c r="T229" s="156"/>
      <c r="U229" s="156"/>
      <c r="V229" s="156"/>
      <c r="W229" s="156"/>
      <c r="X229" s="156"/>
      <c r="Y229" s="173">
        <v>0</v>
      </c>
      <c r="Z229" s="173">
        <v>0</v>
      </c>
      <c r="AA229" s="173">
        <v>0</v>
      </c>
      <c r="AB229" s="155" t="s">
        <v>1326</v>
      </c>
      <c r="AC229" s="155"/>
      <c r="AD229" s="155"/>
      <c r="AE229" s="155"/>
    </row>
    <row r="230" spans="3:31">
      <c r="C230" s="155" t="s">
        <v>1350</v>
      </c>
      <c r="D230" s="155" t="s">
        <v>1060</v>
      </c>
      <c r="E230" s="155" t="s">
        <v>1000</v>
      </c>
      <c r="F230" s="155" t="s">
        <v>362</v>
      </c>
      <c r="G230" s="155" t="s">
        <v>334</v>
      </c>
      <c r="H230" s="156" t="s">
        <v>0</v>
      </c>
      <c r="I230" s="156">
        <v>0</v>
      </c>
      <c r="J230" s="156">
        <v>0</v>
      </c>
      <c r="K230" s="156">
        <v>0</v>
      </c>
      <c r="L230" s="156">
        <v>0</v>
      </c>
      <c r="M230" s="156">
        <v>0</v>
      </c>
      <c r="N230" s="156"/>
      <c r="O230" s="156"/>
      <c r="P230" s="156"/>
      <c r="Q230" s="156"/>
      <c r="R230" s="156"/>
      <c r="S230" s="156"/>
      <c r="T230" s="156"/>
      <c r="U230" s="156"/>
      <c r="V230" s="156"/>
      <c r="W230" s="156"/>
      <c r="X230" s="156"/>
      <c r="Y230" s="173">
        <v>0</v>
      </c>
      <c r="Z230" s="173">
        <v>0</v>
      </c>
      <c r="AA230" s="173">
        <v>0</v>
      </c>
      <c r="AB230" s="155" t="s">
        <v>1326</v>
      </c>
      <c r="AC230" s="155"/>
      <c r="AD230" s="155"/>
      <c r="AE230" s="155"/>
    </row>
    <row r="231" spans="3:31">
      <c r="C231" s="155" t="s">
        <v>1350</v>
      </c>
      <c r="D231" s="155" t="s">
        <v>1061</v>
      </c>
      <c r="E231" s="155" t="s">
        <v>1000</v>
      </c>
      <c r="F231" s="155" t="s">
        <v>362</v>
      </c>
      <c r="G231" s="155" t="s">
        <v>339</v>
      </c>
      <c r="H231" s="156" t="s">
        <v>0</v>
      </c>
      <c r="I231" s="156">
        <v>0</v>
      </c>
      <c r="J231" s="156">
        <v>0</v>
      </c>
      <c r="K231" s="156">
        <v>0</v>
      </c>
      <c r="L231" s="156">
        <v>0</v>
      </c>
      <c r="M231" s="156">
        <v>0</v>
      </c>
      <c r="N231" s="156"/>
      <c r="O231" s="156"/>
      <c r="P231" s="156"/>
      <c r="Q231" s="156"/>
      <c r="R231" s="156"/>
      <c r="S231" s="156"/>
      <c r="T231" s="156"/>
      <c r="U231" s="156"/>
      <c r="V231" s="156"/>
      <c r="W231" s="156"/>
      <c r="X231" s="156"/>
      <c r="Y231" s="173">
        <v>0</v>
      </c>
      <c r="Z231" s="173">
        <v>0</v>
      </c>
      <c r="AA231" s="173">
        <v>0</v>
      </c>
      <c r="AB231" s="155" t="s">
        <v>1326</v>
      </c>
      <c r="AC231" s="155"/>
      <c r="AD231" s="155"/>
      <c r="AE231" s="155"/>
    </row>
  </sheetData>
  <autoFilter ref="C9:AD231" xr:uid="{B5828EA3-C1F5-4D28-889E-FABD177A5A12}"/>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AE225"/>
  <sheetViews>
    <sheetView topLeftCell="A187" zoomScale="90" zoomScaleNormal="90" zoomScalePageLayoutView="70" workbookViewId="0">
      <selection activeCell="AC15" sqref="AC15"/>
    </sheetView>
  </sheetViews>
  <sheetFormatPr defaultColWidth="9.140625" defaultRowHeight="14.45" outlineLevelCol="1"/>
  <cols>
    <col min="1" max="2" width="9.140625" style="8" customWidth="1"/>
    <col min="3" max="3" width="17.7109375" style="1" customWidth="1"/>
    <col min="4" max="4" width="9.140625" style="8" customWidth="1"/>
    <col min="5" max="6" width="12" style="8" customWidth="1"/>
    <col min="7" max="7" width="12.5703125" style="8" customWidth="1"/>
    <col min="8" max="8" width="9.140625" style="8" customWidth="1"/>
    <col min="9" max="11" width="9.140625" style="317" customWidth="1"/>
    <col min="12" max="12" width="10.7109375" style="317" customWidth="1"/>
    <col min="13" max="13" width="11.5703125" style="317" customWidth="1"/>
    <col min="14" max="14" width="12.28515625" style="317" hidden="1" customWidth="1"/>
    <col min="15" max="15" width="9.42578125" style="317" hidden="1" customWidth="1"/>
    <col min="16" max="24" width="10.42578125" style="317" hidden="1" customWidth="1" outlineLevel="1"/>
    <col min="25" max="25" width="9.42578125" style="317" customWidth="1" outlineLevel="1"/>
    <col min="26" max="26" width="10" style="317" customWidth="1" outlineLevel="1"/>
    <col min="27" max="27" width="9.7109375" style="317" customWidth="1" outlineLevel="1"/>
    <col min="28" max="28" width="27.5703125" style="8" customWidth="1"/>
    <col min="29" max="29" width="13.7109375" style="8" customWidth="1"/>
    <col min="30" max="30" width="14.140625" style="8" customWidth="1"/>
    <col min="31" max="16384" width="9.140625" style="8"/>
  </cols>
  <sheetData>
    <row r="4" spans="1:30">
      <c r="C4" s="11" t="s">
        <v>306</v>
      </c>
      <c r="D4" s="14" t="str">
        <f>IF('Cover Sheet Tables 1-12'!$D$8 = "", "",'Cover Sheet Tables 1-12'!$D$8)</f>
        <v>SDG&amp;E</v>
      </c>
      <c r="E4" s="60"/>
      <c r="F4" s="60"/>
      <c r="G4" s="60"/>
      <c r="H4" s="60"/>
    </row>
    <row r="5" spans="1:30">
      <c r="C5" s="12" t="s">
        <v>308</v>
      </c>
      <c r="D5" s="10">
        <v>7</v>
      </c>
    </row>
    <row r="6" spans="1:30">
      <c r="C6" s="13" t="s">
        <v>12</v>
      </c>
      <c r="D6" s="15">
        <v>45047</v>
      </c>
      <c r="E6" s="114"/>
      <c r="F6" s="114"/>
      <c r="G6" s="114"/>
      <c r="H6" s="114"/>
    </row>
    <row r="7" spans="1:30">
      <c r="I7" s="319" t="s">
        <v>662</v>
      </c>
      <c r="J7" s="320"/>
      <c r="K7" s="320"/>
      <c r="L7" s="320"/>
      <c r="M7" s="320"/>
      <c r="N7" s="320"/>
      <c r="O7" s="320"/>
      <c r="P7" s="320"/>
      <c r="Q7" s="320"/>
      <c r="R7" s="320"/>
      <c r="S7" s="320"/>
      <c r="T7" s="320"/>
      <c r="U7" s="320"/>
      <c r="V7" s="320"/>
      <c r="W7" s="320"/>
      <c r="X7" s="320"/>
      <c r="Y7" s="356" t="s">
        <v>314</v>
      </c>
      <c r="Z7" s="357"/>
      <c r="AA7" s="357"/>
    </row>
    <row r="8" spans="1:30" ht="18" customHeight="1">
      <c r="C8" s="3" t="s">
        <v>1351</v>
      </c>
      <c r="D8" s="2"/>
      <c r="E8" s="2"/>
      <c r="F8" s="2"/>
      <c r="G8" s="2"/>
      <c r="H8" s="2"/>
      <c r="I8" s="321" t="s">
        <v>11</v>
      </c>
      <c r="J8" s="321" t="s">
        <v>792</v>
      </c>
      <c r="K8" s="321" t="s">
        <v>793</v>
      </c>
      <c r="L8" s="321" t="s">
        <v>794</v>
      </c>
      <c r="M8" s="321" t="s">
        <v>11</v>
      </c>
      <c r="N8" s="321" t="s">
        <v>792</v>
      </c>
      <c r="O8" s="321" t="s">
        <v>793</v>
      </c>
      <c r="P8" s="321" t="s">
        <v>794</v>
      </c>
      <c r="Q8" s="321" t="s">
        <v>11</v>
      </c>
      <c r="R8" s="321" t="s">
        <v>792</v>
      </c>
      <c r="S8" s="321" t="s">
        <v>793</v>
      </c>
      <c r="T8" s="321" t="s">
        <v>794</v>
      </c>
      <c r="U8" s="321" t="s">
        <v>11</v>
      </c>
      <c r="V8" s="321" t="s">
        <v>792</v>
      </c>
      <c r="W8" s="321" t="s">
        <v>793</v>
      </c>
      <c r="X8" s="321" t="s">
        <v>794</v>
      </c>
      <c r="Y8" s="358"/>
      <c r="Z8" s="358"/>
      <c r="AA8" s="358"/>
      <c r="AB8" s="4"/>
      <c r="AC8" s="2"/>
    </row>
    <row r="9" spans="1:30" ht="29.1">
      <c r="C9" s="5" t="s">
        <v>316</v>
      </c>
      <c r="D9" s="5" t="s">
        <v>317</v>
      </c>
      <c r="E9" s="5" t="s">
        <v>322</v>
      </c>
      <c r="F9" s="5" t="s">
        <v>321</v>
      </c>
      <c r="G9" s="5" t="s">
        <v>1352</v>
      </c>
      <c r="H9" s="5" t="s">
        <v>1353</v>
      </c>
      <c r="I9" s="322">
        <v>2022</v>
      </c>
      <c r="J9" s="322">
        <v>2022</v>
      </c>
      <c r="K9" s="322">
        <v>2022</v>
      </c>
      <c r="L9" s="322">
        <v>2022</v>
      </c>
      <c r="M9" s="322">
        <v>2023</v>
      </c>
      <c r="N9" s="322">
        <v>2023</v>
      </c>
      <c r="O9" s="322">
        <v>2023</v>
      </c>
      <c r="P9" s="322">
        <v>2023</v>
      </c>
      <c r="Q9" s="322">
        <v>2024</v>
      </c>
      <c r="R9" s="322">
        <v>2024</v>
      </c>
      <c r="S9" s="322">
        <v>2024</v>
      </c>
      <c r="T9" s="322">
        <v>2024</v>
      </c>
      <c r="U9" s="322">
        <v>2025</v>
      </c>
      <c r="V9" s="322">
        <v>2025</v>
      </c>
      <c r="W9" s="322">
        <v>2025</v>
      </c>
      <c r="X9" s="322">
        <v>2025</v>
      </c>
      <c r="Y9" s="359">
        <v>2023</v>
      </c>
      <c r="Z9" s="359">
        <v>2024</v>
      </c>
      <c r="AA9" s="359">
        <v>2025</v>
      </c>
      <c r="AB9" s="6" t="s">
        <v>325</v>
      </c>
      <c r="AC9" s="6" t="s">
        <v>326</v>
      </c>
      <c r="AD9" s="6" t="s">
        <v>327</v>
      </c>
    </row>
    <row r="10" spans="1:30" ht="18" customHeight="1">
      <c r="A10" s="8" t="s">
        <v>328</v>
      </c>
      <c r="C10" s="68" t="s">
        <v>1354</v>
      </c>
      <c r="D10" s="69" t="s">
        <v>1355</v>
      </c>
      <c r="E10" s="69" t="s">
        <v>353</v>
      </c>
      <c r="F10" s="69" t="s">
        <v>500</v>
      </c>
      <c r="G10" s="69" t="s">
        <v>1356</v>
      </c>
      <c r="H10" s="69" t="s">
        <v>1357</v>
      </c>
      <c r="I10" s="361">
        <v>402.38598400000001</v>
      </c>
      <c r="J10" s="361">
        <v>401.8</v>
      </c>
      <c r="K10" s="361">
        <v>400.4</v>
      </c>
      <c r="L10" s="361">
        <v>396.95</v>
      </c>
      <c r="M10" s="422">
        <v>394.971</v>
      </c>
      <c r="N10" s="423"/>
      <c r="O10" s="423"/>
      <c r="P10" s="423"/>
      <c r="Q10" s="423"/>
      <c r="R10" s="423"/>
      <c r="S10" s="423"/>
      <c r="T10" s="423"/>
      <c r="U10" s="423"/>
      <c r="V10" s="423"/>
      <c r="W10" s="423"/>
      <c r="X10" s="423"/>
      <c r="Y10" s="424">
        <f>L10+'Table 8'!Y10</f>
        <v>396.95</v>
      </c>
      <c r="Z10" s="424">
        <f>Y10+'Table 8'!Z10</f>
        <v>396.83</v>
      </c>
      <c r="AA10" s="424">
        <f>Z10+'Table 8'!AA10</f>
        <v>396.83</v>
      </c>
      <c r="AB10" s="314" t="s">
        <v>1358</v>
      </c>
      <c r="AC10" s="41"/>
      <c r="AD10" s="41"/>
    </row>
    <row r="11" spans="1:30" ht="18" customHeight="1">
      <c r="C11" s="69"/>
      <c r="D11" s="69" t="s">
        <v>1359</v>
      </c>
      <c r="E11" s="69" t="s">
        <v>353</v>
      </c>
      <c r="F11" s="69" t="s">
        <v>500</v>
      </c>
      <c r="G11" s="69" t="s">
        <v>1356</v>
      </c>
      <c r="H11" s="69" t="s">
        <v>1360</v>
      </c>
      <c r="I11" s="362">
        <v>2084.8060609999998</v>
      </c>
      <c r="J11" s="362">
        <v>2083</v>
      </c>
      <c r="K11" s="362">
        <v>2078.6999999999998</v>
      </c>
      <c r="L11" s="362">
        <v>2072.42</v>
      </c>
      <c r="M11" s="425">
        <v>2072.0189999999998</v>
      </c>
      <c r="N11" s="51"/>
      <c r="O11" s="51"/>
      <c r="P11" s="51"/>
      <c r="Q11" s="51"/>
      <c r="R11" s="51"/>
      <c r="S11" s="51"/>
      <c r="T11" s="51"/>
      <c r="U11" s="51"/>
      <c r="V11" s="51"/>
      <c r="W11" s="51"/>
      <c r="X11" s="51"/>
      <c r="Y11" s="424">
        <f>L11+'Table 8'!Y11</f>
        <v>2072.42</v>
      </c>
      <c r="Z11" s="424">
        <f>Y11+'Table 8'!Z11</f>
        <v>2072.08</v>
      </c>
      <c r="AA11" s="424">
        <f>Z11+'Table 8'!AA11</f>
        <v>2072.08</v>
      </c>
      <c r="AB11" s="314" t="s">
        <v>1358</v>
      </c>
      <c r="AC11" s="9"/>
      <c r="AD11" s="44"/>
    </row>
    <row r="12" spans="1:30" ht="18" customHeight="1">
      <c r="C12" s="69"/>
      <c r="D12" s="69" t="s">
        <v>1361</v>
      </c>
      <c r="E12" s="69" t="s">
        <v>353</v>
      </c>
      <c r="F12" s="69" t="s">
        <v>500</v>
      </c>
      <c r="G12" s="69" t="s">
        <v>1362</v>
      </c>
      <c r="H12" s="69" t="s">
        <v>1357</v>
      </c>
      <c r="I12" s="362">
        <v>181.17518899999999</v>
      </c>
      <c r="J12" s="362">
        <v>179.5</v>
      </c>
      <c r="K12" s="362">
        <v>179.1</v>
      </c>
      <c r="L12" s="362">
        <v>175.06</v>
      </c>
      <c r="M12" s="425">
        <v>175.19900000000001</v>
      </c>
      <c r="N12" s="51"/>
      <c r="O12" s="51"/>
      <c r="P12" s="51"/>
      <c r="Q12" s="51"/>
      <c r="R12" s="51"/>
      <c r="S12" s="51"/>
      <c r="T12" s="51"/>
      <c r="U12" s="51"/>
      <c r="V12" s="51"/>
      <c r="W12" s="51"/>
      <c r="X12" s="51"/>
      <c r="Y12" s="424">
        <f>L12+'Table 8'!Y12</f>
        <v>175.06</v>
      </c>
      <c r="Z12" s="424">
        <f>Y12+'Table 8'!Z12</f>
        <v>175.06</v>
      </c>
      <c r="AA12" s="424">
        <f>Z12+'Table 8'!AA12</f>
        <v>175.06</v>
      </c>
      <c r="AB12" s="314" t="s">
        <v>1358</v>
      </c>
      <c r="AC12" s="9"/>
      <c r="AD12" s="44"/>
    </row>
    <row r="13" spans="1:30" ht="18" customHeight="1">
      <c r="C13" s="69"/>
      <c r="D13" s="69" t="s">
        <v>1363</v>
      </c>
      <c r="E13" s="69" t="s">
        <v>353</v>
      </c>
      <c r="F13" s="69" t="s">
        <v>500</v>
      </c>
      <c r="G13" s="69" t="s">
        <v>1362</v>
      </c>
      <c r="H13" s="69" t="s">
        <v>1360</v>
      </c>
      <c r="I13" s="362">
        <v>181.65246200000001</v>
      </c>
      <c r="J13" s="362">
        <v>181</v>
      </c>
      <c r="K13" s="362">
        <v>180.4</v>
      </c>
      <c r="L13" s="362">
        <v>178.02</v>
      </c>
      <c r="M13" s="425">
        <v>179.84399999999999</v>
      </c>
      <c r="N13" s="51"/>
      <c r="O13" s="51"/>
      <c r="P13" s="51"/>
      <c r="Q13" s="51"/>
      <c r="R13" s="51"/>
      <c r="S13" s="51"/>
      <c r="T13" s="51"/>
      <c r="U13" s="51"/>
      <c r="V13" s="51"/>
      <c r="W13" s="51"/>
      <c r="X13" s="51"/>
      <c r="Y13" s="424">
        <f>L13+'Table 8'!Y13</f>
        <v>178.02</v>
      </c>
      <c r="Z13" s="424">
        <f>Y13+'Table 8'!Z13</f>
        <v>178.02</v>
      </c>
      <c r="AA13" s="424">
        <f>Z13+'Table 8'!AA13</f>
        <v>178.02</v>
      </c>
      <c r="AB13" s="314" t="s">
        <v>1358</v>
      </c>
      <c r="AC13" s="9"/>
      <c r="AD13" s="44"/>
    </row>
    <row r="14" spans="1:30" ht="18" customHeight="1">
      <c r="C14" s="69"/>
      <c r="D14" s="69" t="s">
        <v>1364</v>
      </c>
      <c r="E14" s="69" t="s">
        <v>353</v>
      </c>
      <c r="F14" s="69" t="s">
        <v>500</v>
      </c>
      <c r="G14" s="69" t="s">
        <v>1365</v>
      </c>
      <c r="H14" s="69" t="s">
        <v>1357</v>
      </c>
      <c r="I14" s="324">
        <v>34.681249999999999</v>
      </c>
      <c r="J14" s="324">
        <v>34.700000000000003</v>
      </c>
      <c r="K14" s="324">
        <v>34.700000000000003</v>
      </c>
      <c r="L14" s="324">
        <v>34.68</v>
      </c>
      <c r="M14" s="424">
        <v>34.680999999999997</v>
      </c>
      <c r="N14" s="50"/>
      <c r="O14" s="50"/>
      <c r="P14" s="50"/>
      <c r="Q14" s="50"/>
      <c r="R14" s="50"/>
      <c r="S14" s="50"/>
      <c r="T14" s="50"/>
      <c r="U14" s="50"/>
      <c r="V14" s="50"/>
      <c r="W14" s="50"/>
      <c r="X14" s="50"/>
      <c r="Y14" s="424">
        <f>L14+'Table 8'!Y14</f>
        <v>34.68</v>
      </c>
      <c r="Z14" s="424">
        <f>Y14+'Table 8'!Z14</f>
        <v>34.68</v>
      </c>
      <c r="AA14" s="424">
        <f>Z14+'Table 8'!AA14</f>
        <v>34.68</v>
      </c>
      <c r="AB14" s="314" t="s">
        <v>1358</v>
      </c>
      <c r="AC14" s="9"/>
      <c r="AD14" s="44"/>
    </row>
    <row r="15" spans="1:30" ht="18" customHeight="1">
      <c r="C15" s="69"/>
      <c r="D15" s="69" t="s">
        <v>1366</v>
      </c>
      <c r="E15" s="69" t="s">
        <v>353</v>
      </c>
      <c r="F15" s="69" t="s">
        <v>500</v>
      </c>
      <c r="G15" s="69" t="s">
        <v>1365</v>
      </c>
      <c r="H15" s="69" t="s">
        <v>1360</v>
      </c>
      <c r="I15" s="324">
        <v>110.90321900000001</v>
      </c>
      <c r="J15" s="324">
        <v>109.39999999999999</v>
      </c>
      <c r="K15" s="324">
        <v>109.3</v>
      </c>
      <c r="L15" s="324">
        <v>109.39</v>
      </c>
      <c r="M15" s="424">
        <v>109.496</v>
      </c>
      <c r="N15" s="50"/>
      <c r="O15" s="50"/>
      <c r="P15" s="50"/>
      <c r="Q15" s="50"/>
      <c r="R15" s="50"/>
      <c r="S15" s="50"/>
      <c r="T15" s="50"/>
      <c r="U15" s="50"/>
      <c r="V15" s="50"/>
      <c r="W15" s="50"/>
      <c r="X15" s="50"/>
      <c r="Y15" s="424">
        <f>L15+'Table 8'!Y15</f>
        <v>109.39</v>
      </c>
      <c r="Z15" s="424">
        <f>Y15+'Table 8'!Z15</f>
        <v>109.39</v>
      </c>
      <c r="AA15" s="424">
        <f>Z15+'Table 8'!AA15</f>
        <v>109.39</v>
      </c>
      <c r="AB15" s="314" t="s">
        <v>1358</v>
      </c>
      <c r="AC15" s="9"/>
      <c r="AD15" s="44"/>
    </row>
    <row r="16" spans="1:30" ht="18" customHeight="1">
      <c r="C16" s="69"/>
      <c r="D16" s="69" t="s">
        <v>1367</v>
      </c>
      <c r="E16" s="69" t="s">
        <v>353</v>
      </c>
      <c r="F16" s="69" t="s">
        <v>334</v>
      </c>
      <c r="G16" s="69" t="s">
        <v>1356</v>
      </c>
      <c r="H16" s="69" t="s">
        <v>1357</v>
      </c>
      <c r="I16" s="324">
        <v>95.396968999999999</v>
      </c>
      <c r="J16" s="324">
        <v>95.4</v>
      </c>
      <c r="K16" s="324">
        <v>95.4</v>
      </c>
      <c r="L16" s="324">
        <v>91.06</v>
      </c>
      <c r="M16" s="424">
        <v>91.218000000000004</v>
      </c>
      <c r="N16" s="50"/>
      <c r="O16" s="50"/>
      <c r="P16" s="50"/>
      <c r="Q16" s="50"/>
      <c r="R16" s="50"/>
      <c r="S16" s="50"/>
      <c r="T16" s="50"/>
      <c r="U16" s="50"/>
      <c r="V16" s="50"/>
      <c r="W16" s="50"/>
      <c r="X16" s="50"/>
      <c r="Y16" s="424">
        <f>L16+'Table 8'!Y16</f>
        <v>91.06</v>
      </c>
      <c r="Z16" s="424">
        <f>Y16+'Table 8'!Z16</f>
        <v>90.91</v>
      </c>
      <c r="AA16" s="424">
        <f>Z16+'Table 8'!AA16</f>
        <v>90.91</v>
      </c>
      <c r="AB16" s="314" t="s">
        <v>1358</v>
      </c>
      <c r="AC16" s="9"/>
      <c r="AD16" s="44"/>
    </row>
    <row r="17" spans="3:31" ht="18" customHeight="1">
      <c r="C17" s="69"/>
      <c r="D17" s="69" t="s">
        <v>1368</v>
      </c>
      <c r="E17" s="69" t="s">
        <v>353</v>
      </c>
      <c r="F17" s="69" t="s">
        <v>334</v>
      </c>
      <c r="G17" s="69" t="s">
        <v>1356</v>
      </c>
      <c r="H17" s="69" t="s">
        <v>1360</v>
      </c>
      <c r="I17" s="324">
        <v>85.407764999999998</v>
      </c>
      <c r="J17" s="324">
        <v>85.4</v>
      </c>
      <c r="K17" s="324">
        <v>86</v>
      </c>
      <c r="L17" s="324">
        <v>83.37</v>
      </c>
      <c r="M17" s="424">
        <v>83.409000000000006</v>
      </c>
      <c r="N17" s="50"/>
      <c r="O17" s="50"/>
      <c r="P17" s="50"/>
      <c r="Q17" s="50"/>
      <c r="R17" s="50"/>
      <c r="S17" s="50"/>
      <c r="T17" s="50"/>
      <c r="U17" s="50"/>
      <c r="V17" s="50"/>
      <c r="W17" s="50"/>
      <c r="X17" s="50"/>
      <c r="Y17" s="424">
        <f>L17+'Table 8'!Y17</f>
        <v>83.17</v>
      </c>
      <c r="Z17" s="424">
        <f>Y17+'Table 8'!Z17</f>
        <v>83.17</v>
      </c>
      <c r="AA17" s="424">
        <f>Z17+'Table 8'!AA17</f>
        <v>82.73</v>
      </c>
      <c r="AB17" s="314" t="s">
        <v>1358</v>
      </c>
      <c r="AC17" s="9"/>
      <c r="AD17" s="44"/>
    </row>
    <row r="18" spans="3:31" ht="18" customHeight="1">
      <c r="C18" s="69"/>
      <c r="D18" s="69" t="s">
        <v>1369</v>
      </c>
      <c r="E18" s="69" t="s">
        <v>353</v>
      </c>
      <c r="F18" s="69" t="s">
        <v>334</v>
      </c>
      <c r="G18" s="69" t="s">
        <v>1362</v>
      </c>
      <c r="H18" s="69" t="s">
        <v>1357</v>
      </c>
      <c r="I18" s="324">
        <v>853.01780299999996</v>
      </c>
      <c r="J18" s="324">
        <v>854.1</v>
      </c>
      <c r="K18" s="324">
        <v>853.2</v>
      </c>
      <c r="L18" s="324">
        <v>849.24</v>
      </c>
      <c r="M18" s="424">
        <v>849.28800000000001</v>
      </c>
      <c r="N18" s="50"/>
      <c r="O18" s="50"/>
      <c r="P18" s="50"/>
      <c r="Q18" s="50"/>
      <c r="R18" s="50"/>
      <c r="S18" s="50"/>
      <c r="T18" s="50"/>
      <c r="U18" s="50"/>
      <c r="V18" s="50"/>
      <c r="W18" s="50"/>
      <c r="X18" s="50"/>
      <c r="Y18" s="424">
        <f>L18+'Table 8'!Y18</f>
        <v>836.96</v>
      </c>
      <c r="Z18" s="424">
        <f>Y18+'Table 8'!Z18</f>
        <v>836.87</v>
      </c>
      <c r="AA18" s="424">
        <f>Z18+'Table 8'!AA18</f>
        <v>781.46</v>
      </c>
      <c r="AB18" s="314" t="s">
        <v>1358</v>
      </c>
      <c r="AC18" s="9"/>
      <c r="AD18" s="44"/>
    </row>
    <row r="19" spans="3:31" ht="18" customHeight="1">
      <c r="C19" s="69"/>
      <c r="D19" s="69" t="s">
        <v>1370</v>
      </c>
      <c r="E19" s="69" t="s">
        <v>353</v>
      </c>
      <c r="F19" s="69" t="s">
        <v>334</v>
      </c>
      <c r="G19" s="69" t="s">
        <v>1362</v>
      </c>
      <c r="H19" s="69" t="s">
        <v>1360</v>
      </c>
      <c r="I19" s="324">
        <v>604.80397700000003</v>
      </c>
      <c r="J19" s="324">
        <v>604.30000000000007</v>
      </c>
      <c r="K19" s="324">
        <v>603.20000000000005</v>
      </c>
      <c r="L19" s="324">
        <v>598.65</v>
      </c>
      <c r="M19" s="424">
        <v>597.22400000000005</v>
      </c>
      <c r="N19" s="50"/>
      <c r="O19" s="50"/>
      <c r="P19" s="50"/>
      <c r="Q19" s="50"/>
      <c r="R19" s="50"/>
      <c r="S19" s="50"/>
      <c r="T19" s="50"/>
      <c r="U19" s="50"/>
      <c r="V19" s="50"/>
      <c r="W19" s="50"/>
      <c r="X19" s="50"/>
      <c r="Y19" s="424">
        <f>L19+'Table 8'!Y19</f>
        <v>571.01</v>
      </c>
      <c r="Z19" s="424">
        <f>Y19+'Table 8'!Z19</f>
        <v>567.79</v>
      </c>
      <c r="AA19" s="424">
        <f>Z19+'Table 8'!AA19</f>
        <v>548.08999999999992</v>
      </c>
      <c r="AB19" s="314" t="s">
        <v>1358</v>
      </c>
      <c r="AC19" s="9"/>
      <c r="AD19" s="44"/>
    </row>
    <row r="20" spans="3:31" ht="18" customHeight="1">
      <c r="C20" s="69"/>
      <c r="D20" s="69" t="s">
        <v>1371</v>
      </c>
      <c r="E20" s="69" t="s">
        <v>353</v>
      </c>
      <c r="F20" s="69" t="s">
        <v>334</v>
      </c>
      <c r="G20" s="69" t="s">
        <v>1365</v>
      </c>
      <c r="H20" s="69" t="s">
        <v>1357</v>
      </c>
      <c r="I20" s="324">
        <v>20.378029999999999</v>
      </c>
      <c r="J20" s="324">
        <v>20.2</v>
      </c>
      <c r="K20" s="324">
        <v>20.2</v>
      </c>
      <c r="L20" s="324">
        <v>20.170000000000002</v>
      </c>
      <c r="M20" s="424">
        <v>20.175000000000001</v>
      </c>
      <c r="N20" s="50"/>
      <c r="O20" s="50"/>
      <c r="P20" s="50"/>
      <c r="Q20" s="50"/>
      <c r="R20" s="50"/>
      <c r="S20" s="50"/>
      <c r="T20" s="50"/>
      <c r="U20" s="50"/>
      <c r="V20" s="50"/>
      <c r="W20" s="50"/>
      <c r="X20" s="50"/>
      <c r="Y20" s="424">
        <f>L20+'Table 8'!Y20</f>
        <v>20.170000000000002</v>
      </c>
      <c r="Z20" s="424">
        <f>Y20+'Table 8'!Z20</f>
        <v>15.450000000000003</v>
      </c>
      <c r="AA20" s="424">
        <f>Z20+'Table 8'!AA20</f>
        <v>14.120000000000003</v>
      </c>
      <c r="AB20" s="314" t="s">
        <v>1358</v>
      </c>
      <c r="AC20" s="9"/>
      <c r="AD20" s="44"/>
    </row>
    <row r="21" spans="3:31" ht="18" customHeight="1">
      <c r="C21" s="69"/>
      <c r="D21" s="69" t="s">
        <v>1372</v>
      </c>
      <c r="E21" s="69" t="s">
        <v>353</v>
      </c>
      <c r="F21" s="69" t="s">
        <v>334</v>
      </c>
      <c r="G21" s="69" t="s">
        <v>1365</v>
      </c>
      <c r="H21" s="69" t="s">
        <v>1360</v>
      </c>
      <c r="I21" s="324">
        <v>153.17803000000001</v>
      </c>
      <c r="J21" s="324">
        <v>152.5</v>
      </c>
      <c r="K21" s="324">
        <v>152.20000000000002</v>
      </c>
      <c r="L21" s="324">
        <v>151.97999999999999</v>
      </c>
      <c r="M21" s="424">
        <v>151.32400000000001</v>
      </c>
      <c r="N21" s="50"/>
      <c r="O21" s="50"/>
      <c r="P21" s="50"/>
      <c r="Q21" s="50"/>
      <c r="R21" s="50"/>
      <c r="S21" s="50"/>
      <c r="T21" s="50"/>
      <c r="U21" s="50"/>
      <c r="V21" s="50"/>
      <c r="W21" s="50"/>
      <c r="X21" s="50"/>
      <c r="Y21" s="424">
        <f>L21+'Table 8'!Y21</f>
        <v>151.97999999999999</v>
      </c>
      <c r="Z21" s="424">
        <f>Y21+'Table 8'!Z21</f>
        <v>105.92999999999999</v>
      </c>
      <c r="AA21" s="424">
        <f>Z21+'Table 8'!AA21</f>
        <v>98.33</v>
      </c>
      <c r="AB21" s="314" t="s">
        <v>1358</v>
      </c>
      <c r="AC21" s="9"/>
      <c r="AD21" s="44"/>
    </row>
    <row r="22" spans="3:31" ht="18" customHeight="1">
      <c r="C22" s="69"/>
      <c r="D22" s="69" t="s">
        <v>1373</v>
      </c>
      <c r="E22" s="69" t="s">
        <v>353</v>
      </c>
      <c r="F22" s="69" t="s">
        <v>339</v>
      </c>
      <c r="G22" s="69" t="s">
        <v>1356</v>
      </c>
      <c r="H22" s="69" t="s">
        <v>1357</v>
      </c>
      <c r="I22" s="324">
        <v>5.2602259999999994</v>
      </c>
      <c r="J22" s="324">
        <v>5.3</v>
      </c>
      <c r="K22" s="324">
        <v>5.3</v>
      </c>
      <c r="L22" s="324">
        <v>4.7699999999999996</v>
      </c>
      <c r="M22" s="424">
        <v>4.7759999999999998</v>
      </c>
      <c r="N22" s="50"/>
      <c r="O22" s="50"/>
      <c r="P22" s="50"/>
      <c r="Q22" s="50"/>
      <c r="R22" s="50"/>
      <c r="S22" s="50"/>
      <c r="T22" s="50"/>
      <c r="U22" s="50"/>
      <c r="V22" s="50"/>
      <c r="W22" s="50"/>
      <c r="X22" s="50"/>
      <c r="Y22" s="424">
        <f>L22+'Table 8'!Y22</f>
        <v>4.7699999999999996</v>
      </c>
      <c r="Z22" s="424">
        <f>Y22+'Table 8'!Z22</f>
        <v>4.7699999999999996</v>
      </c>
      <c r="AA22" s="424">
        <f>Z22+'Table 8'!AA22</f>
        <v>4.7699999999999996</v>
      </c>
      <c r="AB22" s="314" t="s">
        <v>1358</v>
      </c>
      <c r="AC22" s="9"/>
      <c r="AD22" s="44"/>
    </row>
    <row r="23" spans="3:31" ht="18" customHeight="1">
      <c r="C23" s="69"/>
      <c r="D23" s="69" t="s">
        <v>1374</v>
      </c>
      <c r="E23" s="69" t="s">
        <v>353</v>
      </c>
      <c r="F23" s="69" t="s">
        <v>339</v>
      </c>
      <c r="G23" s="69" t="s">
        <v>1356</v>
      </c>
      <c r="H23" s="69" t="s">
        <v>1360</v>
      </c>
      <c r="I23" s="324">
        <v>9.8864000000000729E-2</v>
      </c>
      <c r="J23" s="324">
        <v>0.10000000000000053</v>
      </c>
      <c r="K23" s="324">
        <v>0.10000000000000053</v>
      </c>
      <c r="L23" s="324">
        <v>0.04</v>
      </c>
      <c r="M23" s="424">
        <v>0.04</v>
      </c>
      <c r="N23" s="50"/>
      <c r="O23" s="50"/>
      <c r="P23" s="50"/>
      <c r="Q23" s="50"/>
      <c r="R23" s="50"/>
      <c r="S23" s="50"/>
      <c r="T23" s="50"/>
      <c r="U23" s="50"/>
      <c r="V23" s="50"/>
      <c r="W23" s="50"/>
      <c r="X23" s="50"/>
      <c r="Y23" s="424">
        <f>L23+'Table 8'!Y23</f>
        <v>0.04</v>
      </c>
      <c r="Z23" s="424">
        <f>Y23+'Table 8'!Z23</f>
        <v>0.04</v>
      </c>
      <c r="AA23" s="424">
        <f>Z23+'Table 8'!AA23</f>
        <v>0.04</v>
      </c>
      <c r="AB23" s="314" t="s">
        <v>1358</v>
      </c>
      <c r="AC23" s="9"/>
      <c r="AD23" s="44"/>
    </row>
    <row r="24" spans="3:31" ht="18" customHeight="1">
      <c r="C24" s="69"/>
      <c r="D24" s="69" t="s">
        <v>1375</v>
      </c>
      <c r="E24" s="69" t="s">
        <v>353</v>
      </c>
      <c r="F24" s="69" t="s">
        <v>339</v>
      </c>
      <c r="G24" s="69" t="s">
        <v>1362</v>
      </c>
      <c r="H24" s="69" t="s">
        <v>1357</v>
      </c>
      <c r="I24" s="324">
        <v>660.54583200000002</v>
      </c>
      <c r="J24" s="324">
        <v>659.3</v>
      </c>
      <c r="K24" s="324">
        <v>657.3</v>
      </c>
      <c r="L24" s="324">
        <v>655.29999999999995</v>
      </c>
      <c r="M24" s="424">
        <v>650.34799999999996</v>
      </c>
      <c r="N24" s="50"/>
      <c r="O24" s="50"/>
      <c r="P24" s="50"/>
      <c r="Q24" s="50"/>
      <c r="R24" s="50"/>
      <c r="S24" s="50"/>
      <c r="T24" s="50"/>
      <c r="U24" s="50"/>
      <c r="V24" s="50"/>
      <c r="W24" s="50"/>
      <c r="X24" s="50"/>
      <c r="Y24" s="424">
        <f>L24+'Table 8'!Y24</f>
        <v>637.06999999999994</v>
      </c>
      <c r="Z24" s="424">
        <f>Y24+'Table 8'!Z24</f>
        <v>618.12999999999988</v>
      </c>
      <c r="AA24" s="424">
        <f>Z24+'Table 8'!AA24</f>
        <v>563.82999999999993</v>
      </c>
      <c r="AB24" s="314" t="s">
        <v>1358</v>
      </c>
      <c r="AC24" s="9"/>
      <c r="AD24" s="44"/>
    </row>
    <row r="25" spans="3:31" ht="18" customHeight="1">
      <c r="C25" s="69"/>
      <c r="D25" s="69" t="s">
        <v>1376</v>
      </c>
      <c r="E25" s="69" t="s">
        <v>353</v>
      </c>
      <c r="F25" s="69" t="s">
        <v>339</v>
      </c>
      <c r="G25" s="69" t="s">
        <v>1362</v>
      </c>
      <c r="H25" s="69" t="s">
        <v>1360</v>
      </c>
      <c r="I25" s="324">
        <v>784.93409100000008</v>
      </c>
      <c r="J25" s="324">
        <v>784</v>
      </c>
      <c r="K25" s="324">
        <v>783.3</v>
      </c>
      <c r="L25" s="324">
        <v>778.42</v>
      </c>
      <c r="M25" s="424">
        <v>773.66600000000005</v>
      </c>
      <c r="N25" s="50"/>
      <c r="O25" s="50"/>
      <c r="P25" s="50"/>
      <c r="Q25" s="50"/>
      <c r="R25" s="50"/>
      <c r="S25" s="50"/>
      <c r="T25" s="50"/>
      <c r="U25" s="50"/>
      <c r="V25" s="50"/>
      <c r="W25" s="50"/>
      <c r="X25" s="50"/>
      <c r="Y25" s="424">
        <f>L25+'Table 8'!Y25</f>
        <v>740.68</v>
      </c>
      <c r="Z25" s="424">
        <f>Y25+'Table 8'!Z25</f>
        <v>679.01</v>
      </c>
      <c r="AA25" s="424">
        <f>Z25+'Table 8'!AA25</f>
        <v>604.35</v>
      </c>
      <c r="AB25" s="314" t="s">
        <v>1358</v>
      </c>
      <c r="AC25" s="9"/>
      <c r="AD25" s="44"/>
    </row>
    <row r="26" spans="3:31" ht="18" customHeight="1">
      <c r="C26" s="69"/>
      <c r="D26" s="69" t="s">
        <v>1377</v>
      </c>
      <c r="E26" s="69" t="s">
        <v>353</v>
      </c>
      <c r="F26" s="69" t="s">
        <v>339</v>
      </c>
      <c r="G26" s="69" t="s">
        <v>1365</v>
      </c>
      <c r="H26" s="69" t="s">
        <v>1357</v>
      </c>
      <c r="I26" s="324">
        <v>27.170264</v>
      </c>
      <c r="J26" s="324">
        <v>27.3</v>
      </c>
      <c r="K26" s="324">
        <v>27.3</v>
      </c>
      <c r="L26" s="324">
        <v>25.92</v>
      </c>
      <c r="M26" s="424">
        <v>25.920999999999999</v>
      </c>
      <c r="N26" s="50"/>
      <c r="O26" s="50"/>
      <c r="P26" s="50"/>
      <c r="Q26" s="50"/>
      <c r="R26" s="50"/>
      <c r="S26" s="50"/>
      <c r="T26" s="50"/>
      <c r="U26" s="50"/>
      <c r="V26" s="50"/>
      <c r="W26" s="50"/>
      <c r="X26" s="50"/>
      <c r="Y26" s="424">
        <f>L26+'Table 8'!Y26</f>
        <v>24.16</v>
      </c>
      <c r="Z26" s="424">
        <f>Y26+'Table 8'!Z26</f>
        <v>23.36</v>
      </c>
      <c r="AA26" s="424">
        <f>Z26+'Table 8'!AA26</f>
        <v>19.2</v>
      </c>
      <c r="AB26" s="314" t="s">
        <v>1358</v>
      </c>
      <c r="AC26" s="9"/>
      <c r="AD26" s="44"/>
    </row>
    <row r="27" spans="3:31" ht="18" customHeight="1">
      <c r="C27" s="69"/>
      <c r="D27" s="69" t="s">
        <v>1378</v>
      </c>
      <c r="E27" s="69" t="s">
        <v>353</v>
      </c>
      <c r="F27" s="69" t="s">
        <v>339</v>
      </c>
      <c r="G27" s="69" t="s">
        <v>1365</v>
      </c>
      <c r="H27" s="69" t="s">
        <v>1360</v>
      </c>
      <c r="I27" s="324">
        <v>163.60170500000001</v>
      </c>
      <c r="J27" s="324">
        <v>164.6</v>
      </c>
      <c r="K27" s="324">
        <v>164.5</v>
      </c>
      <c r="L27" s="324">
        <v>162.91</v>
      </c>
      <c r="M27" s="424">
        <v>162.85400000000001</v>
      </c>
      <c r="N27" s="50"/>
      <c r="O27" s="50"/>
      <c r="P27" s="50"/>
      <c r="Q27" s="50"/>
      <c r="R27" s="50"/>
      <c r="S27" s="50"/>
      <c r="T27" s="50"/>
      <c r="U27" s="50"/>
      <c r="V27" s="50"/>
      <c r="W27" s="50"/>
      <c r="X27" s="50"/>
      <c r="Y27" s="424">
        <f>L27+'Table 8'!Y27</f>
        <v>126.88</v>
      </c>
      <c r="Z27" s="424">
        <f>Y27+'Table 8'!Z27</f>
        <v>114.19</v>
      </c>
      <c r="AA27" s="424">
        <f>Z27+'Table 8'!AA27</f>
        <v>104.67999999999999</v>
      </c>
      <c r="AB27" s="314" t="s">
        <v>1358</v>
      </c>
      <c r="AC27" s="9"/>
      <c r="AD27" s="44"/>
    </row>
    <row r="28" spans="3:31" ht="18" customHeight="1">
      <c r="C28" s="69"/>
      <c r="D28" s="69" t="s">
        <v>1379</v>
      </c>
      <c r="E28" s="69" t="s">
        <v>362</v>
      </c>
      <c r="F28" s="69" t="s">
        <v>500</v>
      </c>
      <c r="G28" s="69" t="s">
        <v>1356</v>
      </c>
      <c r="H28" s="69" t="s">
        <v>1357</v>
      </c>
      <c r="I28" s="324">
        <v>143.520454</v>
      </c>
      <c r="J28" s="324">
        <v>143.5</v>
      </c>
      <c r="K28" s="324">
        <v>142.80000000000001</v>
      </c>
      <c r="L28" s="324">
        <v>134.21</v>
      </c>
      <c r="M28" s="424">
        <v>135.934</v>
      </c>
      <c r="N28" s="50"/>
      <c r="O28" s="50"/>
      <c r="P28" s="50"/>
      <c r="Q28" s="50"/>
      <c r="R28" s="50"/>
      <c r="S28" s="50"/>
      <c r="T28" s="50"/>
      <c r="U28" s="50"/>
      <c r="V28" s="50"/>
      <c r="W28" s="50"/>
      <c r="X28" s="50"/>
      <c r="Y28" s="424">
        <f>L28+'Table 8'!Y28</f>
        <v>134.71</v>
      </c>
      <c r="Z28" s="424">
        <f>Y28+'Table 8'!Z28</f>
        <v>134.71</v>
      </c>
      <c r="AA28" s="424">
        <f>Z28+'Table 8'!AA28</f>
        <v>134.71</v>
      </c>
      <c r="AB28" s="314" t="s">
        <v>1358</v>
      </c>
      <c r="AC28" s="9"/>
      <c r="AD28" s="44"/>
      <c r="AE28" s="316"/>
    </row>
    <row r="29" spans="3:31" ht="18" customHeight="1">
      <c r="C29" s="69"/>
      <c r="D29" s="69" t="s">
        <v>1380</v>
      </c>
      <c r="E29" s="69" t="s">
        <v>362</v>
      </c>
      <c r="F29" s="69" t="s">
        <v>500</v>
      </c>
      <c r="G29" s="69" t="s">
        <v>1356</v>
      </c>
      <c r="H29" s="69" t="s">
        <v>1360</v>
      </c>
      <c r="I29" s="324">
        <v>293.53825800000004</v>
      </c>
      <c r="J29" s="324">
        <v>293.60000000000002</v>
      </c>
      <c r="K29" s="324">
        <v>294.3</v>
      </c>
      <c r="L29" s="324">
        <v>286.76</v>
      </c>
      <c r="M29" s="424">
        <v>288.29500000000002</v>
      </c>
      <c r="N29" s="50"/>
      <c r="O29" s="50"/>
      <c r="P29" s="50"/>
      <c r="Q29" s="50"/>
      <c r="R29" s="50"/>
      <c r="S29" s="50"/>
      <c r="T29" s="50"/>
      <c r="U29" s="50"/>
      <c r="V29" s="50"/>
      <c r="W29" s="50"/>
      <c r="X29" s="50"/>
      <c r="Y29" s="424">
        <f>L29+'Table 8'!Y29</f>
        <v>286.76</v>
      </c>
      <c r="Z29" s="424">
        <f>Y29+'Table 8'!Z29</f>
        <v>286.76</v>
      </c>
      <c r="AA29" s="424">
        <f>Z29+'Table 8'!AA29</f>
        <v>286.76</v>
      </c>
      <c r="AB29" s="314" t="s">
        <v>1358</v>
      </c>
      <c r="AC29" s="9"/>
      <c r="AD29" s="44"/>
    </row>
    <row r="30" spans="3:31" ht="18" customHeight="1">
      <c r="C30" s="69"/>
      <c r="D30" s="69" t="s">
        <v>1381</v>
      </c>
      <c r="E30" s="69" t="s">
        <v>362</v>
      </c>
      <c r="F30" s="69" t="s">
        <v>500</v>
      </c>
      <c r="G30" s="69" t="s">
        <v>1362</v>
      </c>
      <c r="H30" s="69" t="s">
        <v>1357</v>
      </c>
      <c r="I30" s="324">
        <v>61.466098000000002</v>
      </c>
      <c r="J30" s="324">
        <v>61.5</v>
      </c>
      <c r="K30" s="324">
        <v>61.5</v>
      </c>
      <c r="L30" s="324">
        <v>55.46</v>
      </c>
      <c r="M30" s="424">
        <v>55.435000000000002</v>
      </c>
      <c r="N30" s="50"/>
      <c r="O30" s="50"/>
      <c r="P30" s="50"/>
      <c r="Q30" s="50"/>
      <c r="R30" s="50"/>
      <c r="S30" s="50"/>
      <c r="T30" s="50"/>
      <c r="U30" s="50"/>
      <c r="V30" s="50"/>
      <c r="W30" s="50"/>
      <c r="X30" s="50"/>
      <c r="Y30" s="424">
        <f>L30+'Table 8'!Y30</f>
        <v>55.46</v>
      </c>
      <c r="Z30" s="424">
        <f>Y30+'Table 8'!Z30</f>
        <v>55.46</v>
      </c>
      <c r="AA30" s="424">
        <f>Z30+'Table 8'!AA30</f>
        <v>55.46</v>
      </c>
      <c r="AB30" s="314" t="s">
        <v>1358</v>
      </c>
      <c r="AC30" s="9"/>
      <c r="AD30" s="44"/>
    </row>
    <row r="31" spans="3:31" ht="18" customHeight="1">
      <c r="C31" s="69"/>
      <c r="D31" s="69" t="s">
        <v>1382</v>
      </c>
      <c r="E31" s="69" t="s">
        <v>362</v>
      </c>
      <c r="F31" s="69" t="s">
        <v>500</v>
      </c>
      <c r="G31" s="69" t="s">
        <v>1362</v>
      </c>
      <c r="H31" s="69" t="s">
        <v>1360</v>
      </c>
      <c r="I31" s="324">
        <v>114.88901499999999</v>
      </c>
      <c r="J31" s="324">
        <v>114.9</v>
      </c>
      <c r="K31" s="324">
        <v>114.9</v>
      </c>
      <c r="L31" s="324">
        <v>113.58</v>
      </c>
      <c r="M31" s="424">
        <v>113.37</v>
      </c>
      <c r="N31" s="50"/>
      <c r="O31" s="50"/>
      <c r="P31" s="50"/>
      <c r="Q31" s="50"/>
      <c r="R31" s="50"/>
      <c r="S31" s="50"/>
      <c r="T31" s="50"/>
      <c r="U31" s="50"/>
      <c r="V31" s="50"/>
      <c r="W31" s="50"/>
      <c r="X31" s="50"/>
      <c r="Y31" s="424">
        <f>L31+'Table 8'!Y31</f>
        <v>113.58</v>
      </c>
      <c r="Z31" s="424">
        <f>Y31+'Table 8'!Z31</f>
        <v>112.67999999999999</v>
      </c>
      <c r="AA31" s="424">
        <f>Z31+'Table 8'!AA31</f>
        <v>112.67999999999999</v>
      </c>
      <c r="AB31" s="314" t="s">
        <v>1358</v>
      </c>
      <c r="AC31" s="9"/>
      <c r="AD31" s="44"/>
    </row>
    <row r="32" spans="3:31" ht="18" customHeight="1">
      <c r="C32" s="69"/>
      <c r="D32" s="69" t="s">
        <v>1383</v>
      </c>
      <c r="E32" s="69" t="s">
        <v>362</v>
      </c>
      <c r="F32" s="69" t="s">
        <v>500</v>
      </c>
      <c r="G32" s="69" t="s">
        <v>1365</v>
      </c>
      <c r="H32" s="69" t="s">
        <v>1357</v>
      </c>
      <c r="I32" s="324">
        <v>0</v>
      </c>
      <c r="J32" s="324">
        <v>0</v>
      </c>
      <c r="K32" s="324">
        <v>0</v>
      </c>
      <c r="L32" s="324">
        <v>0</v>
      </c>
      <c r="M32" s="424">
        <v>0</v>
      </c>
      <c r="N32" s="50"/>
      <c r="O32" s="50"/>
      <c r="P32" s="50"/>
      <c r="Q32" s="50"/>
      <c r="R32" s="50"/>
      <c r="S32" s="50"/>
      <c r="T32" s="50"/>
      <c r="U32" s="50"/>
      <c r="V32" s="50"/>
      <c r="W32" s="50"/>
      <c r="X32" s="50"/>
      <c r="Y32" s="424">
        <f>L32+'Table 8'!Y32</f>
        <v>0</v>
      </c>
      <c r="Z32" s="424">
        <f>Y32+'Table 8'!Z32</f>
        <v>0</v>
      </c>
      <c r="AA32" s="424">
        <f>Z32+'Table 8'!AA32</f>
        <v>0</v>
      </c>
      <c r="AB32" s="314" t="s">
        <v>1358</v>
      </c>
      <c r="AC32" s="9"/>
      <c r="AD32" s="44"/>
    </row>
    <row r="33" spans="1:31" ht="18" customHeight="1">
      <c r="C33" s="69"/>
      <c r="D33" s="69" t="s">
        <v>1384</v>
      </c>
      <c r="E33" s="69" t="s">
        <v>362</v>
      </c>
      <c r="F33" s="69" t="s">
        <v>500</v>
      </c>
      <c r="G33" s="69" t="s">
        <v>1365</v>
      </c>
      <c r="H33" s="69" t="s">
        <v>1360</v>
      </c>
      <c r="I33" s="324">
        <v>22.805681</v>
      </c>
      <c r="J33" s="324">
        <v>22.8</v>
      </c>
      <c r="K33" s="324">
        <v>22.8</v>
      </c>
      <c r="L33" s="324">
        <v>22.81</v>
      </c>
      <c r="M33" s="424">
        <v>22.806000000000001</v>
      </c>
      <c r="N33" s="50"/>
      <c r="O33" s="50"/>
      <c r="P33" s="50"/>
      <c r="Q33" s="50"/>
      <c r="R33" s="50"/>
      <c r="S33" s="50"/>
      <c r="T33" s="50"/>
      <c r="U33" s="50"/>
      <c r="V33" s="50"/>
      <c r="W33" s="50"/>
      <c r="X33" s="50"/>
      <c r="Y33" s="424">
        <f>L33+'Table 8'!Y33</f>
        <v>22.81</v>
      </c>
      <c r="Z33" s="424">
        <f>Y33+'Table 8'!Z33</f>
        <v>22.81</v>
      </c>
      <c r="AA33" s="424">
        <f>Z33+'Table 8'!AA33</f>
        <v>22.81</v>
      </c>
      <c r="AB33" s="314" t="s">
        <v>1358</v>
      </c>
      <c r="AC33" s="9"/>
      <c r="AD33" s="44"/>
    </row>
    <row r="34" spans="1:31" ht="18" customHeight="1">
      <c r="C34" s="69"/>
      <c r="D34" s="69" t="s">
        <v>1385</v>
      </c>
      <c r="E34" s="69" t="s">
        <v>362</v>
      </c>
      <c r="F34" s="69" t="s">
        <v>334</v>
      </c>
      <c r="G34" s="69" t="s">
        <v>1356</v>
      </c>
      <c r="H34" s="69" t="s">
        <v>1357</v>
      </c>
      <c r="I34" s="324">
        <v>42.113067999999998</v>
      </c>
      <c r="J34" s="324">
        <v>42.1</v>
      </c>
      <c r="K34" s="324">
        <v>42.1</v>
      </c>
      <c r="L34" s="324">
        <v>36.409999999999997</v>
      </c>
      <c r="M34" s="424">
        <v>36.561999999999998</v>
      </c>
      <c r="N34" s="50"/>
      <c r="O34" s="50"/>
      <c r="P34" s="50"/>
      <c r="Q34" s="50"/>
      <c r="R34" s="50"/>
      <c r="S34" s="50"/>
      <c r="T34" s="50"/>
      <c r="U34" s="50"/>
      <c r="V34" s="50"/>
      <c r="W34" s="50"/>
      <c r="X34" s="50"/>
      <c r="Y34" s="424">
        <f>L34+'Table 8'!Y34</f>
        <v>36.409999999999997</v>
      </c>
      <c r="Z34" s="424">
        <f>Y34+'Table 8'!Z34</f>
        <v>36.409999999999997</v>
      </c>
      <c r="AA34" s="424">
        <f>Z34+'Table 8'!AA34</f>
        <v>36.409999999999997</v>
      </c>
      <c r="AB34" s="314" t="s">
        <v>1358</v>
      </c>
      <c r="AC34" s="9"/>
      <c r="AD34" s="44"/>
      <c r="AE34" s="316"/>
    </row>
    <row r="35" spans="1:31" ht="18" customHeight="1">
      <c r="C35" s="69"/>
      <c r="D35" s="69" t="s">
        <v>1386</v>
      </c>
      <c r="E35" s="69" t="s">
        <v>362</v>
      </c>
      <c r="F35" s="69" t="s">
        <v>334</v>
      </c>
      <c r="G35" s="69" t="s">
        <v>1356</v>
      </c>
      <c r="H35" s="69" t="s">
        <v>1360</v>
      </c>
      <c r="I35" s="324">
        <v>66.05</v>
      </c>
      <c r="J35" s="324">
        <v>66.099999999999994</v>
      </c>
      <c r="K35" s="324">
        <v>66.099999999999994</v>
      </c>
      <c r="L35" s="324">
        <v>58.22</v>
      </c>
      <c r="M35" s="424">
        <v>59.499000000000002</v>
      </c>
      <c r="N35" s="50"/>
      <c r="O35" s="50"/>
      <c r="P35" s="50"/>
      <c r="Q35" s="50"/>
      <c r="R35" s="50"/>
      <c r="S35" s="50"/>
      <c r="T35" s="50"/>
      <c r="U35" s="50"/>
      <c r="V35" s="50"/>
      <c r="W35" s="50"/>
      <c r="X35" s="50"/>
      <c r="Y35" s="424">
        <f>L35+'Table 8'!Y35</f>
        <v>58.22</v>
      </c>
      <c r="Z35" s="424">
        <f>Y35+'Table 8'!Z35</f>
        <v>58.22</v>
      </c>
      <c r="AA35" s="424">
        <f>Z35+'Table 8'!AA35</f>
        <v>58.22</v>
      </c>
      <c r="AB35" s="314" t="s">
        <v>1358</v>
      </c>
      <c r="AC35" s="9"/>
      <c r="AD35" s="44"/>
    </row>
    <row r="36" spans="1:31" ht="18" customHeight="1">
      <c r="C36" s="69"/>
      <c r="D36" s="69" t="s">
        <v>1387</v>
      </c>
      <c r="E36" s="69" t="s">
        <v>362</v>
      </c>
      <c r="F36" s="69" t="s">
        <v>334</v>
      </c>
      <c r="G36" s="69" t="s">
        <v>1362</v>
      </c>
      <c r="H36" s="69" t="s">
        <v>1357</v>
      </c>
      <c r="I36" s="324">
        <v>127.399242</v>
      </c>
      <c r="J36" s="324">
        <v>127.4</v>
      </c>
      <c r="K36" s="324">
        <v>127.4</v>
      </c>
      <c r="L36" s="324">
        <v>118.09</v>
      </c>
      <c r="M36" s="424">
        <v>118.123</v>
      </c>
      <c r="N36" s="50"/>
      <c r="O36" s="50"/>
      <c r="P36" s="50"/>
      <c r="Q36" s="50"/>
      <c r="R36" s="50"/>
      <c r="S36" s="50"/>
      <c r="T36" s="50"/>
      <c r="U36" s="50"/>
      <c r="V36" s="50"/>
      <c r="W36" s="50"/>
      <c r="X36" s="50"/>
      <c r="Y36" s="424">
        <f>L36+'Table 8'!Y36</f>
        <v>118.09</v>
      </c>
      <c r="Z36" s="424">
        <f>Y36+'Table 8'!Z36</f>
        <v>118.09</v>
      </c>
      <c r="AA36" s="424">
        <f>Z36+'Table 8'!AA36</f>
        <v>118.09</v>
      </c>
      <c r="AB36" s="314" t="s">
        <v>1358</v>
      </c>
      <c r="AC36" s="9"/>
      <c r="AD36" s="44"/>
    </row>
    <row r="37" spans="1:31" ht="18" customHeight="1">
      <c r="C37" s="69"/>
      <c r="D37" s="69" t="s">
        <v>1388</v>
      </c>
      <c r="E37" s="69" t="s">
        <v>362</v>
      </c>
      <c r="F37" s="69" t="s">
        <v>334</v>
      </c>
      <c r="G37" s="69" t="s">
        <v>1362</v>
      </c>
      <c r="H37" s="69" t="s">
        <v>1360</v>
      </c>
      <c r="I37" s="324">
        <v>446.06136399999997</v>
      </c>
      <c r="J37" s="324">
        <v>445.4</v>
      </c>
      <c r="K37" s="324">
        <v>445.30000000000007</v>
      </c>
      <c r="L37" s="324">
        <v>443.23</v>
      </c>
      <c r="M37" s="424">
        <v>443.81700000000001</v>
      </c>
      <c r="N37" s="50"/>
      <c r="O37" s="50"/>
      <c r="P37" s="50"/>
      <c r="Q37" s="50"/>
      <c r="R37" s="50"/>
      <c r="S37" s="50"/>
      <c r="T37" s="50"/>
      <c r="U37" s="50"/>
      <c r="V37" s="50"/>
      <c r="W37" s="50"/>
      <c r="X37" s="50"/>
      <c r="Y37" s="424">
        <f>L37+'Table 8'!Y37</f>
        <v>443.23</v>
      </c>
      <c r="Z37" s="424">
        <f>Y37+'Table 8'!Z37</f>
        <v>443.23</v>
      </c>
      <c r="AA37" s="424">
        <f>Z37+'Table 8'!AA37</f>
        <v>443.23</v>
      </c>
      <c r="AB37" s="314" t="s">
        <v>1358</v>
      </c>
      <c r="AC37" s="9"/>
      <c r="AD37" s="44"/>
    </row>
    <row r="38" spans="1:31" ht="18" customHeight="1">
      <c r="C38" s="69"/>
      <c r="D38" s="69" t="s">
        <v>1389</v>
      </c>
      <c r="E38" s="69" t="s">
        <v>362</v>
      </c>
      <c r="F38" s="69" t="s">
        <v>334</v>
      </c>
      <c r="G38" s="69" t="s">
        <v>1365</v>
      </c>
      <c r="H38" s="69" t="s">
        <v>1357</v>
      </c>
      <c r="I38" s="324">
        <v>0</v>
      </c>
      <c r="J38" s="324">
        <v>0</v>
      </c>
      <c r="K38" s="324">
        <v>0</v>
      </c>
      <c r="L38" s="324">
        <v>0</v>
      </c>
      <c r="M38" s="424">
        <v>0</v>
      </c>
      <c r="N38" s="50"/>
      <c r="O38" s="50"/>
      <c r="P38" s="50"/>
      <c r="Q38" s="50"/>
      <c r="R38" s="50"/>
      <c r="S38" s="50"/>
      <c r="T38" s="50"/>
      <c r="U38" s="50"/>
      <c r="V38" s="50"/>
      <c r="W38" s="50"/>
      <c r="X38" s="50"/>
      <c r="Y38" s="424">
        <f>L38+'Table 8'!Y38</f>
        <v>0</v>
      </c>
      <c r="Z38" s="424">
        <f>Y38+'Table 8'!Z38</f>
        <v>0</v>
      </c>
      <c r="AA38" s="424">
        <f>Z38+'Table 8'!AA38</f>
        <v>0</v>
      </c>
      <c r="AB38" s="314" t="s">
        <v>1358</v>
      </c>
      <c r="AC38" s="9"/>
      <c r="AD38" s="44"/>
    </row>
    <row r="39" spans="1:31" ht="18" customHeight="1">
      <c r="C39" s="69"/>
      <c r="D39" s="69" t="s">
        <v>1390</v>
      </c>
      <c r="E39" s="69" t="s">
        <v>362</v>
      </c>
      <c r="F39" s="69" t="s">
        <v>334</v>
      </c>
      <c r="G39" s="69" t="s">
        <v>1365</v>
      </c>
      <c r="H39" s="69" t="s">
        <v>1360</v>
      </c>
      <c r="I39" s="324">
        <v>23.425000000000001</v>
      </c>
      <c r="J39" s="324">
        <v>23.4</v>
      </c>
      <c r="K39" s="324">
        <v>23.4</v>
      </c>
      <c r="L39" s="324">
        <v>23.42</v>
      </c>
      <c r="M39" s="424">
        <v>23.425000000000001</v>
      </c>
      <c r="N39" s="50"/>
      <c r="O39" s="50"/>
      <c r="P39" s="50"/>
      <c r="Q39" s="50"/>
      <c r="R39" s="50"/>
      <c r="S39" s="50"/>
      <c r="T39" s="50"/>
      <c r="U39" s="50"/>
      <c r="V39" s="50"/>
      <c r="W39" s="50"/>
      <c r="X39" s="50"/>
      <c r="Y39" s="424">
        <f>L39+'Table 8'!Y39</f>
        <v>23.42</v>
      </c>
      <c r="Z39" s="424">
        <f>Y39+'Table 8'!Z39</f>
        <v>23.42</v>
      </c>
      <c r="AA39" s="424">
        <f>Z39+'Table 8'!AA39</f>
        <v>23.42</v>
      </c>
      <c r="AB39" s="314" t="s">
        <v>1358</v>
      </c>
      <c r="AC39" s="9"/>
      <c r="AD39" s="44"/>
    </row>
    <row r="40" spans="1:31" ht="18" customHeight="1">
      <c r="C40" s="69"/>
      <c r="D40" s="69" t="s">
        <v>1391</v>
      </c>
      <c r="E40" s="69" t="s">
        <v>362</v>
      </c>
      <c r="F40" s="69" t="s">
        <v>339</v>
      </c>
      <c r="G40" s="69" t="s">
        <v>1356</v>
      </c>
      <c r="H40" s="69" t="s">
        <v>1357</v>
      </c>
      <c r="I40" s="324">
        <v>0</v>
      </c>
      <c r="J40" s="324">
        <v>0</v>
      </c>
      <c r="K40" s="324">
        <v>0</v>
      </c>
      <c r="L40" s="324">
        <v>0</v>
      </c>
      <c r="M40" s="424">
        <v>0</v>
      </c>
      <c r="N40" s="50"/>
      <c r="O40" s="50"/>
      <c r="P40" s="50"/>
      <c r="Q40" s="50"/>
      <c r="R40" s="50"/>
      <c r="S40" s="50"/>
      <c r="T40" s="50"/>
      <c r="U40" s="50"/>
      <c r="V40" s="50"/>
      <c r="W40" s="50"/>
      <c r="X40" s="50"/>
      <c r="Y40" s="424">
        <f>L40+'Table 8'!Y40</f>
        <v>0</v>
      </c>
      <c r="Z40" s="424">
        <f>Y40+'Table 8'!Z40</f>
        <v>0</v>
      </c>
      <c r="AA40" s="424">
        <f>Z40+'Table 8'!AA40</f>
        <v>0</v>
      </c>
      <c r="AB40" s="314" t="s">
        <v>1358</v>
      </c>
      <c r="AC40" s="9"/>
      <c r="AD40" s="44"/>
      <c r="AE40" s="316"/>
    </row>
    <row r="41" spans="1:31" ht="18" customHeight="1">
      <c r="C41" s="69"/>
      <c r="D41" s="69" t="s">
        <v>1392</v>
      </c>
      <c r="E41" s="69" t="s">
        <v>362</v>
      </c>
      <c r="F41" s="69" t="s">
        <v>339</v>
      </c>
      <c r="G41" s="69" t="s">
        <v>1356</v>
      </c>
      <c r="H41" s="69" t="s">
        <v>1360</v>
      </c>
      <c r="I41" s="324">
        <v>0</v>
      </c>
      <c r="J41" s="324">
        <v>0</v>
      </c>
      <c r="K41" s="324">
        <v>0</v>
      </c>
      <c r="L41" s="324">
        <v>0</v>
      </c>
      <c r="M41" s="424">
        <v>0</v>
      </c>
      <c r="N41" s="50"/>
      <c r="O41" s="50"/>
      <c r="P41" s="50"/>
      <c r="Q41" s="50"/>
      <c r="R41" s="50"/>
      <c r="S41" s="50"/>
      <c r="T41" s="50"/>
      <c r="U41" s="50"/>
      <c r="V41" s="50"/>
      <c r="W41" s="50"/>
      <c r="X41" s="50"/>
      <c r="Y41" s="424">
        <f>L41+'Table 8'!Y41</f>
        <v>0</v>
      </c>
      <c r="Z41" s="424">
        <f>Y41+'Table 8'!Z41</f>
        <v>0</v>
      </c>
      <c r="AA41" s="424">
        <f>Z41+'Table 8'!AA41</f>
        <v>0</v>
      </c>
      <c r="AB41" s="314" t="s">
        <v>1358</v>
      </c>
      <c r="AC41" s="9"/>
      <c r="AD41" s="44"/>
    </row>
    <row r="42" spans="1:31" ht="18" customHeight="1">
      <c r="C42" s="69"/>
      <c r="D42" s="69" t="s">
        <v>1393</v>
      </c>
      <c r="E42" s="69" t="s">
        <v>362</v>
      </c>
      <c r="F42" s="69" t="s">
        <v>339</v>
      </c>
      <c r="G42" s="69" t="s">
        <v>1362</v>
      </c>
      <c r="H42" s="69" t="s">
        <v>1357</v>
      </c>
      <c r="I42" s="324">
        <v>21.784847000000003</v>
      </c>
      <c r="J42" s="324">
        <v>21.8</v>
      </c>
      <c r="K42" s="324">
        <v>21.9</v>
      </c>
      <c r="L42" s="324">
        <v>22.02</v>
      </c>
      <c r="M42" s="424">
        <v>22.026</v>
      </c>
      <c r="N42" s="50"/>
      <c r="O42" s="50"/>
      <c r="P42" s="50"/>
      <c r="Q42" s="50"/>
      <c r="R42" s="50"/>
      <c r="S42" s="50"/>
      <c r="T42" s="50"/>
      <c r="U42" s="50"/>
      <c r="V42" s="50"/>
      <c r="W42" s="50"/>
      <c r="X42" s="50"/>
      <c r="Y42" s="424">
        <f>L42+'Table 8'!Y42</f>
        <v>22.02</v>
      </c>
      <c r="Z42" s="424">
        <f>Y42+'Table 8'!Z42</f>
        <v>22.02</v>
      </c>
      <c r="AA42" s="424">
        <f>Z42+'Table 8'!AA42</f>
        <v>22.02</v>
      </c>
      <c r="AB42" s="314" t="s">
        <v>1358</v>
      </c>
      <c r="AC42" s="9"/>
      <c r="AD42" s="44"/>
      <c r="AE42" s="316"/>
    </row>
    <row r="43" spans="1:31" ht="18" customHeight="1">
      <c r="C43" s="69"/>
      <c r="D43" s="69" t="s">
        <v>1394</v>
      </c>
      <c r="E43" s="69" t="s">
        <v>362</v>
      </c>
      <c r="F43" s="69" t="s">
        <v>339</v>
      </c>
      <c r="G43" s="69" t="s">
        <v>1362</v>
      </c>
      <c r="H43" s="69" t="s">
        <v>1360</v>
      </c>
      <c r="I43" s="324">
        <v>228.31553</v>
      </c>
      <c r="J43" s="324">
        <v>228.29999999999998</v>
      </c>
      <c r="K43" s="324">
        <v>228.2</v>
      </c>
      <c r="L43" s="324">
        <v>229.49</v>
      </c>
      <c r="M43" s="424">
        <v>229.495</v>
      </c>
      <c r="N43" s="50"/>
      <c r="O43" s="50"/>
      <c r="P43" s="50"/>
      <c r="Q43" s="50"/>
      <c r="R43" s="50"/>
      <c r="S43" s="50"/>
      <c r="T43" s="50"/>
      <c r="U43" s="50"/>
      <c r="V43" s="50"/>
      <c r="W43" s="50"/>
      <c r="X43" s="50"/>
      <c r="Y43" s="424">
        <f>L43+'Table 8'!Y43</f>
        <v>229.49</v>
      </c>
      <c r="Z43" s="424">
        <f>Y43+'Table 8'!Z43</f>
        <v>229.49</v>
      </c>
      <c r="AA43" s="424">
        <f>Z43+'Table 8'!AA43</f>
        <v>229.49</v>
      </c>
      <c r="AB43" s="314" t="s">
        <v>1358</v>
      </c>
      <c r="AC43" s="9"/>
      <c r="AD43" s="44"/>
    </row>
    <row r="44" spans="1:31" ht="18" customHeight="1">
      <c r="C44" s="69"/>
      <c r="D44" s="69" t="s">
        <v>1395</v>
      </c>
      <c r="E44" s="69" t="s">
        <v>362</v>
      </c>
      <c r="F44" s="69" t="s">
        <v>339</v>
      </c>
      <c r="G44" s="69" t="s">
        <v>1365</v>
      </c>
      <c r="H44" s="69" t="s">
        <v>1357</v>
      </c>
      <c r="I44" s="324">
        <v>2.8611740000000001</v>
      </c>
      <c r="J44" s="324">
        <v>2.9</v>
      </c>
      <c r="K44" s="324">
        <v>2.9</v>
      </c>
      <c r="L44" s="324">
        <v>2.82</v>
      </c>
      <c r="M44" s="424">
        <v>2.8170000000000002</v>
      </c>
      <c r="N44" s="50"/>
      <c r="O44" s="50"/>
      <c r="P44" s="50"/>
      <c r="Q44" s="50"/>
      <c r="R44" s="50"/>
      <c r="S44" s="50"/>
      <c r="T44" s="50"/>
      <c r="U44" s="50"/>
      <c r="V44" s="50"/>
      <c r="W44" s="50"/>
      <c r="X44" s="50"/>
      <c r="Y44" s="424">
        <f>L44+'Table 8'!Y44</f>
        <v>2.82</v>
      </c>
      <c r="Z44" s="424">
        <f>Y44+'Table 8'!Z44</f>
        <v>2.82</v>
      </c>
      <c r="AA44" s="424">
        <f>Z44+'Table 8'!AA44</f>
        <v>2.82</v>
      </c>
      <c r="AB44" s="314" t="s">
        <v>1358</v>
      </c>
      <c r="AC44" s="9"/>
      <c r="AD44" s="44"/>
    </row>
    <row r="45" spans="1:31" ht="18" customHeight="1">
      <c r="C45" s="69"/>
      <c r="D45" s="69" t="s">
        <v>1396</v>
      </c>
      <c r="E45" s="69" t="s">
        <v>362</v>
      </c>
      <c r="F45" s="69" t="s">
        <v>339</v>
      </c>
      <c r="G45" s="69" t="s">
        <v>1365</v>
      </c>
      <c r="H45" s="69" t="s">
        <v>1360</v>
      </c>
      <c r="I45" s="324">
        <v>15.750189000000001</v>
      </c>
      <c r="J45" s="324">
        <v>15.700000000000001</v>
      </c>
      <c r="K45" s="324">
        <v>15.700000000000001</v>
      </c>
      <c r="L45" s="324">
        <v>15.68</v>
      </c>
      <c r="M45" s="424">
        <v>15.685</v>
      </c>
      <c r="N45" s="50"/>
      <c r="O45" s="50"/>
      <c r="P45" s="50"/>
      <c r="Q45" s="50"/>
      <c r="R45" s="50"/>
      <c r="S45" s="50"/>
      <c r="T45" s="50"/>
      <c r="U45" s="50"/>
      <c r="V45" s="50"/>
      <c r="W45" s="50"/>
      <c r="X45" s="50"/>
      <c r="Y45" s="424">
        <f>L45+'Table 8'!Y45</f>
        <v>15.68</v>
      </c>
      <c r="Z45" s="424">
        <f>Y45+'Table 8'!Z45</f>
        <v>15.68</v>
      </c>
      <c r="AA45" s="424">
        <f>Z45+'Table 8'!AA45</f>
        <v>15.68</v>
      </c>
      <c r="AB45" s="314" t="s">
        <v>1358</v>
      </c>
      <c r="AC45" s="9"/>
      <c r="AD45" s="44"/>
    </row>
    <row r="46" spans="1:31" ht="18" customHeight="1">
      <c r="A46" s="8" t="s">
        <v>328</v>
      </c>
      <c r="C46" s="69" t="s">
        <v>1397</v>
      </c>
      <c r="D46" s="69" t="s">
        <v>1398</v>
      </c>
      <c r="E46" s="69" t="s">
        <v>353</v>
      </c>
      <c r="F46" s="69" t="s">
        <v>500</v>
      </c>
      <c r="G46" s="69" t="s">
        <v>1356</v>
      </c>
      <c r="H46" s="69" t="s">
        <v>1357</v>
      </c>
      <c r="I46" s="324">
        <v>1917.226327270449</v>
      </c>
      <c r="J46" s="324">
        <v>1918.5923879133613</v>
      </c>
      <c r="K46" s="324">
        <v>1921.9078563810879</v>
      </c>
      <c r="L46" s="324">
        <v>1913.63</v>
      </c>
      <c r="M46" s="424">
        <v>1914.2550000000001</v>
      </c>
      <c r="N46" s="50"/>
      <c r="O46" s="50"/>
      <c r="P46" s="50"/>
      <c r="Q46" s="50"/>
      <c r="R46" s="50"/>
      <c r="S46" s="50"/>
      <c r="T46" s="50"/>
      <c r="U46" s="50"/>
      <c r="V46" s="50"/>
      <c r="W46" s="50"/>
      <c r="X46" s="50"/>
      <c r="Y46" s="424">
        <f>L46+'Table 8'!Y46</f>
        <v>1913.63</v>
      </c>
      <c r="Z46" s="424">
        <f>Y46+'Table 8'!Z46</f>
        <v>1913.63</v>
      </c>
      <c r="AA46" s="424">
        <f>Z46+'Table 8'!AA46</f>
        <v>1913.63</v>
      </c>
      <c r="AB46" s="315" t="s">
        <v>1358</v>
      </c>
      <c r="AC46" s="9"/>
      <c r="AD46" s="44"/>
      <c r="AE46"/>
    </row>
    <row r="47" spans="1:31" ht="26.25" customHeight="1">
      <c r="C47" s="69"/>
      <c r="D47" s="69" t="s">
        <v>1399</v>
      </c>
      <c r="E47" s="69" t="s">
        <v>353</v>
      </c>
      <c r="F47" s="69" t="s">
        <v>500</v>
      </c>
      <c r="G47" s="69" t="s">
        <v>1356</v>
      </c>
      <c r="H47" s="69" t="s">
        <v>1360</v>
      </c>
      <c r="I47" s="324">
        <v>4871.7412196227851</v>
      </c>
      <c r="J47" s="324">
        <v>4880.5676085212572</v>
      </c>
      <c r="K47" s="324">
        <v>4889.9996800568797</v>
      </c>
      <c r="L47" s="324">
        <v>4880.8</v>
      </c>
      <c r="M47" s="424">
        <v>4884.1610000000001</v>
      </c>
      <c r="N47" s="50"/>
      <c r="O47" s="50"/>
      <c r="P47" s="50"/>
      <c r="Q47" s="50"/>
      <c r="R47" s="50"/>
      <c r="S47" s="50"/>
      <c r="T47" s="50"/>
      <c r="U47" s="50"/>
      <c r="V47" s="50"/>
      <c r="W47" s="50"/>
      <c r="X47" s="50"/>
      <c r="Y47" s="424">
        <f>L47+'Table 8'!Y47</f>
        <v>4880.8</v>
      </c>
      <c r="Z47" s="424">
        <f>Y47+'Table 8'!Z47</f>
        <v>4880.8</v>
      </c>
      <c r="AA47" s="424">
        <f>Z47+'Table 8'!AA47</f>
        <v>4880.8</v>
      </c>
      <c r="AB47" s="315" t="s">
        <v>1358</v>
      </c>
      <c r="AC47" s="9"/>
      <c r="AD47" s="44"/>
      <c r="AE47" s="323"/>
    </row>
    <row r="48" spans="1:31" ht="26.25" customHeight="1">
      <c r="C48" s="69"/>
      <c r="D48" s="69" t="s">
        <v>1400</v>
      </c>
      <c r="E48" s="69" t="s">
        <v>353</v>
      </c>
      <c r="F48" s="69" t="s">
        <v>500</v>
      </c>
      <c r="G48" s="69" t="s">
        <v>1362</v>
      </c>
      <c r="H48" s="69" t="s">
        <v>1357</v>
      </c>
      <c r="I48" s="324">
        <v>617.13310841507064</v>
      </c>
      <c r="J48" s="324">
        <v>617.38978518584543</v>
      </c>
      <c r="K48" s="324">
        <v>617.57332029861357</v>
      </c>
      <c r="L48" s="324">
        <v>595.16</v>
      </c>
      <c r="M48" s="424">
        <v>595.53099999999995</v>
      </c>
      <c r="N48" s="50"/>
      <c r="O48" s="50"/>
      <c r="P48" s="50"/>
      <c r="Q48" s="50"/>
      <c r="R48" s="50"/>
      <c r="S48" s="50"/>
      <c r="T48" s="50"/>
      <c r="U48" s="50"/>
      <c r="V48" s="50"/>
      <c r="W48" s="50"/>
      <c r="X48" s="50"/>
      <c r="Y48" s="424">
        <f>L48+'Table 8'!Y48</f>
        <v>595.16</v>
      </c>
      <c r="Z48" s="424">
        <f>Y48+'Table 8'!Z48</f>
        <v>595.16</v>
      </c>
      <c r="AA48" s="424">
        <f>Z48+'Table 8'!AA48</f>
        <v>595.16</v>
      </c>
      <c r="AB48" s="315" t="s">
        <v>1358</v>
      </c>
      <c r="AC48" s="9"/>
      <c r="AD48" s="44"/>
    </row>
    <row r="49" spans="3:31" ht="26.25" customHeight="1">
      <c r="C49" s="69"/>
      <c r="D49" s="69" t="s">
        <v>1401</v>
      </c>
      <c r="E49" s="69" t="s">
        <v>353</v>
      </c>
      <c r="F49" s="69" t="s">
        <v>500</v>
      </c>
      <c r="G49" s="69" t="s">
        <v>1362</v>
      </c>
      <c r="H49" s="69" t="s">
        <v>1360</v>
      </c>
      <c r="I49" s="324">
        <v>900.33355409924832</v>
      </c>
      <c r="J49" s="324">
        <v>902.66440859256602</v>
      </c>
      <c r="K49" s="324">
        <v>903.37936366868144</v>
      </c>
      <c r="L49" s="324">
        <v>875.6</v>
      </c>
      <c r="M49" s="424">
        <v>875.96799999999996</v>
      </c>
      <c r="N49" s="50"/>
      <c r="O49" s="50"/>
      <c r="P49" s="50"/>
      <c r="Q49" s="50"/>
      <c r="R49" s="50"/>
      <c r="S49" s="50"/>
      <c r="T49" s="50"/>
      <c r="U49" s="50"/>
      <c r="V49" s="50"/>
      <c r="W49" s="50"/>
      <c r="X49" s="50"/>
      <c r="Y49" s="424">
        <f>L49+'Table 8'!Y49</f>
        <v>875.6</v>
      </c>
      <c r="Z49" s="424">
        <f>Y49+'Table 8'!Z49</f>
        <v>875.6</v>
      </c>
      <c r="AA49" s="424">
        <f>Z49+'Table 8'!AA49</f>
        <v>875.6</v>
      </c>
      <c r="AB49" s="315" t="s">
        <v>1358</v>
      </c>
      <c r="AC49" s="9"/>
      <c r="AD49" s="44"/>
    </row>
    <row r="50" spans="3:31" ht="26.25" customHeight="1">
      <c r="C50" s="69"/>
      <c r="D50" s="69" t="s">
        <v>1402</v>
      </c>
      <c r="E50" s="69" t="s">
        <v>353</v>
      </c>
      <c r="F50" s="69" t="s">
        <v>500</v>
      </c>
      <c r="G50" s="69" t="s">
        <v>1365</v>
      </c>
      <c r="H50" s="69" t="s">
        <v>1357</v>
      </c>
      <c r="I50" s="324">
        <v>17.483733590925365</v>
      </c>
      <c r="J50" s="324">
        <v>17.417595151082981</v>
      </c>
      <c r="K50" s="324">
        <v>17.419996445076428</v>
      </c>
      <c r="L50" s="324">
        <v>17.77</v>
      </c>
      <c r="M50" s="424">
        <v>17.768000000000001</v>
      </c>
      <c r="N50" s="50"/>
      <c r="O50" s="50"/>
      <c r="P50" s="50"/>
      <c r="Q50" s="50"/>
      <c r="R50" s="50"/>
      <c r="S50" s="50"/>
      <c r="T50" s="50"/>
      <c r="U50" s="50"/>
      <c r="V50" s="50"/>
      <c r="W50" s="50"/>
      <c r="X50" s="50"/>
      <c r="Y50" s="424">
        <f>L50+'Table 8'!Y50</f>
        <v>17.77</v>
      </c>
      <c r="Z50" s="424">
        <f>Y50+'Table 8'!Z50</f>
        <v>17.77</v>
      </c>
      <c r="AA50" s="424">
        <f>Z50+'Table 8'!AA50</f>
        <v>17.77</v>
      </c>
      <c r="AB50" s="315" t="s">
        <v>1358</v>
      </c>
      <c r="AC50" s="9"/>
      <c r="AD50" s="44"/>
    </row>
    <row r="51" spans="3:31" ht="26.25" customHeight="1">
      <c r="C51" s="69"/>
      <c r="D51" s="69" t="s">
        <v>1403</v>
      </c>
      <c r="E51" s="69" t="s">
        <v>353</v>
      </c>
      <c r="F51" s="69" t="s">
        <v>500</v>
      </c>
      <c r="G51" s="69" t="s">
        <v>1365</v>
      </c>
      <c r="H51" s="69" t="s">
        <v>1360</v>
      </c>
      <c r="I51" s="324">
        <v>60.322302238679057</v>
      </c>
      <c r="J51" s="324">
        <v>59.73152687405296</v>
      </c>
      <c r="K51" s="324">
        <v>59.83817987913261</v>
      </c>
      <c r="L51" s="324">
        <v>57.13</v>
      </c>
      <c r="M51" s="424">
        <v>57.612000000000002</v>
      </c>
      <c r="N51" s="50"/>
      <c r="O51" s="50"/>
      <c r="P51" s="50"/>
      <c r="Q51" s="50"/>
      <c r="R51" s="50"/>
      <c r="S51" s="50"/>
      <c r="T51" s="50"/>
      <c r="U51" s="50"/>
      <c r="V51" s="50"/>
      <c r="W51" s="50"/>
      <c r="X51" s="50"/>
      <c r="Y51" s="424">
        <f>L51+'Table 8'!Y51</f>
        <v>57.13</v>
      </c>
      <c r="Z51" s="424">
        <f>Y51+'Table 8'!Z51</f>
        <v>57.13</v>
      </c>
      <c r="AA51" s="424">
        <f>Z51+'Table 8'!AA51</f>
        <v>57.13</v>
      </c>
      <c r="AB51" s="315" t="s">
        <v>1358</v>
      </c>
      <c r="AC51" s="9"/>
      <c r="AD51" s="44"/>
    </row>
    <row r="52" spans="3:31" ht="26.25" customHeight="1">
      <c r="C52" s="69"/>
      <c r="D52" s="69" t="s">
        <v>1404</v>
      </c>
      <c r="E52" s="69" t="s">
        <v>353</v>
      </c>
      <c r="F52" s="69" t="s">
        <v>334</v>
      </c>
      <c r="G52" s="69" t="s">
        <v>1356</v>
      </c>
      <c r="H52" s="69" t="s">
        <v>1357</v>
      </c>
      <c r="I52" s="324">
        <v>782.77507215410765</v>
      </c>
      <c r="J52" s="324">
        <v>783.10295035208128</v>
      </c>
      <c r="K52" s="324">
        <v>783.70300391041587</v>
      </c>
      <c r="L52" s="324">
        <v>772.24</v>
      </c>
      <c r="M52" s="424">
        <v>772.24699999999996</v>
      </c>
      <c r="N52" s="50"/>
      <c r="O52" s="50"/>
      <c r="P52" s="50"/>
      <c r="Q52" s="50"/>
      <c r="R52" s="50"/>
      <c r="S52" s="50"/>
      <c r="T52" s="50"/>
      <c r="U52" s="50"/>
      <c r="V52" s="50"/>
      <c r="W52" s="50"/>
      <c r="X52" s="50"/>
      <c r="Y52" s="424">
        <f>L52+'Table 8'!Y52</f>
        <v>772.39</v>
      </c>
      <c r="Z52" s="424">
        <f>Y52+'Table 8'!Z52</f>
        <v>772.39</v>
      </c>
      <c r="AA52" s="424">
        <f>Z52+'Table 8'!AA52</f>
        <v>772.39</v>
      </c>
      <c r="AB52" s="315" t="s">
        <v>1358</v>
      </c>
      <c r="AC52" s="9"/>
      <c r="AD52" s="44"/>
    </row>
    <row r="53" spans="3:31" ht="26.25" customHeight="1">
      <c r="C53" s="69"/>
      <c r="D53" s="69" t="s">
        <v>1405</v>
      </c>
      <c r="E53" s="69" t="s">
        <v>353</v>
      </c>
      <c r="F53" s="69" t="s">
        <v>334</v>
      </c>
      <c r="G53" s="69" t="s">
        <v>1356</v>
      </c>
      <c r="H53" s="69" t="s">
        <v>1360</v>
      </c>
      <c r="I53" s="324">
        <v>153.75592496375515</v>
      </c>
      <c r="J53" s="324">
        <v>154.00303057313485</v>
      </c>
      <c r="K53" s="324">
        <v>154.910024884465</v>
      </c>
      <c r="L53" s="324">
        <v>153.16</v>
      </c>
      <c r="M53" s="424">
        <v>153.19800000000001</v>
      </c>
      <c r="N53" s="50"/>
      <c r="O53" s="50"/>
      <c r="P53" s="50"/>
      <c r="Q53" s="50"/>
      <c r="R53" s="50"/>
      <c r="S53" s="50"/>
      <c r="T53" s="50"/>
      <c r="U53" s="50"/>
      <c r="V53" s="50"/>
      <c r="W53" s="50"/>
      <c r="X53" s="50"/>
      <c r="Y53" s="424">
        <f>L53+'Table 8'!Y53</f>
        <v>153.16</v>
      </c>
      <c r="Z53" s="424">
        <f>Y53+'Table 8'!Z53</f>
        <v>153.21</v>
      </c>
      <c r="AA53" s="424">
        <f>Z53+'Table 8'!AA53</f>
        <v>153.46</v>
      </c>
      <c r="AB53" s="315" t="s">
        <v>1358</v>
      </c>
      <c r="AC53" s="9"/>
      <c r="AD53" s="44"/>
    </row>
    <row r="54" spans="3:31" ht="26.25" customHeight="1">
      <c r="C54" s="69"/>
      <c r="D54" s="69" t="s">
        <v>1406</v>
      </c>
      <c r="E54" s="69" t="s">
        <v>353</v>
      </c>
      <c r="F54" s="69" t="s">
        <v>334</v>
      </c>
      <c r="G54" s="69" t="s">
        <v>1362</v>
      </c>
      <c r="H54" s="69" t="s">
        <v>1357</v>
      </c>
      <c r="I54" s="324">
        <v>1006.8710786343296</v>
      </c>
      <c r="J54" s="324">
        <v>1007.957215438096</v>
      </c>
      <c r="K54" s="324">
        <v>1010.5566299324566</v>
      </c>
      <c r="L54" s="324">
        <v>997.38</v>
      </c>
      <c r="M54" s="424">
        <v>997.74800000000005</v>
      </c>
      <c r="N54" s="50"/>
      <c r="O54" s="50"/>
      <c r="P54" s="50"/>
      <c r="Q54" s="50"/>
      <c r="R54" s="50"/>
      <c r="S54" s="50"/>
      <c r="T54" s="50"/>
      <c r="U54" s="50"/>
      <c r="V54" s="50"/>
      <c r="W54" s="50"/>
      <c r="X54" s="50"/>
      <c r="Y54" s="424">
        <f>L54+'Table 8'!Y54</f>
        <v>1017.58</v>
      </c>
      <c r="Z54" s="424">
        <f>Y54+'Table 8'!Z54</f>
        <v>1017.6</v>
      </c>
      <c r="AA54" s="424">
        <f>Z54+'Table 8'!AA54</f>
        <v>1082</v>
      </c>
      <c r="AB54" s="315" t="s">
        <v>1358</v>
      </c>
      <c r="AC54" s="9"/>
      <c r="AD54" s="44"/>
    </row>
    <row r="55" spans="3:31" ht="26.25" customHeight="1">
      <c r="C55" s="69"/>
      <c r="D55" s="69" t="s">
        <v>1407</v>
      </c>
      <c r="E55" s="69" t="s">
        <v>353</v>
      </c>
      <c r="F55" s="69" t="s">
        <v>334</v>
      </c>
      <c r="G55" s="69" t="s">
        <v>1362</v>
      </c>
      <c r="H55" s="69" t="s">
        <v>1360</v>
      </c>
      <c r="I55" s="324">
        <v>332.70007737739417</v>
      </c>
      <c r="J55" s="324">
        <v>336.0513414742847</v>
      </c>
      <c r="K55" s="324">
        <v>340.82173835762507</v>
      </c>
      <c r="L55" s="324">
        <v>343.31</v>
      </c>
      <c r="M55" s="424">
        <v>345.41399999999999</v>
      </c>
      <c r="N55" s="50"/>
      <c r="O55" s="50"/>
      <c r="P55" s="50"/>
      <c r="Q55" s="50"/>
      <c r="R55" s="50"/>
      <c r="S55" s="50"/>
      <c r="T55" s="50"/>
      <c r="U55" s="50"/>
      <c r="V55" s="50"/>
      <c r="W55" s="50"/>
      <c r="X55" s="50"/>
      <c r="Y55" s="424">
        <f>L55+'Table 8'!Y55</f>
        <v>370.67</v>
      </c>
      <c r="Z55" s="424">
        <f>Y55+'Table 8'!Z55</f>
        <v>370.75</v>
      </c>
      <c r="AA55" s="424">
        <f>Z55+'Table 8'!AA55</f>
        <v>383.46</v>
      </c>
      <c r="AB55" s="315" t="s">
        <v>1358</v>
      </c>
      <c r="AC55" s="9"/>
      <c r="AD55" s="44"/>
    </row>
    <row r="56" spans="3:31" ht="26.25" customHeight="1">
      <c r="C56" s="69"/>
      <c r="D56" s="69" t="s">
        <v>1408</v>
      </c>
      <c r="E56" s="69" t="s">
        <v>353</v>
      </c>
      <c r="F56" s="69" t="s">
        <v>334</v>
      </c>
      <c r="G56" s="69" t="s">
        <v>1365</v>
      </c>
      <c r="H56" s="69" t="s">
        <v>1357</v>
      </c>
      <c r="I56" s="324">
        <v>1.5643059007517459</v>
      </c>
      <c r="J56" s="324">
        <v>1.5744718780639999</v>
      </c>
      <c r="K56" s="324">
        <v>1.5746889441877014</v>
      </c>
      <c r="L56" s="324">
        <v>1.57</v>
      </c>
      <c r="M56" s="424">
        <v>1.571</v>
      </c>
      <c r="N56" s="50"/>
      <c r="O56" s="50"/>
      <c r="P56" s="50"/>
      <c r="Q56" s="50"/>
      <c r="R56" s="50"/>
      <c r="S56" s="50"/>
      <c r="T56" s="50"/>
      <c r="U56" s="50"/>
      <c r="V56" s="50"/>
      <c r="W56" s="50"/>
      <c r="X56" s="50"/>
      <c r="Y56" s="424">
        <f>L56+'Table 8'!Y56</f>
        <v>1.57</v>
      </c>
      <c r="Z56" s="424">
        <f>Y56+'Table 8'!Z56</f>
        <v>12.92</v>
      </c>
      <c r="AA56" s="424">
        <f>Z56+'Table 8'!AA56</f>
        <v>14.29</v>
      </c>
      <c r="AB56" s="315" t="s">
        <v>1358</v>
      </c>
      <c r="AC56" s="9"/>
      <c r="AD56" s="44"/>
      <c r="AE56" s="333"/>
    </row>
    <row r="57" spans="3:31" ht="26.25" customHeight="1">
      <c r="C57" s="69"/>
      <c r="D57" s="69" t="s">
        <v>1409</v>
      </c>
      <c r="E57" s="69" t="s">
        <v>353</v>
      </c>
      <c r="F57" s="69" t="s">
        <v>334</v>
      </c>
      <c r="G57" s="69" t="s">
        <v>1365</v>
      </c>
      <c r="H57" s="69" t="s">
        <v>1360</v>
      </c>
      <c r="I57" s="324">
        <v>8.7883633260246832</v>
      </c>
      <c r="J57" s="324">
        <v>8.8564043141099642</v>
      </c>
      <c r="K57" s="324">
        <v>8.8576253110557843</v>
      </c>
      <c r="L57" s="324">
        <v>9.0299999999999994</v>
      </c>
      <c r="M57" s="424">
        <v>9.0329999999999995</v>
      </c>
      <c r="N57" s="50"/>
      <c r="O57" s="50"/>
      <c r="P57" s="50"/>
      <c r="Q57" s="50"/>
      <c r="R57" s="50"/>
      <c r="S57" s="50"/>
      <c r="T57" s="50"/>
      <c r="U57" s="50"/>
      <c r="V57" s="50"/>
      <c r="W57" s="50"/>
      <c r="X57" s="50"/>
      <c r="Y57" s="424">
        <f>L57+'Table 8'!Y57</f>
        <v>9.0299999999999994</v>
      </c>
      <c r="Z57" s="424">
        <f>Y57+'Table 8'!Z57</f>
        <v>61.230000000000004</v>
      </c>
      <c r="AA57" s="424">
        <f>Z57+'Table 8'!AA57</f>
        <v>69.460000000000008</v>
      </c>
      <c r="AB57" s="315" t="s">
        <v>1358</v>
      </c>
      <c r="AC57" s="9"/>
      <c r="AD57" s="44"/>
    </row>
    <row r="58" spans="3:31" ht="26.25" customHeight="1">
      <c r="C58" s="69"/>
      <c r="D58" s="69" t="s">
        <v>1410</v>
      </c>
      <c r="E58" s="69" t="s">
        <v>353</v>
      </c>
      <c r="F58" s="69" t="s">
        <v>339</v>
      </c>
      <c r="G58" s="69" t="s">
        <v>1356</v>
      </c>
      <c r="H58" s="69" t="s">
        <v>1357</v>
      </c>
      <c r="I58" s="324">
        <v>2.7216019733309467</v>
      </c>
      <c r="J58" s="324">
        <v>2.7553257866119973</v>
      </c>
      <c r="K58" s="324">
        <v>2.7557056523284751</v>
      </c>
      <c r="L58" s="324">
        <v>0.62</v>
      </c>
      <c r="M58" s="424">
        <v>0.61699999999999999</v>
      </c>
      <c r="N58" s="50"/>
      <c r="O58" s="50"/>
      <c r="P58" s="50"/>
      <c r="Q58" s="50"/>
      <c r="R58" s="50"/>
      <c r="S58" s="50"/>
      <c r="T58" s="50"/>
      <c r="U58" s="50"/>
      <c r="V58" s="50"/>
      <c r="W58" s="50"/>
      <c r="X58" s="50"/>
      <c r="Y58" s="424">
        <f>L58+'Table 8'!Y58</f>
        <v>0.65</v>
      </c>
      <c r="Z58" s="424">
        <f>Y58+'Table 8'!Z58</f>
        <v>0.65</v>
      </c>
      <c r="AA58" s="424">
        <f>Z58+'Table 8'!AA58</f>
        <v>0.65</v>
      </c>
      <c r="AB58" s="315" t="s">
        <v>1358</v>
      </c>
      <c r="AC58" s="9"/>
      <c r="AD58" s="44"/>
    </row>
    <row r="59" spans="3:31" ht="26.25" customHeight="1">
      <c r="C59" s="69"/>
      <c r="D59" s="69" t="s">
        <v>1411</v>
      </c>
      <c r="E59" s="69" t="s">
        <v>353</v>
      </c>
      <c r="F59" s="69" t="s">
        <v>339</v>
      </c>
      <c r="G59" s="69" t="s">
        <v>1356</v>
      </c>
      <c r="H59" s="69" t="s">
        <v>1360</v>
      </c>
      <c r="I59" s="324">
        <v>-9.8398066867472145E-7</v>
      </c>
      <c r="J59" s="324">
        <v>-8.7400746532573155E-16</v>
      </c>
      <c r="K59" s="324">
        <v>-8.7412796122993132E-16</v>
      </c>
      <c r="L59" s="324">
        <v>0</v>
      </c>
      <c r="M59" s="424">
        <v>0</v>
      </c>
      <c r="N59" s="50"/>
      <c r="O59" s="50"/>
      <c r="P59" s="50"/>
      <c r="Q59" s="50"/>
      <c r="R59" s="50"/>
      <c r="S59" s="50"/>
      <c r="T59" s="50"/>
      <c r="U59" s="50"/>
      <c r="V59" s="50"/>
      <c r="W59" s="50"/>
      <c r="X59" s="50"/>
      <c r="Y59" s="424">
        <f>L59+'Table 8'!Y59</f>
        <v>0</v>
      </c>
      <c r="Z59" s="424">
        <f>Y59+'Table 8'!Z59</f>
        <v>0</v>
      </c>
      <c r="AA59" s="424">
        <f>Z59+'Table 8'!AA59</f>
        <v>0</v>
      </c>
      <c r="AB59" s="315" t="s">
        <v>1358</v>
      </c>
      <c r="AC59" s="9"/>
      <c r="AD59" s="44"/>
    </row>
    <row r="60" spans="3:31" ht="26.25" customHeight="1">
      <c r="C60" s="69"/>
      <c r="D60" s="69" t="s">
        <v>1412</v>
      </c>
      <c r="E60" s="69" t="s">
        <v>353</v>
      </c>
      <c r="F60" s="69" t="s">
        <v>339</v>
      </c>
      <c r="G60" s="69" t="s">
        <v>1362</v>
      </c>
      <c r="H60" s="69" t="s">
        <v>1357</v>
      </c>
      <c r="I60" s="324">
        <v>292.29071494317168</v>
      </c>
      <c r="J60" s="324">
        <v>293.14698279704083</v>
      </c>
      <c r="K60" s="324">
        <v>300.66717028083906</v>
      </c>
      <c r="L60" s="324">
        <v>315.57</v>
      </c>
      <c r="M60" s="424">
        <v>316.73399999999998</v>
      </c>
      <c r="N60" s="50"/>
      <c r="O60" s="50"/>
      <c r="P60" s="50"/>
      <c r="Q60" s="50"/>
      <c r="R60" s="50"/>
      <c r="S60" s="50"/>
      <c r="T60" s="50"/>
      <c r="U60" s="50"/>
      <c r="V60" s="50"/>
      <c r="W60" s="50"/>
      <c r="X60" s="50"/>
      <c r="Y60" s="424">
        <f>L60+'Table 8'!Y60</f>
        <v>359.6</v>
      </c>
      <c r="Z60" s="424">
        <f>Y60+'Table 8'!Z60</f>
        <v>402.91</v>
      </c>
      <c r="AA60" s="424">
        <f>Z60+'Table 8'!AA60</f>
        <v>482.44000000000005</v>
      </c>
      <c r="AB60" s="315" t="s">
        <v>1358</v>
      </c>
      <c r="AC60" s="9"/>
      <c r="AD60" s="44"/>
    </row>
    <row r="61" spans="3:31" ht="26.25" customHeight="1">
      <c r="C61" s="69"/>
      <c r="D61" s="69" t="s">
        <v>1413</v>
      </c>
      <c r="E61" s="69" t="s">
        <v>353</v>
      </c>
      <c r="F61" s="69" t="s">
        <v>339</v>
      </c>
      <c r="G61" s="69" t="s">
        <v>1362</v>
      </c>
      <c r="H61" s="69" t="s">
        <v>1360</v>
      </c>
      <c r="I61" s="324">
        <v>139.71835931984927</v>
      </c>
      <c r="J61" s="324">
        <v>143.08013191906574</v>
      </c>
      <c r="K61" s="324">
        <v>146.44607180945604</v>
      </c>
      <c r="L61" s="324">
        <v>149.55999999999997</v>
      </c>
      <c r="M61" s="424">
        <v>150.679</v>
      </c>
      <c r="N61" s="50"/>
      <c r="O61" s="50"/>
      <c r="P61" s="50"/>
      <c r="Q61" s="50"/>
      <c r="R61" s="50"/>
      <c r="S61" s="50"/>
      <c r="T61" s="50"/>
      <c r="U61" s="50"/>
      <c r="V61" s="50"/>
      <c r="W61" s="50"/>
      <c r="X61" s="50"/>
      <c r="Y61" s="424">
        <f>L61+'Table 8'!Y61</f>
        <v>196.01</v>
      </c>
      <c r="Z61" s="424">
        <f>Y61+'Table 8'!Z61</f>
        <v>277.31</v>
      </c>
      <c r="AA61" s="424">
        <f>Z61+'Table 8'!AA61</f>
        <v>345.86</v>
      </c>
      <c r="AB61" s="315" t="s">
        <v>1358</v>
      </c>
      <c r="AC61" s="9"/>
      <c r="AD61" s="44"/>
    </row>
    <row r="62" spans="3:31" ht="26.25" customHeight="1">
      <c r="C62" s="69"/>
      <c r="D62" s="69" t="s">
        <v>1414</v>
      </c>
      <c r="E62" s="69" t="s">
        <v>353</v>
      </c>
      <c r="F62" s="69" t="s">
        <v>339</v>
      </c>
      <c r="G62" s="69" t="s">
        <v>1365</v>
      </c>
      <c r="H62" s="69" t="s">
        <v>1357</v>
      </c>
      <c r="I62" s="324">
        <v>6.5186859625022313</v>
      </c>
      <c r="J62" s="324">
        <v>6.494696497013992</v>
      </c>
      <c r="K62" s="324">
        <v>7.2829363668681149</v>
      </c>
      <c r="L62" s="324">
        <v>8.44</v>
      </c>
      <c r="M62" s="424">
        <v>8.4450000000000003</v>
      </c>
      <c r="N62" s="50"/>
      <c r="O62" s="50"/>
      <c r="P62" s="50"/>
      <c r="Q62" s="50"/>
      <c r="R62" s="50"/>
      <c r="S62" s="50"/>
      <c r="T62" s="50"/>
      <c r="U62" s="50"/>
      <c r="V62" s="50"/>
      <c r="W62" s="50"/>
      <c r="X62" s="50"/>
      <c r="Y62" s="424">
        <f>L62+'Table 8'!Y62</f>
        <v>19.25</v>
      </c>
      <c r="Z62" s="424">
        <f>Y62+'Table 8'!Z62</f>
        <v>26.09</v>
      </c>
      <c r="AA62" s="424">
        <f>Z62+'Table 8'!AA62</f>
        <v>31.62</v>
      </c>
      <c r="AB62" s="315" t="s">
        <v>1358</v>
      </c>
      <c r="AC62" s="9"/>
      <c r="AD62" s="44"/>
    </row>
    <row r="63" spans="3:31" ht="26.25" customHeight="1">
      <c r="C63" s="69"/>
      <c r="D63" s="69" t="s">
        <v>1415</v>
      </c>
      <c r="E63" s="69" t="s">
        <v>353</v>
      </c>
      <c r="F63" s="69" t="s">
        <v>339</v>
      </c>
      <c r="G63" s="69" t="s">
        <v>1365</v>
      </c>
      <c r="H63" s="69" t="s">
        <v>1360</v>
      </c>
      <c r="I63" s="324">
        <v>25.029635349471977</v>
      </c>
      <c r="J63" s="324">
        <v>25.093145556645005</v>
      </c>
      <c r="K63" s="324">
        <v>25.293441166014947</v>
      </c>
      <c r="L63" s="324">
        <v>25.610000000000003</v>
      </c>
      <c r="M63" s="424">
        <v>25.236000000000001</v>
      </c>
      <c r="N63" s="50"/>
      <c r="O63" s="50"/>
      <c r="P63" s="50"/>
      <c r="Q63" s="50"/>
      <c r="R63" s="50"/>
      <c r="S63" s="50"/>
      <c r="T63" s="50"/>
      <c r="U63" s="50"/>
      <c r="V63" s="50"/>
      <c r="W63" s="50"/>
      <c r="X63" s="50"/>
      <c r="Y63" s="424">
        <f>L63+'Table 8'!Y63</f>
        <v>66.87</v>
      </c>
      <c r="Z63" s="424">
        <f>Y63+'Table 8'!Z63</f>
        <v>88.22</v>
      </c>
      <c r="AA63" s="424">
        <f>Z63+'Table 8'!AA63</f>
        <v>96.259999999999991</v>
      </c>
      <c r="AB63" s="315" t="s">
        <v>1358</v>
      </c>
      <c r="AC63" s="9"/>
      <c r="AD63" s="44"/>
    </row>
    <row r="64" spans="3:31" ht="26.25" customHeight="1">
      <c r="C64" s="69"/>
      <c r="D64" s="69" t="s">
        <v>1416</v>
      </c>
      <c r="E64" s="69" t="s">
        <v>362</v>
      </c>
      <c r="F64" s="69" t="s">
        <v>500</v>
      </c>
      <c r="G64" s="69" t="s">
        <v>1356</v>
      </c>
      <c r="H64" s="69" t="s">
        <v>1357</v>
      </c>
      <c r="I64" s="324">
        <v>31.212688729550791</v>
      </c>
      <c r="J64" s="324">
        <v>31.10761208663871</v>
      </c>
      <c r="K64" s="324">
        <v>30.892143618912087</v>
      </c>
      <c r="L64" s="324">
        <v>25.86</v>
      </c>
      <c r="M64" s="424">
        <v>25.855</v>
      </c>
      <c r="N64" s="50"/>
      <c r="O64" s="50"/>
      <c r="P64" s="50"/>
      <c r="Q64" s="50"/>
      <c r="R64" s="50"/>
      <c r="S64" s="50"/>
      <c r="T64" s="50"/>
      <c r="U64" s="50"/>
      <c r="V64" s="50"/>
      <c r="W64" s="50"/>
      <c r="X64" s="50"/>
      <c r="Y64" s="424">
        <f>L64+'Table 8'!Y64</f>
        <v>25.86</v>
      </c>
      <c r="Z64" s="424">
        <f>Y64+'Table 8'!Z64</f>
        <v>25.86</v>
      </c>
      <c r="AA64" s="424">
        <f>Z64+'Table 8'!AA64</f>
        <v>25.86</v>
      </c>
      <c r="AB64" s="315" t="s">
        <v>1358</v>
      </c>
      <c r="AC64" s="9"/>
      <c r="AD64" s="44"/>
      <c r="AE64" s="316"/>
    </row>
    <row r="65" spans="3:31" ht="26.25" customHeight="1">
      <c r="C65" s="69"/>
      <c r="D65" s="69" t="s">
        <v>1417</v>
      </c>
      <c r="E65" s="69" t="s">
        <v>362</v>
      </c>
      <c r="F65" s="69" t="s">
        <v>500</v>
      </c>
      <c r="G65" s="69" t="s">
        <v>1356</v>
      </c>
      <c r="H65" s="69" t="s">
        <v>1360</v>
      </c>
      <c r="I65" s="324">
        <v>79.312567377215601</v>
      </c>
      <c r="J65" s="324">
        <v>79.132391478741738</v>
      </c>
      <c r="K65" s="324">
        <v>78.600319943120667</v>
      </c>
      <c r="L65" s="324">
        <v>65.12</v>
      </c>
      <c r="M65" s="424">
        <v>65.120999999999995</v>
      </c>
      <c r="N65" s="50"/>
      <c r="O65" s="50"/>
      <c r="P65" s="50"/>
      <c r="Q65" s="50"/>
      <c r="R65" s="50"/>
      <c r="S65" s="50"/>
      <c r="T65" s="50"/>
      <c r="U65" s="50"/>
      <c r="V65" s="50"/>
      <c r="W65" s="50"/>
      <c r="X65" s="50"/>
      <c r="Y65" s="424">
        <f>L65+'Table 8'!Y65</f>
        <v>65.12</v>
      </c>
      <c r="Z65" s="424">
        <f>Y65+'Table 8'!Z65</f>
        <v>65.12</v>
      </c>
      <c r="AA65" s="424">
        <f>Z65+'Table 8'!AA65</f>
        <v>65.12</v>
      </c>
      <c r="AB65" s="315" t="s">
        <v>1358</v>
      </c>
      <c r="AC65" s="9"/>
      <c r="AD65" s="44"/>
    </row>
    <row r="66" spans="3:31" ht="26.25" customHeight="1">
      <c r="C66" s="69"/>
      <c r="D66" s="69" t="s">
        <v>1418</v>
      </c>
      <c r="E66" s="69" t="s">
        <v>362</v>
      </c>
      <c r="F66" s="69" t="s">
        <v>500</v>
      </c>
      <c r="G66" s="69" t="s">
        <v>1362</v>
      </c>
      <c r="H66" s="69" t="s">
        <v>1357</v>
      </c>
      <c r="I66" s="324">
        <v>10.047005584929366</v>
      </c>
      <c r="J66" s="324">
        <v>10.010214814154551</v>
      </c>
      <c r="K66" s="324">
        <v>9.9266797013864334</v>
      </c>
      <c r="L66" s="324">
        <v>9.98</v>
      </c>
      <c r="M66" s="424">
        <v>10.154</v>
      </c>
      <c r="N66" s="50"/>
      <c r="O66" s="50"/>
      <c r="P66" s="50"/>
      <c r="Q66" s="50"/>
      <c r="R66" s="50"/>
      <c r="S66" s="50"/>
      <c r="T66" s="50"/>
      <c r="U66" s="50"/>
      <c r="V66" s="50"/>
      <c r="W66" s="50"/>
      <c r="X66" s="50"/>
      <c r="Y66" s="424">
        <f>L66+'Table 8'!Y66</f>
        <v>9.98</v>
      </c>
      <c r="Z66" s="424">
        <f>Y66+'Table 8'!Z66</f>
        <v>9.98</v>
      </c>
      <c r="AA66" s="424">
        <f>Z66+'Table 8'!AA66</f>
        <v>9.98</v>
      </c>
      <c r="AB66" s="315" t="s">
        <v>1358</v>
      </c>
      <c r="AC66" s="9"/>
      <c r="AD66" s="44"/>
    </row>
    <row r="67" spans="3:31" ht="26.25" customHeight="1">
      <c r="C67" s="69"/>
      <c r="D67" s="69" t="s">
        <v>1419</v>
      </c>
      <c r="E67" s="69" t="s">
        <v>362</v>
      </c>
      <c r="F67" s="69" t="s">
        <v>500</v>
      </c>
      <c r="G67" s="69" t="s">
        <v>1362</v>
      </c>
      <c r="H67" s="69" t="s">
        <v>1360</v>
      </c>
      <c r="I67" s="324">
        <v>14.657544900751759</v>
      </c>
      <c r="J67" s="324">
        <v>14.635591407433822</v>
      </c>
      <c r="K67" s="324">
        <v>14.520636331318883</v>
      </c>
      <c r="L67" s="324">
        <v>22.52</v>
      </c>
      <c r="M67" s="424">
        <v>22.550999999999998</v>
      </c>
      <c r="N67" s="50"/>
      <c r="O67" s="50"/>
      <c r="P67" s="50"/>
      <c r="Q67" s="50"/>
      <c r="R67" s="50"/>
      <c r="S67" s="50"/>
      <c r="T67" s="50"/>
      <c r="U67" s="50"/>
      <c r="V67" s="50"/>
      <c r="W67" s="50"/>
      <c r="X67" s="50"/>
      <c r="Y67" s="424">
        <f>L67+'Table 8'!Y67</f>
        <v>22.52</v>
      </c>
      <c r="Z67" s="424">
        <f>Y67+'Table 8'!Z67</f>
        <v>22.52</v>
      </c>
      <c r="AA67" s="424">
        <f>Z67+'Table 8'!AA67</f>
        <v>22.52</v>
      </c>
      <c r="AB67" s="315" t="s">
        <v>1358</v>
      </c>
      <c r="AC67" s="9"/>
      <c r="AD67" s="44"/>
    </row>
    <row r="68" spans="3:31" ht="26.25" customHeight="1">
      <c r="C68" s="69"/>
      <c r="D68" s="69" t="s">
        <v>1420</v>
      </c>
      <c r="E68" s="69" t="s">
        <v>362</v>
      </c>
      <c r="F68" s="69" t="s">
        <v>500</v>
      </c>
      <c r="G68" s="69" t="s">
        <v>1365</v>
      </c>
      <c r="H68" s="69" t="s">
        <v>1357</v>
      </c>
      <c r="I68" s="324">
        <v>0.2846374090746373</v>
      </c>
      <c r="J68" s="324">
        <v>0.28240484891701456</v>
      </c>
      <c r="K68" s="324">
        <v>0.28000355492356732</v>
      </c>
      <c r="L68" s="324">
        <v>0</v>
      </c>
      <c r="M68" s="424">
        <v>0</v>
      </c>
      <c r="N68" s="50"/>
      <c r="O68" s="50"/>
      <c r="P68" s="50"/>
      <c r="Q68" s="50"/>
      <c r="R68" s="50"/>
      <c r="S68" s="50"/>
      <c r="T68" s="50"/>
      <c r="U68" s="50"/>
      <c r="V68" s="50"/>
      <c r="W68" s="50"/>
      <c r="X68" s="50"/>
      <c r="Y68" s="424">
        <f>L68+'Table 8'!Y68</f>
        <v>0</v>
      </c>
      <c r="Z68" s="424">
        <f>Y68+'Table 8'!Z68</f>
        <v>0</v>
      </c>
      <c r="AA68" s="424">
        <f>Z68+'Table 8'!AA68</f>
        <v>0</v>
      </c>
      <c r="AB68" s="315" t="s">
        <v>1358</v>
      </c>
      <c r="AC68" s="9"/>
      <c r="AD68" s="44"/>
    </row>
    <row r="69" spans="3:31" ht="26.25" customHeight="1">
      <c r="C69" s="69"/>
      <c r="D69" s="69" t="s">
        <v>1421</v>
      </c>
      <c r="E69" s="69" t="s">
        <v>362</v>
      </c>
      <c r="F69" s="69" t="s">
        <v>500</v>
      </c>
      <c r="G69" s="69" t="s">
        <v>1365</v>
      </c>
      <c r="H69" s="69" t="s">
        <v>1360</v>
      </c>
      <c r="I69" s="324">
        <v>0.98205476132092429</v>
      </c>
      <c r="J69" s="324">
        <v>0.9684731259470567</v>
      </c>
      <c r="K69" s="324">
        <v>0.96182012086740087</v>
      </c>
      <c r="L69" s="324">
        <v>0.35</v>
      </c>
      <c r="M69" s="424">
        <v>0.34799999999999998</v>
      </c>
      <c r="N69" s="50"/>
      <c r="O69" s="50"/>
      <c r="P69" s="50"/>
      <c r="Q69" s="50"/>
      <c r="R69" s="50"/>
      <c r="S69" s="50"/>
      <c r="T69" s="50"/>
      <c r="U69" s="50"/>
      <c r="V69" s="50"/>
      <c r="W69" s="50"/>
      <c r="X69" s="50"/>
      <c r="Y69" s="424">
        <f>L69+'Table 8'!Y69</f>
        <v>0.35</v>
      </c>
      <c r="Z69" s="424">
        <f>Y69+'Table 8'!Z69</f>
        <v>0.35</v>
      </c>
      <c r="AA69" s="424">
        <f>Z69+'Table 8'!AA69</f>
        <v>0.35</v>
      </c>
      <c r="AB69" s="315" t="s">
        <v>1358</v>
      </c>
      <c r="AC69" s="9"/>
      <c r="AD69" s="44"/>
    </row>
    <row r="70" spans="3:31" ht="26.25" customHeight="1">
      <c r="C70" s="69"/>
      <c r="D70" s="69" t="s">
        <v>1422</v>
      </c>
      <c r="E70" s="69" t="s">
        <v>362</v>
      </c>
      <c r="F70" s="69" t="s">
        <v>334</v>
      </c>
      <c r="G70" s="69" t="s">
        <v>1356</v>
      </c>
      <c r="H70" s="69" t="s">
        <v>1357</v>
      </c>
      <c r="I70" s="324">
        <v>12.743677845892307</v>
      </c>
      <c r="J70" s="324">
        <v>12.697049647918675</v>
      </c>
      <c r="K70" s="324">
        <v>12.596996089584081</v>
      </c>
      <c r="L70" s="324">
        <v>13.29</v>
      </c>
      <c r="M70" s="424">
        <v>13.289</v>
      </c>
      <c r="N70" s="50"/>
      <c r="O70" s="50"/>
      <c r="P70" s="50"/>
      <c r="Q70" s="50"/>
      <c r="R70" s="50"/>
      <c r="S70" s="50"/>
      <c r="T70" s="50"/>
      <c r="U70" s="50"/>
      <c r="V70" s="50"/>
      <c r="W70" s="50"/>
      <c r="X70" s="50"/>
      <c r="Y70" s="424">
        <f>L70+'Table 8'!Y70</f>
        <v>13.29</v>
      </c>
      <c r="Z70" s="424">
        <f>Y70+'Table 8'!Z70</f>
        <v>13.29</v>
      </c>
      <c r="AA70" s="424">
        <f>Z70+'Table 8'!AA70</f>
        <v>13.29</v>
      </c>
      <c r="AB70" s="315" t="s">
        <v>1358</v>
      </c>
      <c r="AC70" s="9"/>
      <c r="AD70" s="44"/>
      <c r="AE70" s="316"/>
    </row>
    <row r="71" spans="3:31" ht="26.25" customHeight="1">
      <c r="C71" s="69"/>
      <c r="D71" s="69" t="s">
        <v>1423</v>
      </c>
      <c r="E71" s="69" t="s">
        <v>362</v>
      </c>
      <c r="F71" s="69" t="s">
        <v>334</v>
      </c>
      <c r="G71" s="69" t="s">
        <v>1356</v>
      </c>
      <c r="H71" s="69" t="s">
        <v>1360</v>
      </c>
      <c r="I71" s="324">
        <v>2.5031660362448633</v>
      </c>
      <c r="J71" s="324">
        <v>2.4969694268651494</v>
      </c>
      <c r="K71" s="324">
        <v>2.4899751155350032</v>
      </c>
      <c r="L71" s="324">
        <v>1.37</v>
      </c>
      <c r="M71" s="424">
        <v>1.3720000000000001</v>
      </c>
      <c r="N71" s="50"/>
      <c r="O71" s="50"/>
      <c r="P71" s="50"/>
      <c r="Q71" s="50"/>
      <c r="R71" s="50"/>
      <c r="S71" s="50"/>
      <c r="T71" s="50"/>
      <c r="U71" s="50"/>
      <c r="V71" s="50"/>
      <c r="W71" s="50"/>
      <c r="X71" s="50"/>
      <c r="Y71" s="424">
        <f>L71+'Table 8'!Y71</f>
        <v>1.37</v>
      </c>
      <c r="Z71" s="424">
        <f>Y71+'Table 8'!Z71</f>
        <v>1.37</v>
      </c>
      <c r="AA71" s="424">
        <f>Z71+'Table 8'!AA71</f>
        <v>1.37</v>
      </c>
      <c r="AB71" s="315" t="s">
        <v>1358</v>
      </c>
      <c r="AC71" s="9"/>
      <c r="AD71" s="44"/>
    </row>
    <row r="72" spans="3:31" ht="26.25" customHeight="1">
      <c r="C72" s="69"/>
      <c r="D72" s="69" t="s">
        <v>1424</v>
      </c>
      <c r="E72" s="69" t="s">
        <v>362</v>
      </c>
      <c r="F72" s="69" t="s">
        <v>334</v>
      </c>
      <c r="G72" s="69" t="s">
        <v>1362</v>
      </c>
      <c r="H72" s="69" t="s">
        <v>1357</v>
      </c>
      <c r="I72" s="324">
        <v>16.391989365670383</v>
      </c>
      <c r="J72" s="324">
        <v>16.342784561903954</v>
      </c>
      <c r="K72" s="324">
        <v>16.243370067543538</v>
      </c>
      <c r="L72" s="324">
        <v>12.93</v>
      </c>
      <c r="M72" s="424">
        <v>12.925000000000001</v>
      </c>
      <c r="N72" s="50"/>
      <c r="O72" s="50"/>
      <c r="P72" s="50"/>
      <c r="Q72" s="50"/>
      <c r="R72" s="50"/>
      <c r="S72" s="50"/>
      <c r="T72" s="50"/>
      <c r="U72" s="50"/>
      <c r="V72" s="50"/>
      <c r="W72" s="50"/>
      <c r="X72" s="50"/>
      <c r="Y72" s="424">
        <f>L72+'Table 8'!Y72</f>
        <v>12.93</v>
      </c>
      <c r="Z72" s="424">
        <f>Y72+'Table 8'!Z72</f>
        <v>12.93</v>
      </c>
      <c r="AA72" s="424">
        <f>Z72+'Table 8'!AA72</f>
        <v>12.93</v>
      </c>
      <c r="AB72" s="315" t="s">
        <v>1358</v>
      </c>
      <c r="AC72" s="9"/>
      <c r="AD72" s="44"/>
    </row>
    <row r="73" spans="3:31" ht="26.25" customHeight="1">
      <c r="C73" s="69"/>
      <c r="D73" s="69" t="s">
        <v>1425</v>
      </c>
      <c r="E73" s="69" t="s">
        <v>362</v>
      </c>
      <c r="F73" s="69" t="s">
        <v>334</v>
      </c>
      <c r="G73" s="69" t="s">
        <v>1362</v>
      </c>
      <c r="H73" s="69" t="s">
        <v>1360</v>
      </c>
      <c r="I73" s="324">
        <v>5.4163996226060931</v>
      </c>
      <c r="J73" s="324">
        <v>5.4486585257153024</v>
      </c>
      <c r="K73" s="324">
        <v>5.4782616423746617</v>
      </c>
      <c r="L73" s="324">
        <v>8.5299999999999994</v>
      </c>
      <c r="M73" s="424">
        <v>8.5250000000000004</v>
      </c>
      <c r="N73" s="50"/>
      <c r="O73" s="50"/>
      <c r="P73" s="50"/>
      <c r="Q73" s="50"/>
      <c r="R73" s="50"/>
      <c r="S73" s="50"/>
      <c r="T73" s="50"/>
      <c r="U73" s="50"/>
      <c r="V73" s="50"/>
      <c r="W73" s="50"/>
      <c r="X73" s="50"/>
      <c r="Y73" s="424">
        <f>L73+'Table 8'!Y73</f>
        <v>8.5299999999999994</v>
      </c>
      <c r="Z73" s="424">
        <f>Y73+'Table 8'!Z73</f>
        <v>8.5299999999999994</v>
      </c>
      <c r="AA73" s="424">
        <f>Z73+'Table 8'!AA73</f>
        <v>8.5299999999999994</v>
      </c>
      <c r="AB73" s="315" t="s">
        <v>1358</v>
      </c>
      <c r="AC73" s="9"/>
      <c r="AD73" s="44"/>
    </row>
    <row r="74" spans="3:31" ht="26.25" customHeight="1">
      <c r="C74" s="69"/>
      <c r="D74" s="69" t="s">
        <v>1426</v>
      </c>
      <c r="E74" s="69" t="s">
        <v>362</v>
      </c>
      <c r="F74" s="69" t="s">
        <v>334</v>
      </c>
      <c r="G74" s="69" t="s">
        <v>1365</v>
      </c>
      <c r="H74" s="69" t="s">
        <v>1357</v>
      </c>
      <c r="I74" s="324">
        <v>2.5467099248255076E-2</v>
      </c>
      <c r="J74" s="324">
        <v>2.5528121936001513E-2</v>
      </c>
      <c r="K74" s="324">
        <v>2.5311055812299976E-2</v>
      </c>
      <c r="L74" s="324">
        <v>0</v>
      </c>
      <c r="M74" s="424">
        <v>0</v>
      </c>
      <c r="N74" s="50"/>
      <c r="O74" s="50"/>
      <c r="P74" s="50"/>
      <c r="Q74" s="50"/>
      <c r="R74" s="50"/>
      <c r="S74" s="50"/>
      <c r="T74" s="50"/>
      <c r="U74" s="50"/>
      <c r="V74" s="50"/>
      <c r="W74" s="50"/>
      <c r="X74" s="50"/>
      <c r="Y74" s="424">
        <f>L74+'Table 8'!Y74</f>
        <v>0</v>
      </c>
      <c r="Z74" s="424">
        <f>Y74+'Table 8'!Z74</f>
        <v>0</v>
      </c>
      <c r="AA74" s="424">
        <f>Z74+'Table 8'!AA74</f>
        <v>0</v>
      </c>
      <c r="AB74" s="315" t="s">
        <v>1358</v>
      </c>
      <c r="AC74" s="9"/>
      <c r="AD74" s="44"/>
    </row>
    <row r="75" spans="3:31" ht="26.25" customHeight="1">
      <c r="C75" s="69"/>
      <c r="D75" s="69" t="s">
        <v>1427</v>
      </c>
      <c r="E75" s="69" t="s">
        <v>362</v>
      </c>
      <c r="F75" s="69" t="s">
        <v>334</v>
      </c>
      <c r="G75" s="69" t="s">
        <v>1365</v>
      </c>
      <c r="H75" s="69" t="s">
        <v>1360</v>
      </c>
      <c r="I75" s="324">
        <v>0.14307567397530008</v>
      </c>
      <c r="J75" s="324">
        <v>0.14359568589000737</v>
      </c>
      <c r="K75" s="324">
        <v>0.14237468894418726</v>
      </c>
      <c r="L75" s="324">
        <v>0</v>
      </c>
      <c r="M75" s="424">
        <v>0</v>
      </c>
      <c r="N75" s="50"/>
      <c r="O75" s="50"/>
      <c r="P75" s="50"/>
      <c r="Q75" s="50"/>
      <c r="R75" s="50"/>
      <c r="S75" s="50"/>
      <c r="T75" s="50"/>
      <c r="U75" s="50"/>
      <c r="V75" s="50"/>
      <c r="W75" s="50"/>
      <c r="X75" s="50"/>
      <c r="Y75" s="424">
        <f>L75+'Table 8'!Y75</f>
        <v>0</v>
      </c>
      <c r="Z75" s="424">
        <f>Y75+'Table 8'!Z75</f>
        <v>0</v>
      </c>
      <c r="AA75" s="424">
        <f>Z75+'Table 8'!AA75</f>
        <v>0</v>
      </c>
      <c r="AB75" s="315" t="s">
        <v>1358</v>
      </c>
      <c r="AC75" s="9"/>
      <c r="AD75" s="44"/>
    </row>
    <row r="76" spans="3:31" ht="26.25" customHeight="1">
      <c r="C76" s="69"/>
      <c r="D76" s="69" t="s">
        <v>1428</v>
      </c>
      <c r="E76" s="69" t="s">
        <v>362</v>
      </c>
      <c r="F76" s="69" t="s">
        <v>339</v>
      </c>
      <c r="G76" s="69" t="s">
        <v>1356</v>
      </c>
      <c r="H76" s="69" t="s">
        <v>1357</v>
      </c>
      <c r="I76" s="324">
        <v>4.4308026669053202E-2</v>
      </c>
      <c r="J76" s="324">
        <v>4.4674213388002482E-2</v>
      </c>
      <c r="K76" s="324">
        <v>4.4294347671524736E-2</v>
      </c>
      <c r="L76" s="324">
        <v>0.94</v>
      </c>
      <c r="M76" s="424">
        <v>0.93500000000000005</v>
      </c>
      <c r="N76" s="50"/>
      <c r="O76" s="50"/>
      <c r="P76" s="50"/>
      <c r="Q76" s="50"/>
      <c r="R76" s="50"/>
      <c r="S76" s="50"/>
      <c r="T76" s="50"/>
      <c r="U76" s="50"/>
      <c r="V76" s="50"/>
      <c r="W76" s="50"/>
      <c r="X76" s="50"/>
      <c r="Y76" s="424">
        <f>L76+'Table 8'!Y76</f>
        <v>0.94</v>
      </c>
      <c r="Z76" s="424">
        <f>Y76+'Table 8'!Z76</f>
        <v>0.94</v>
      </c>
      <c r="AA76" s="424">
        <f>Z76+'Table 8'!AA76</f>
        <v>0.94</v>
      </c>
      <c r="AB76" s="315" t="s">
        <v>1358</v>
      </c>
      <c r="AC76" s="9"/>
      <c r="AD76" s="44"/>
      <c r="AE76" s="316"/>
    </row>
    <row r="77" spans="3:31" ht="26.25" customHeight="1">
      <c r="C77" s="69"/>
      <c r="D77" s="69" t="s">
        <v>1429</v>
      </c>
      <c r="E77" s="69" t="s">
        <v>362</v>
      </c>
      <c r="F77" s="69" t="s">
        <v>339</v>
      </c>
      <c r="G77" s="69" t="s">
        <v>1356</v>
      </c>
      <c r="H77" s="69" t="s">
        <v>1360</v>
      </c>
      <c r="I77" s="324">
        <v>-1.60193305768781E-8</v>
      </c>
      <c r="J77" s="324">
        <v>-1.4170954374393679E-17</v>
      </c>
      <c r="K77" s="324">
        <v>-1.4050458470193914E-17</v>
      </c>
      <c r="L77" s="324">
        <v>0</v>
      </c>
      <c r="M77" s="424">
        <v>0</v>
      </c>
      <c r="N77" s="50"/>
      <c r="O77" s="50"/>
      <c r="P77" s="50"/>
      <c r="Q77" s="50"/>
      <c r="R77" s="50"/>
      <c r="S77" s="50"/>
      <c r="T77" s="50"/>
      <c r="U77" s="50"/>
      <c r="V77" s="50"/>
      <c r="W77" s="50"/>
      <c r="X77" s="50"/>
      <c r="Y77" s="424">
        <f>L77+'Table 8'!Y77</f>
        <v>0</v>
      </c>
      <c r="Z77" s="424">
        <f>Y77+'Table 8'!Z77</f>
        <v>0</v>
      </c>
      <c r="AA77" s="424">
        <f>Z77+'Table 8'!AA77</f>
        <v>0</v>
      </c>
      <c r="AB77" s="315" t="s">
        <v>1358</v>
      </c>
      <c r="AC77" s="9"/>
      <c r="AD77" s="44"/>
    </row>
    <row r="78" spans="3:31" ht="26.25" customHeight="1">
      <c r="C78" s="69"/>
      <c r="D78" s="69" t="s">
        <v>1430</v>
      </c>
      <c r="E78" s="69" t="s">
        <v>362</v>
      </c>
      <c r="F78" s="69" t="s">
        <v>339</v>
      </c>
      <c r="G78" s="69" t="s">
        <v>1362</v>
      </c>
      <c r="H78" s="69" t="s">
        <v>1357</v>
      </c>
      <c r="I78" s="324">
        <v>4.7585300568283628</v>
      </c>
      <c r="J78" s="324">
        <v>4.7530172029592563</v>
      </c>
      <c r="K78" s="324">
        <v>4.8328297191610545</v>
      </c>
      <c r="L78" s="324">
        <v>4.46</v>
      </c>
      <c r="M78" s="424">
        <v>4.4580000000000002</v>
      </c>
      <c r="N78" s="50"/>
      <c r="O78" s="50"/>
      <c r="P78" s="50"/>
      <c r="Q78" s="50"/>
      <c r="R78" s="50"/>
      <c r="S78" s="50"/>
      <c r="T78" s="50"/>
      <c r="U78" s="50"/>
      <c r="V78" s="50"/>
      <c r="W78" s="50"/>
      <c r="X78" s="50"/>
      <c r="Y78" s="424">
        <f>L78+'Table 8'!Y78</f>
        <v>4.46</v>
      </c>
      <c r="Z78" s="424">
        <f>Y78+'Table 8'!Z78</f>
        <v>4.46</v>
      </c>
      <c r="AA78" s="424">
        <f>Z78+'Table 8'!AA78</f>
        <v>4.46</v>
      </c>
      <c r="AB78" s="315" t="s">
        <v>1358</v>
      </c>
      <c r="AC78" s="9"/>
      <c r="AD78" s="44"/>
    </row>
    <row r="79" spans="3:31" ht="26.25" customHeight="1">
      <c r="C79" s="69"/>
      <c r="D79" s="69" t="s">
        <v>1431</v>
      </c>
      <c r="E79" s="69" t="s">
        <v>362</v>
      </c>
      <c r="F79" s="69" t="s">
        <v>339</v>
      </c>
      <c r="G79" s="69" t="s">
        <v>1362</v>
      </c>
      <c r="H79" s="69" t="s">
        <v>1360</v>
      </c>
      <c r="I79" s="324">
        <v>2.2746326801503471</v>
      </c>
      <c r="J79" s="324">
        <v>2.3198680809341283</v>
      </c>
      <c r="K79" s="324">
        <v>2.3539281905439111</v>
      </c>
      <c r="L79" s="324">
        <v>2.0499999999999998</v>
      </c>
      <c r="M79" s="424">
        <v>1.9910000000000001</v>
      </c>
      <c r="N79" s="50"/>
      <c r="O79" s="50"/>
      <c r="P79" s="50"/>
      <c r="Q79" s="50"/>
      <c r="R79" s="50"/>
      <c r="S79" s="50"/>
      <c r="T79" s="50"/>
      <c r="U79" s="50"/>
      <c r="V79" s="50"/>
      <c r="W79" s="50"/>
      <c r="X79" s="50"/>
      <c r="Y79" s="424">
        <f>L79+'Table 8'!Y79</f>
        <v>2.0499999999999998</v>
      </c>
      <c r="Z79" s="424">
        <f>Y79+'Table 8'!Z79</f>
        <v>2.0499999999999998</v>
      </c>
      <c r="AA79" s="424">
        <f>Z79+'Table 8'!AA79</f>
        <v>2.0499999999999998</v>
      </c>
      <c r="AB79" s="315" t="s">
        <v>1358</v>
      </c>
      <c r="AC79" s="9"/>
      <c r="AD79" s="44"/>
    </row>
    <row r="80" spans="3:31" ht="26.25" customHeight="1">
      <c r="C80" s="69"/>
      <c r="D80" s="69" t="s">
        <v>1432</v>
      </c>
      <c r="E80" s="69" t="s">
        <v>362</v>
      </c>
      <c r="F80" s="69" t="s">
        <v>339</v>
      </c>
      <c r="G80" s="69" t="s">
        <v>1365</v>
      </c>
      <c r="H80" s="69" t="s">
        <v>1357</v>
      </c>
      <c r="I80" s="324">
        <v>0.1061250374977627</v>
      </c>
      <c r="J80" s="324">
        <v>0.10530350298600588</v>
      </c>
      <c r="K80" s="324">
        <v>0.11706363313188728</v>
      </c>
      <c r="L80" s="324">
        <v>0</v>
      </c>
      <c r="M80" s="424">
        <v>0</v>
      </c>
      <c r="N80" s="50"/>
      <c r="O80" s="50"/>
      <c r="P80" s="50"/>
      <c r="Q80" s="50"/>
      <c r="R80" s="50"/>
      <c r="S80" s="50"/>
      <c r="T80" s="50"/>
      <c r="U80" s="50"/>
      <c r="V80" s="50"/>
      <c r="W80" s="50"/>
      <c r="X80" s="50"/>
      <c r="Y80" s="424">
        <f>L80+'Table 8'!Y80</f>
        <v>0</v>
      </c>
      <c r="Z80" s="424">
        <f>Y80+'Table 8'!Z80</f>
        <v>0</v>
      </c>
      <c r="AA80" s="424">
        <f>Z80+'Table 8'!AA80</f>
        <v>0</v>
      </c>
      <c r="AB80" s="315" t="s">
        <v>1358</v>
      </c>
      <c r="AC80" s="9"/>
      <c r="AD80" s="44"/>
    </row>
    <row r="81" spans="3:30" ht="26.25" customHeight="1">
      <c r="C81" s="69"/>
      <c r="D81" s="69" t="s">
        <v>1433</v>
      </c>
      <c r="E81" s="69" t="s">
        <v>362</v>
      </c>
      <c r="F81" s="69" t="s">
        <v>339</v>
      </c>
      <c r="G81" s="69" t="s">
        <v>1365</v>
      </c>
      <c r="H81" s="69" t="s">
        <v>1360</v>
      </c>
      <c r="I81" s="324">
        <v>0.40748565052801311</v>
      </c>
      <c r="J81" s="324">
        <v>0.40685444335502297</v>
      </c>
      <c r="K81" s="324">
        <v>0.40655883398506987</v>
      </c>
      <c r="L81" s="324">
        <v>0</v>
      </c>
      <c r="M81" s="424">
        <v>0</v>
      </c>
      <c r="N81" s="50"/>
      <c r="O81" s="50"/>
      <c r="P81" s="50"/>
      <c r="Q81" s="50"/>
      <c r="R81" s="50"/>
      <c r="S81" s="50"/>
      <c r="T81" s="50"/>
      <c r="U81" s="50"/>
      <c r="V81" s="50"/>
      <c r="W81" s="50"/>
      <c r="X81" s="50"/>
      <c r="Y81" s="424">
        <f>L81+'Table 8'!Y81</f>
        <v>0</v>
      </c>
      <c r="Z81" s="424">
        <f>Y81+'Table 8'!Z81</f>
        <v>0</v>
      </c>
      <c r="AA81" s="424">
        <f>Z81+'Table 8'!AA81</f>
        <v>0</v>
      </c>
      <c r="AB81" s="315" t="s">
        <v>1358</v>
      </c>
      <c r="AC81" s="9"/>
      <c r="AD81" s="44"/>
    </row>
    <row r="82" spans="3:30" ht="26.25" customHeight="1">
      <c r="C82" s="69" t="s">
        <v>1434</v>
      </c>
      <c r="D82" s="69" t="s">
        <v>1435</v>
      </c>
      <c r="E82" s="69" t="s">
        <v>333</v>
      </c>
      <c r="F82" s="69" t="s">
        <v>500</v>
      </c>
      <c r="G82" s="69" t="s">
        <v>1356</v>
      </c>
      <c r="H82" s="69" t="s">
        <v>1357</v>
      </c>
      <c r="I82" s="324">
        <v>2172</v>
      </c>
      <c r="J82" s="324">
        <v>2205</v>
      </c>
      <c r="K82" s="324">
        <v>3071</v>
      </c>
      <c r="L82" s="324">
        <v>3080</v>
      </c>
      <c r="M82" s="424">
        <v>3071</v>
      </c>
      <c r="N82" s="50"/>
      <c r="O82" s="50"/>
      <c r="P82" s="50"/>
      <c r="Q82" s="50"/>
      <c r="R82" s="50"/>
      <c r="S82" s="50"/>
      <c r="T82" s="50"/>
      <c r="U82" s="50"/>
      <c r="V82" s="50"/>
      <c r="W82" s="50"/>
      <c r="X82" s="50"/>
      <c r="Y82" s="424">
        <f>L82</f>
        <v>3080</v>
      </c>
      <c r="Z82" s="424">
        <f>Y82</f>
        <v>3080</v>
      </c>
      <c r="AA82" s="424">
        <f>Z82</f>
        <v>3080</v>
      </c>
      <c r="AB82" s="315" t="s">
        <v>1436</v>
      </c>
      <c r="AC82" s="9"/>
      <c r="AD82" s="44"/>
    </row>
    <row r="83" spans="3:30" ht="26.25" customHeight="1">
      <c r="C83" s="69"/>
      <c r="D83" s="69" t="s">
        <v>1437</v>
      </c>
      <c r="E83" s="69" t="s">
        <v>333</v>
      </c>
      <c r="F83" s="69" t="s">
        <v>500</v>
      </c>
      <c r="G83" s="69" t="s">
        <v>1356</v>
      </c>
      <c r="H83" s="69" t="s">
        <v>1360</v>
      </c>
      <c r="I83" s="324">
        <v>11246</v>
      </c>
      <c r="J83" s="324">
        <v>11597</v>
      </c>
      <c r="K83" s="324">
        <v>15603</v>
      </c>
      <c r="L83" s="324">
        <v>15568</v>
      </c>
      <c r="M83" s="424">
        <v>15520</v>
      </c>
      <c r="N83" s="50"/>
      <c r="O83" s="50"/>
      <c r="P83" s="50"/>
      <c r="Q83" s="50"/>
      <c r="R83" s="50"/>
      <c r="S83" s="50"/>
      <c r="T83" s="50"/>
      <c r="U83" s="50"/>
      <c r="V83" s="50"/>
      <c r="W83" s="50"/>
      <c r="X83" s="50"/>
      <c r="Y83" s="424">
        <f t="shared" ref="Y83:Y99" si="0">L83</f>
        <v>15568</v>
      </c>
      <c r="Z83" s="424">
        <f t="shared" ref="Z83:AA83" si="1">Y83</f>
        <v>15568</v>
      </c>
      <c r="AA83" s="424">
        <f t="shared" si="1"/>
        <v>15568</v>
      </c>
      <c r="AB83" s="315" t="s">
        <v>1436</v>
      </c>
      <c r="AC83" s="9"/>
      <c r="AD83" s="44"/>
    </row>
    <row r="84" spans="3:30" ht="26.25" customHeight="1">
      <c r="C84" s="69"/>
      <c r="D84" s="69" t="s">
        <v>1438</v>
      </c>
      <c r="E84" s="69" t="s">
        <v>333</v>
      </c>
      <c r="F84" s="69" t="s">
        <v>500</v>
      </c>
      <c r="G84" s="69" t="s">
        <v>1362</v>
      </c>
      <c r="H84" s="69" t="s">
        <v>1357</v>
      </c>
      <c r="I84" s="324">
        <v>509</v>
      </c>
      <c r="J84" s="324">
        <v>518</v>
      </c>
      <c r="K84" s="324">
        <v>722</v>
      </c>
      <c r="L84" s="324">
        <v>721</v>
      </c>
      <c r="M84" s="424">
        <v>719</v>
      </c>
      <c r="N84" s="50"/>
      <c r="O84" s="50"/>
      <c r="P84" s="50"/>
      <c r="Q84" s="50"/>
      <c r="R84" s="50"/>
      <c r="S84" s="50"/>
      <c r="T84" s="50"/>
      <c r="U84" s="50"/>
      <c r="V84" s="50"/>
      <c r="W84" s="50"/>
      <c r="X84" s="50"/>
      <c r="Y84" s="424">
        <f t="shared" si="0"/>
        <v>721</v>
      </c>
      <c r="Z84" s="424">
        <f t="shared" ref="Z84:AA84" si="2">Y84</f>
        <v>721</v>
      </c>
      <c r="AA84" s="424">
        <f t="shared" si="2"/>
        <v>721</v>
      </c>
      <c r="AB84" s="315" t="s">
        <v>1436</v>
      </c>
      <c r="AC84" s="9"/>
      <c r="AD84" s="44"/>
    </row>
    <row r="85" spans="3:30" ht="26.25" customHeight="1">
      <c r="C85" s="69"/>
      <c r="D85" s="69" t="s">
        <v>1439</v>
      </c>
      <c r="E85" s="69" t="s">
        <v>333</v>
      </c>
      <c r="F85" s="69" t="s">
        <v>500</v>
      </c>
      <c r="G85" s="69" t="s">
        <v>1362</v>
      </c>
      <c r="H85" s="69" t="s">
        <v>1360</v>
      </c>
      <c r="I85" s="324">
        <v>2016</v>
      </c>
      <c r="J85" s="324">
        <v>2033</v>
      </c>
      <c r="K85" s="324">
        <v>2615</v>
      </c>
      <c r="L85" s="324">
        <v>2597</v>
      </c>
      <c r="M85" s="424">
        <v>2593</v>
      </c>
      <c r="N85" s="50"/>
      <c r="O85" s="50"/>
      <c r="P85" s="50"/>
      <c r="Q85" s="50"/>
      <c r="R85" s="50"/>
      <c r="S85" s="50"/>
      <c r="T85" s="50"/>
      <c r="U85" s="50"/>
      <c r="V85" s="50"/>
      <c r="W85" s="50"/>
      <c r="X85" s="50"/>
      <c r="Y85" s="424">
        <f t="shared" si="0"/>
        <v>2597</v>
      </c>
      <c r="Z85" s="424">
        <f t="shared" ref="Z85:AA85" si="3">Y85</f>
        <v>2597</v>
      </c>
      <c r="AA85" s="424">
        <f t="shared" si="3"/>
        <v>2597</v>
      </c>
      <c r="AB85" s="315" t="s">
        <v>1436</v>
      </c>
      <c r="AC85" s="9"/>
      <c r="AD85" s="44"/>
    </row>
    <row r="86" spans="3:30" ht="26.25" customHeight="1">
      <c r="C86" s="69"/>
      <c r="D86" s="69" t="s">
        <v>1440</v>
      </c>
      <c r="E86" s="69" t="s">
        <v>333</v>
      </c>
      <c r="F86" s="69" t="s">
        <v>500</v>
      </c>
      <c r="G86" s="69" t="s">
        <v>1365</v>
      </c>
      <c r="H86" s="69" t="s">
        <v>1357</v>
      </c>
      <c r="I86" s="324">
        <v>3</v>
      </c>
      <c r="J86" s="324">
        <v>3</v>
      </c>
      <c r="K86" s="324">
        <v>3</v>
      </c>
      <c r="L86" s="324">
        <v>3</v>
      </c>
      <c r="M86" s="424">
        <v>3</v>
      </c>
      <c r="N86" s="50"/>
      <c r="O86" s="50"/>
      <c r="P86" s="50"/>
      <c r="Q86" s="50"/>
      <c r="R86" s="50"/>
      <c r="S86" s="50"/>
      <c r="T86" s="50"/>
      <c r="U86" s="50"/>
      <c r="V86" s="50"/>
      <c r="W86" s="50"/>
      <c r="X86" s="50"/>
      <c r="Y86" s="424">
        <f t="shared" si="0"/>
        <v>3</v>
      </c>
      <c r="Z86" s="424">
        <f t="shared" ref="Z86:AA86" si="4">Y86</f>
        <v>3</v>
      </c>
      <c r="AA86" s="424">
        <f t="shared" si="4"/>
        <v>3</v>
      </c>
      <c r="AB86" s="315" t="s">
        <v>1436</v>
      </c>
      <c r="AC86" s="9"/>
      <c r="AD86" s="44"/>
    </row>
    <row r="87" spans="3:30" ht="26.25" customHeight="1">
      <c r="C87" s="69"/>
      <c r="D87" s="69" t="s">
        <v>1441</v>
      </c>
      <c r="E87" s="69" t="s">
        <v>333</v>
      </c>
      <c r="F87" s="69" t="s">
        <v>500</v>
      </c>
      <c r="G87" s="69" t="s">
        <v>1365</v>
      </c>
      <c r="H87" s="69" t="s">
        <v>1360</v>
      </c>
      <c r="I87" s="324">
        <v>115</v>
      </c>
      <c r="J87" s="324">
        <v>112</v>
      </c>
      <c r="K87" s="324">
        <v>138</v>
      </c>
      <c r="L87" s="324">
        <v>137</v>
      </c>
      <c r="M87" s="424">
        <v>139</v>
      </c>
      <c r="N87" s="50"/>
      <c r="O87" s="50"/>
      <c r="P87" s="50"/>
      <c r="Q87" s="50"/>
      <c r="R87" s="50"/>
      <c r="S87" s="50"/>
      <c r="T87" s="50"/>
      <c r="U87" s="50"/>
      <c r="V87" s="50"/>
      <c r="W87" s="50"/>
      <c r="X87" s="50"/>
      <c r="Y87" s="424">
        <f t="shared" si="0"/>
        <v>137</v>
      </c>
      <c r="Z87" s="424">
        <f t="shared" ref="Z87:AA87" si="5">Y87</f>
        <v>137</v>
      </c>
      <c r="AA87" s="424">
        <f t="shared" si="5"/>
        <v>137</v>
      </c>
      <c r="AB87" s="315" t="s">
        <v>1436</v>
      </c>
      <c r="AC87" s="9"/>
      <c r="AD87" s="44"/>
    </row>
    <row r="88" spans="3:30" ht="26.25" customHeight="1">
      <c r="C88" s="69"/>
      <c r="D88" s="69" t="s">
        <v>1442</v>
      </c>
      <c r="E88" s="69" t="s">
        <v>333</v>
      </c>
      <c r="F88" s="69" t="s">
        <v>334</v>
      </c>
      <c r="G88" s="69" t="s">
        <v>1356</v>
      </c>
      <c r="H88" s="69" t="s">
        <v>1357</v>
      </c>
      <c r="I88" s="324">
        <v>683</v>
      </c>
      <c r="J88" s="324">
        <v>690</v>
      </c>
      <c r="K88" s="324">
        <v>889</v>
      </c>
      <c r="L88" s="324">
        <v>879</v>
      </c>
      <c r="M88" s="424">
        <v>879</v>
      </c>
      <c r="N88" s="50"/>
      <c r="O88" s="50"/>
      <c r="P88" s="50"/>
      <c r="Q88" s="50"/>
      <c r="R88" s="50"/>
      <c r="S88" s="50"/>
      <c r="T88" s="50"/>
      <c r="U88" s="50"/>
      <c r="V88" s="50"/>
      <c r="W88" s="50"/>
      <c r="X88" s="50"/>
      <c r="Y88" s="424">
        <f t="shared" si="0"/>
        <v>879</v>
      </c>
      <c r="Z88" s="424">
        <f t="shared" ref="Z88:AA88" si="6">Y88</f>
        <v>879</v>
      </c>
      <c r="AA88" s="424">
        <f t="shared" si="6"/>
        <v>879</v>
      </c>
      <c r="AB88" s="315" t="s">
        <v>1436</v>
      </c>
      <c r="AC88" s="9"/>
      <c r="AD88" s="44"/>
    </row>
    <row r="89" spans="3:30" ht="26.25" customHeight="1">
      <c r="C89" s="69"/>
      <c r="D89" s="69" t="s">
        <v>1443</v>
      </c>
      <c r="E89" s="69" t="s">
        <v>333</v>
      </c>
      <c r="F89" s="69" t="s">
        <v>334</v>
      </c>
      <c r="G89" s="69" t="s">
        <v>1356</v>
      </c>
      <c r="H89" s="69" t="s">
        <v>1360</v>
      </c>
      <c r="I89" s="324">
        <v>243</v>
      </c>
      <c r="J89" s="324">
        <v>244</v>
      </c>
      <c r="K89" s="324">
        <v>346</v>
      </c>
      <c r="L89" s="324">
        <v>346</v>
      </c>
      <c r="M89" s="424">
        <v>344</v>
      </c>
      <c r="N89" s="50"/>
      <c r="O89" s="50"/>
      <c r="P89" s="50"/>
      <c r="Q89" s="50"/>
      <c r="R89" s="50"/>
      <c r="S89" s="50"/>
      <c r="T89" s="50"/>
      <c r="U89" s="50"/>
      <c r="V89" s="50"/>
      <c r="W89" s="50"/>
      <c r="X89" s="50"/>
      <c r="Y89" s="424">
        <f t="shared" si="0"/>
        <v>346</v>
      </c>
      <c r="Z89" s="424">
        <f t="shared" ref="Z89:AA89" si="7">Y89</f>
        <v>346</v>
      </c>
      <c r="AA89" s="424">
        <f t="shared" si="7"/>
        <v>346</v>
      </c>
      <c r="AB89" s="315" t="s">
        <v>1436</v>
      </c>
      <c r="AC89" s="9"/>
      <c r="AD89" s="44"/>
    </row>
    <row r="90" spans="3:30" ht="26.25" customHeight="1">
      <c r="C90" s="69"/>
      <c r="D90" s="69" t="s">
        <v>1444</v>
      </c>
      <c r="E90" s="69" t="s">
        <v>333</v>
      </c>
      <c r="F90" s="69" t="s">
        <v>334</v>
      </c>
      <c r="G90" s="69" t="s">
        <v>1362</v>
      </c>
      <c r="H90" s="69" t="s">
        <v>1357</v>
      </c>
      <c r="I90" s="324">
        <v>778</v>
      </c>
      <c r="J90" s="324">
        <v>824</v>
      </c>
      <c r="K90" s="324">
        <v>1067</v>
      </c>
      <c r="L90" s="324">
        <v>1060</v>
      </c>
      <c r="M90" s="424">
        <v>1056</v>
      </c>
      <c r="N90" s="50"/>
      <c r="O90" s="50"/>
      <c r="P90" s="50"/>
      <c r="Q90" s="50"/>
      <c r="R90" s="50"/>
      <c r="S90" s="50"/>
      <c r="T90" s="50"/>
      <c r="U90" s="50"/>
      <c r="V90" s="50"/>
      <c r="W90" s="50"/>
      <c r="X90" s="50"/>
      <c r="Y90" s="424">
        <f t="shared" si="0"/>
        <v>1060</v>
      </c>
      <c r="Z90" s="424">
        <f t="shared" ref="Z90:AA90" si="8">Y90</f>
        <v>1060</v>
      </c>
      <c r="AA90" s="424">
        <f t="shared" si="8"/>
        <v>1060</v>
      </c>
      <c r="AB90" s="315" t="s">
        <v>1436</v>
      </c>
      <c r="AC90" s="9"/>
      <c r="AD90" s="44"/>
    </row>
    <row r="91" spans="3:30" ht="26.25" customHeight="1">
      <c r="C91" s="69"/>
      <c r="D91" s="69" t="s">
        <v>1445</v>
      </c>
      <c r="E91" s="69" t="s">
        <v>333</v>
      </c>
      <c r="F91" s="69" t="s">
        <v>334</v>
      </c>
      <c r="G91" s="69" t="s">
        <v>1362</v>
      </c>
      <c r="H91" s="69" t="s">
        <v>1360</v>
      </c>
      <c r="I91" s="324">
        <v>588</v>
      </c>
      <c r="J91" s="324">
        <v>595</v>
      </c>
      <c r="K91" s="324">
        <v>958</v>
      </c>
      <c r="L91" s="324">
        <v>945</v>
      </c>
      <c r="M91" s="424">
        <v>952</v>
      </c>
      <c r="N91" s="50"/>
      <c r="O91" s="50"/>
      <c r="P91" s="50"/>
      <c r="Q91" s="50"/>
      <c r="R91" s="50"/>
      <c r="S91" s="50"/>
      <c r="T91" s="50"/>
      <c r="U91" s="50"/>
      <c r="V91" s="50"/>
      <c r="W91" s="50"/>
      <c r="X91" s="50"/>
      <c r="Y91" s="424">
        <f t="shared" si="0"/>
        <v>945</v>
      </c>
      <c r="Z91" s="424">
        <f t="shared" ref="Z91:AA91" si="9">Y91</f>
        <v>945</v>
      </c>
      <c r="AA91" s="424">
        <f t="shared" si="9"/>
        <v>945</v>
      </c>
      <c r="AB91" s="315" t="s">
        <v>1436</v>
      </c>
      <c r="AC91" s="9"/>
      <c r="AD91" s="44"/>
    </row>
    <row r="92" spans="3:30" ht="26.25" customHeight="1">
      <c r="C92" s="69"/>
      <c r="D92" s="69" t="s">
        <v>1446</v>
      </c>
      <c r="E92" s="69" t="s">
        <v>333</v>
      </c>
      <c r="F92" s="69" t="s">
        <v>334</v>
      </c>
      <c r="G92" s="69" t="s">
        <v>1365</v>
      </c>
      <c r="H92" s="69" t="s">
        <v>1357</v>
      </c>
      <c r="I92" s="324">
        <v>18</v>
      </c>
      <c r="J92" s="324">
        <v>18</v>
      </c>
      <c r="K92" s="324">
        <v>20</v>
      </c>
      <c r="L92" s="324">
        <v>20</v>
      </c>
      <c r="M92" s="424">
        <v>20</v>
      </c>
      <c r="N92" s="50"/>
      <c r="O92" s="50"/>
      <c r="P92" s="50"/>
      <c r="Q92" s="50"/>
      <c r="R92" s="50"/>
      <c r="S92" s="50"/>
      <c r="T92" s="50"/>
      <c r="U92" s="50"/>
      <c r="V92" s="50"/>
      <c r="W92" s="50"/>
      <c r="X92" s="50"/>
      <c r="Y92" s="424">
        <f t="shared" si="0"/>
        <v>20</v>
      </c>
      <c r="Z92" s="424">
        <f t="shared" ref="Z92:AA92" si="10">Y92</f>
        <v>20</v>
      </c>
      <c r="AA92" s="424">
        <f t="shared" si="10"/>
        <v>20</v>
      </c>
      <c r="AB92" s="315" t="s">
        <v>1436</v>
      </c>
      <c r="AC92" s="9"/>
      <c r="AD92" s="44"/>
    </row>
    <row r="93" spans="3:30" ht="26.25" customHeight="1">
      <c r="C93" s="69"/>
      <c r="D93" s="69" t="s">
        <v>1447</v>
      </c>
      <c r="E93" s="69" t="s">
        <v>333</v>
      </c>
      <c r="F93" s="69" t="s">
        <v>334</v>
      </c>
      <c r="G93" s="69" t="s">
        <v>1365</v>
      </c>
      <c r="H93" s="69" t="s">
        <v>1360</v>
      </c>
      <c r="I93" s="324">
        <v>58</v>
      </c>
      <c r="J93" s="324">
        <v>59</v>
      </c>
      <c r="K93" s="324">
        <v>83</v>
      </c>
      <c r="L93" s="324">
        <v>83</v>
      </c>
      <c r="M93" s="424">
        <v>83</v>
      </c>
      <c r="N93" s="50"/>
      <c r="O93" s="50"/>
      <c r="P93" s="50"/>
      <c r="Q93" s="50"/>
      <c r="R93" s="50"/>
      <c r="S93" s="50"/>
      <c r="T93" s="50"/>
      <c r="U93" s="50"/>
      <c r="V93" s="50"/>
      <c r="W93" s="50"/>
      <c r="X93" s="50"/>
      <c r="Y93" s="424">
        <f t="shared" si="0"/>
        <v>83</v>
      </c>
      <c r="Z93" s="424">
        <f t="shared" ref="Z93:AA93" si="11">Y93</f>
        <v>83</v>
      </c>
      <c r="AA93" s="424">
        <f t="shared" si="11"/>
        <v>83</v>
      </c>
      <c r="AB93" s="315" t="s">
        <v>1436</v>
      </c>
      <c r="AC93" s="9"/>
      <c r="AD93" s="44"/>
    </row>
    <row r="94" spans="3:30" ht="26.25" customHeight="1">
      <c r="C94" s="69"/>
      <c r="D94" s="69" t="s">
        <v>1448</v>
      </c>
      <c r="E94" s="69" t="s">
        <v>333</v>
      </c>
      <c r="F94" s="69" t="s">
        <v>339</v>
      </c>
      <c r="G94" s="69" t="s">
        <v>1356</v>
      </c>
      <c r="H94" s="69" t="s">
        <v>1357</v>
      </c>
      <c r="I94" s="324">
        <v>5</v>
      </c>
      <c r="J94" s="324">
        <v>5</v>
      </c>
      <c r="K94" s="324">
        <v>5</v>
      </c>
      <c r="L94" s="324">
        <v>5</v>
      </c>
      <c r="M94" s="424">
        <v>5</v>
      </c>
      <c r="N94" s="50"/>
      <c r="O94" s="50"/>
      <c r="P94" s="50"/>
      <c r="Q94" s="50"/>
      <c r="R94" s="50"/>
      <c r="S94" s="50"/>
      <c r="T94" s="50"/>
      <c r="U94" s="50"/>
      <c r="V94" s="50"/>
      <c r="W94" s="50"/>
      <c r="X94" s="50"/>
      <c r="Y94" s="424">
        <f t="shared" si="0"/>
        <v>5</v>
      </c>
      <c r="Z94" s="424">
        <f t="shared" ref="Z94:AA94" si="12">Y94</f>
        <v>5</v>
      </c>
      <c r="AA94" s="424">
        <f t="shared" si="12"/>
        <v>5</v>
      </c>
      <c r="AB94" s="315" t="s">
        <v>1436</v>
      </c>
      <c r="AC94" s="9"/>
      <c r="AD94" s="44"/>
    </row>
    <row r="95" spans="3:30" ht="26.25" customHeight="1">
      <c r="C95" s="69"/>
      <c r="D95" s="69" t="s">
        <v>1449</v>
      </c>
      <c r="E95" s="69" t="s">
        <v>333</v>
      </c>
      <c r="F95" s="69" t="s">
        <v>339</v>
      </c>
      <c r="G95" s="69" t="s">
        <v>1356</v>
      </c>
      <c r="H95" s="69" t="s">
        <v>1360</v>
      </c>
      <c r="I95" s="324">
        <v>0</v>
      </c>
      <c r="J95" s="324">
        <v>0</v>
      </c>
      <c r="K95" s="324">
        <v>0</v>
      </c>
      <c r="L95" s="324">
        <v>0</v>
      </c>
      <c r="M95" s="424">
        <v>0</v>
      </c>
      <c r="N95" s="50"/>
      <c r="O95" s="50"/>
      <c r="P95" s="50"/>
      <c r="Q95" s="50"/>
      <c r="R95" s="50"/>
      <c r="S95" s="50"/>
      <c r="T95" s="50"/>
      <c r="U95" s="50"/>
      <c r="V95" s="50"/>
      <c r="W95" s="50"/>
      <c r="X95" s="50"/>
      <c r="Y95" s="424">
        <f t="shared" si="0"/>
        <v>0</v>
      </c>
      <c r="Z95" s="424">
        <f t="shared" ref="Z95:AA95" si="13">Y95</f>
        <v>0</v>
      </c>
      <c r="AA95" s="424">
        <f t="shared" si="13"/>
        <v>0</v>
      </c>
      <c r="AB95" s="315" t="s">
        <v>1436</v>
      </c>
      <c r="AC95" s="9"/>
      <c r="AD95" s="44"/>
    </row>
    <row r="96" spans="3:30" ht="26.25" customHeight="1">
      <c r="C96" s="69"/>
      <c r="D96" s="69" t="s">
        <v>1450</v>
      </c>
      <c r="E96" s="69" t="s">
        <v>333</v>
      </c>
      <c r="F96" s="69" t="s">
        <v>339</v>
      </c>
      <c r="G96" s="69" t="s">
        <v>1362</v>
      </c>
      <c r="H96" s="69" t="s">
        <v>1357</v>
      </c>
      <c r="I96" s="324">
        <v>396</v>
      </c>
      <c r="J96" s="324">
        <v>402</v>
      </c>
      <c r="K96" s="324">
        <v>518</v>
      </c>
      <c r="L96" s="324">
        <v>517</v>
      </c>
      <c r="M96" s="424">
        <v>519</v>
      </c>
      <c r="N96" s="50"/>
      <c r="O96" s="50"/>
      <c r="P96" s="50"/>
      <c r="Q96" s="50"/>
      <c r="R96" s="50"/>
      <c r="S96" s="50"/>
      <c r="T96" s="50"/>
      <c r="U96" s="50"/>
      <c r="V96" s="50"/>
      <c r="W96" s="50"/>
      <c r="X96" s="50"/>
      <c r="Y96" s="424">
        <f t="shared" si="0"/>
        <v>517</v>
      </c>
      <c r="Z96" s="424">
        <f t="shared" ref="Z96:AA96" si="14">Y96</f>
        <v>517</v>
      </c>
      <c r="AA96" s="424">
        <f t="shared" si="14"/>
        <v>517</v>
      </c>
      <c r="AB96" s="315" t="s">
        <v>1436</v>
      </c>
      <c r="AC96" s="9"/>
      <c r="AD96" s="44"/>
    </row>
    <row r="97" spans="3:30" ht="26.25" customHeight="1">
      <c r="C97" s="69"/>
      <c r="D97" s="69" t="s">
        <v>1451</v>
      </c>
      <c r="E97" s="69" t="s">
        <v>333</v>
      </c>
      <c r="F97" s="69" t="s">
        <v>339</v>
      </c>
      <c r="G97" s="69" t="s">
        <v>1362</v>
      </c>
      <c r="H97" s="69" t="s">
        <v>1360</v>
      </c>
      <c r="I97" s="324">
        <v>611</v>
      </c>
      <c r="J97" s="324">
        <v>628</v>
      </c>
      <c r="K97" s="324">
        <v>795</v>
      </c>
      <c r="L97" s="324">
        <v>793</v>
      </c>
      <c r="M97" s="424">
        <v>785</v>
      </c>
      <c r="N97" s="50"/>
      <c r="O97" s="50"/>
      <c r="P97" s="50"/>
      <c r="Q97" s="50"/>
      <c r="R97" s="50"/>
      <c r="S97" s="50"/>
      <c r="T97" s="50"/>
      <c r="U97" s="50"/>
      <c r="V97" s="50"/>
      <c r="W97" s="50"/>
      <c r="X97" s="50"/>
      <c r="Y97" s="424">
        <f t="shared" si="0"/>
        <v>793</v>
      </c>
      <c r="Z97" s="424">
        <f t="shared" ref="Z97:AA97" si="15">Y97</f>
        <v>793</v>
      </c>
      <c r="AA97" s="424">
        <f t="shared" si="15"/>
        <v>793</v>
      </c>
      <c r="AB97" s="315" t="s">
        <v>1436</v>
      </c>
      <c r="AC97" s="9"/>
      <c r="AD97" s="44"/>
    </row>
    <row r="98" spans="3:30" ht="26.25" customHeight="1">
      <c r="C98" s="69"/>
      <c r="D98" s="69" t="s">
        <v>1452</v>
      </c>
      <c r="E98" s="69" t="s">
        <v>333</v>
      </c>
      <c r="F98" s="69" t="s">
        <v>339</v>
      </c>
      <c r="G98" s="69" t="s">
        <v>1365</v>
      </c>
      <c r="H98" s="69" t="s">
        <v>1357</v>
      </c>
      <c r="I98" s="324">
        <v>26</v>
      </c>
      <c r="J98" s="324">
        <v>31</v>
      </c>
      <c r="K98" s="324">
        <v>44</v>
      </c>
      <c r="L98" s="324">
        <v>44</v>
      </c>
      <c r="M98" s="424">
        <v>45</v>
      </c>
      <c r="N98" s="50"/>
      <c r="O98" s="50"/>
      <c r="P98" s="50"/>
      <c r="Q98" s="50"/>
      <c r="R98" s="50"/>
      <c r="S98" s="50"/>
      <c r="T98" s="50"/>
      <c r="U98" s="50"/>
      <c r="V98" s="50"/>
      <c r="W98" s="50"/>
      <c r="X98" s="50"/>
      <c r="Y98" s="424">
        <f t="shared" si="0"/>
        <v>44</v>
      </c>
      <c r="Z98" s="424">
        <f t="shared" ref="Z98:AA98" si="16">Y98</f>
        <v>44</v>
      </c>
      <c r="AA98" s="424">
        <f t="shared" si="16"/>
        <v>44</v>
      </c>
      <c r="AB98" s="315" t="s">
        <v>1436</v>
      </c>
      <c r="AC98" s="9"/>
      <c r="AD98" s="44"/>
    </row>
    <row r="99" spans="3:30" ht="26.25" customHeight="1">
      <c r="C99" s="69"/>
      <c r="D99" s="69" t="s">
        <v>1453</v>
      </c>
      <c r="E99" s="69" t="s">
        <v>333</v>
      </c>
      <c r="F99" s="69" t="s">
        <v>339</v>
      </c>
      <c r="G99" s="69" t="s">
        <v>1365</v>
      </c>
      <c r="H99" s="69" t="s">
        <v>1360</v>
      </c>
      <c r="I99" s="324">
        <v>56</v>
      </c>
      <c r="J99" s="324">
        <v>58</v>
      </c>
      <c r="K99" s="324">
        <v>75</v>
      </c>
      <c r="L99" s="324">
        <v>75</v>
      </c>
      <c r="M99" s="424">
        <v>76</v>
      </c>
      <c r="N99" s="50"/>
      <c r="O99" s="50"/>
      <c r="P99" s="50"/>
      <c r="Q99" s="50"/>
      <c r="R99" s="50"/>
      <c r="S99" s="50"/>
      <c r="T99" s="50"/>
      <c r="U99" s="50"/>
      <c r="V99" s="50"/>
      <c r="W99" s="50"/>
      <c r="X99" s="50"/>
      <c r="Y99" s="424">
        <f t="shared" si="0"/>
        <v>75</v>
      </c>
      <c r="Z99" s="424">
        <f t="shared" ref="Z99:AA99" si="17">Y99</f>
        <v>75</v>
      </c>
      <c r="AA99" s="424">
        <f t="shared" si="17"/>
        <v>75</v>
      </c>
      <c r="AB99" s="315" t="s">
        <v>1436</v>
      </c>
      <c r="AC99" s="9"/>
      <c r="AD99" s="44"/>
    </row>
    <row r="100" spans="3:30" ht="26.25" customHeight="1">
      <c r="C100" s="69" t="s">
        <v>1454</v>
      </c>
      <c r="D100" s="69" t="s">
        <v>1455</v>
      </c>
      <c r="E100" s="69" t="s">
        <v>333</v>
      </c>
      <c r="F100" s="69" t="s">
        <v>500</v>
      </c>
      <c r="G100" s="69" t="s">
        <v>1356</v>
      </c>
      <c r="H100" s="69" t="s">
        <v>1357</v>
      </c>
      <c r="I100" s="360"/>
      <c r="J100" s="360"/>
      <c r="K100" s="360"/>
      <c r="L100" s="324">
        <v>201832</v>
      </c>
      <c r="M100" s="424">
        <v>202677</v>
      </c>
      <c r="N100" s="50"/>
      <c r="O100" s="50"/>
      <c r="P100" s="50"/>
      <c r="Q100" s="50"/>
      <c r="R100" s="50"/>
      <c r="S100" s="50"/>
      <c r="T100" s="50"/>
      <c r="U100" s="50"/>
      <c r="V100" s="50"/>
      <c r="W100" s="50"/>
      <c r="X100" s="50"/>
      <c r="Y100" s="424">
        <f t="shared" ref="Y100:Y153" si="18">L100</f>
        <v>201832</v>
      </c>
      <c r="Z100" s="424">
        <f t="shared" ref="Z100:AA100" si="19">Y100</f>
        <v>201832</v>
      </c>
      <c r="AA100" s="424">
        <f t="shared" si="19"/>
        <v>201832</v>
      </c>
      <c r="AB100" s="315" t="s">
        <v>1456</v>
      </c>
      <c r="AC100" s="9" t="s">
        <v>1457</v>
      </c>
      <c r="AD100" s="44"/>
    </row>
    <row r="101" spans="3:30" ht="26.25" customHeight="1">
      <c r="C101" s="69"/>
      <c r="D101" s="69" t="s">
        <v>1458</v>
      </c>
      <c r="E101" s="69" t="s">
        <v>333</v>
      </c>
      <c r="F101" s="69" t="s">
        <v>500</v>
      </c>
      <c r="G101" s="69" t="s">
        <v>1356</v>
      </c>
      <c r="H101" s="69" t="s">
        <v>1360</v>
      </c>
      <c r="I101" s="360"/>
      <c r="J101" s="360"/>
      <c r="K101" s="360"/>
      <c r="L101" s="324">
        <v>875662</v>
      </c>
      <c r="M101" s="424">
        <v>880414</v>
      </c>
      <c r="N101" s="50"/>
      <c r="O101" s="50"/>
      <c r="P101" s="50"/>
      <c r="Q101" s="50"/>
      <c r="R101" s="50"/>
      <c r="S101" s="50"/>
      <c r="T101" s="50"/>
      <c r="U101" s="50"/>
      <c r="V101" s="50"/>
      <c r="W101" s="50"/>
      <c r="X101" s="50"/>
      <c r="Y101" s="424">
        <f t="shared" si="18"/>
        <v>875662</v>
      </c>
      <c r="Z101" s="424">
        <f t="shared" ref="Z101:AA101" si="20">Y101</f>
        <v>875662</v>
      </c>
      <c r="AA101" s="424">
        <f t="shared" si="20"/>
        <v>875662</v>
      </c>
      <c r="AB101" s="315" t="s">
        <v>1456</v>
      </c>
      <c r="AC101" s="9" t="s">
        <v>1457</v>
      </c>
      <c r="AD101" s="44"/>
    </row>
    <row r="102" spans="3:30" ht="26.25" customHeight="1">
      <c r="C102" s="69"/>
      <c r="D102" s="69" t="s">
        <v>1459</v>
      </c>
      <c r="E102" s="69" t="s">
        <v>333</v>
      </c>
      <c r="F102" s="69" t="s">
        <v>500</v>
      </c>
      <c r="G102" s="69" t="s">
        <v>1362</v>
      </c>
      <c r="H102" s="69" t="s">
        <v>1357</v>
      </c>
      <c r="I102" s="360"/>
      <c r="J102" s="360"/>
      <c r="K102" s="360"/>
      <c r="L102" s="324">
        <v>36776</v>
      </c>
      <c r="M102" s="424">
        <v>36938</v>
      </c>
      <c r="N102" s="50"/>
      <c r="O102" s="50"/>
      <c r="P102" s="50"/>
      <c r="Q102" s="50"/>
      <c r="R102" s="50"/>
      <c r="S102" s="50"/>
      <c r="T102" s="50"/>
      <c r="U102" s="50"/>
      <c r="V102" s="50"/>
      <c r="W102" s="50"/>
      <c r="X102" s="50"/>
      <c r="Y102" s="424">
        <f t="shared" si="18"/>
        <v>36776</v>
      </c>
      <c r="Z102" s="424">
        <f t="shared" ref="Z102:AA102" si="21">Y102</f>
        <v>36776</v>
      </c>
      <c r="AA102" s="424">
        <f t="shared" si="21"/>
        <v>36776</v>
      </c>
      <c r="AB102" s="315" t="s">
        <v>1456</v>
      </c>
      <c r="AC102" s="9" t="s">
        <v>1457</v>
      </c>
      <c r="AD102" s="44"/>
    </row>
    <row r="103" spans="3:30" ht="26.25" customHeight="1">
      <c r="C103" s="69"/>
      <c r="D103" s="69" t="s">
        <v>1460</v>
      </c>
      <c r="E103" s="69" t="s">
        <v>333</v>
      </c>
      <c r="F103" s="69" t="s">
        <v>500</v>
      </c>
      <c r="G103" s="69" t="s">
        <v>1362</v>
      </c>
      <c r="H103" s="69" t="s">
        <v>1360</v>
      </c>
      <c r="I103" s="360"/>
      <c r="J103" s="360"/>
      <c r="K103" s="360"/>
      <c r="L103" s="324">
        <v>38010</v>
      </c>
      <c r="M103" s="424">
        <v>38473</v>
      </c>
      <c r="N103" s="50"/>
      <c r="O103" s="50"/>
      <c r="P103" s="50"/>
      <c r="Q103" s="50"/>
      <c r="R103" s="50"/>
      <c r="S103" s="50"/>
      <c r="T103" s="50"/>
      <c r="U103" s="50"/>
      <c r="V103" s="50"/>
      <c r="W103" s="50"/>
      <c r="X103" s="50"/>
      <c r="Y103" s="424">
        <f t="shared" si="18"/>
        <v>38010</v>
      </c>
      <c r="Z103" s="424">
        <f t="shared" ref="Z103:AA103" si="22">Y103</f>
        <v>38010</v>
      </c>
      <c r="AA103" s="424">
        <f t="shared" si="22"/>
        <v>38010</v>
      </c>
      <c r="AB103" s="315" t="s">
        <v>1456</v>
      </c>
      <c r="AC103" s="9" t="s">
        <v>1457</v>
      </c>
      <c r="AD103" s="44"/>
    </row>
    <row r="104" spans="3:30" ht="26.25" customHeight="1">
      <c r="C104" s="69"/>
      <c r="D104" s="69" t="s">
        <v>1461</v>
      </c>
      <c r="E104" s="69" t="s">
        <v>333</v>
      </c>
      <c r="F104" s="69" t="s">
        <v>500</v>
      </c>
      <c r="G104" s="69" t="s">
        <v>1365</v>
      </c>
      <c r="H104" s="69" t="s">
        <v>1357</v>
      </c>
      <c r="I104" s="360"/>
      <c r="J104" s="360"/>
      <c r="K104" s="360"/>
      <c r="L104" s="324">
        <v>994</v>
      </c>
      <c r="M104" s="424">
        <v>997</v>
      </c>
      <c r="N104" s="50"/>
      <c r="O104" s="50"/>
      <c r="P104" s="50"/>
      <c r="Q104" s="50"/>
      <c r="R104" s="50"/>
      <c r="S104" s="50"/>
      <c r="T104" s="50"/>
      <c r="U104" s="50"/>
      <c r="V104" s="50"/>
      <c r="W104" s="50"/>
      <c r="X104" s="50"/>
      <c r="Y104" s="424">
        <f t="shared" si="18"/>
        <v>994</v>
      </c>
      <c r="Z104" s="424">
        <f t="shared" ref="Z104:AA104" si="23">Y104</f>
        <v>994</v>
      </c>
      <c r="AA104" s="424">
        <f t="shared" si="23"/>
        <v>994</v>
      </c>
      <c r="AB104" s="315" t="s">
        <v>1456</v>
      </c>
      <c r="AC104" s="9" t="s">
        <v>1457</v>
      </c>
      <c r="AD104" s="44"/>
    </row>
    <row r="105" spans="3:30" ht="26.25" customHeight="1">
      <c r="C105" s="69"/>
      <c r="D105" s="69" t="s">
        <v>1462</v>
      </c>
      <c r="E105" s="69" t="s">
        <v>333</v>
      </c>
      <c r="F105" s="69" t="s">
        <v>500</v>
      </c>
      <c r="G105" s="69" t="s">
        <v>1365</v>
      </c>
      <c r="H105" s="69" t="s">
        <v>1360</v>
      </c>
      <c r="I105" s="360"/>
      <c r="J105" s="360"/>
      <c r="K105" s="360"/>
      <c r="L105" s="324">
        <v>1665</v>
      </c>
      <c r="M105" s="424">
        <v>1668</v>
      </c>
      <c r="N105" s="50"/>
      <c r="O105" s="50"/>
      <c r="P105" s="50"/>
      <c r="Q105" s="50"/>
      <c r="R105" s="50"/>
      <c r="S105" s="50"/>
      <c r="T105" s="50"/>
      <c r="U105" s="50"/>
      <c r="V105" s="50"/>
      <c r="W105" s="50"/>
      <c r="X105" s="50"/>
      <c r="Y105" s="424">
        <f t="shared" si="18"/>
        <v>1665</v>
      </c>
      <c r="Z105" s="424">
        <f t="shared" ref="Z105:AA105" si="24">Y105</f>
        <v>1665</v>
      </c>
      <c r="AA105" s="424">
        <f t="shared" si="24"/>
        <v>1665</v>
      </c>
      <c r="AB105" s="315" t="s">
        <v>1456</v>
      </c>
      <c r="AC105" s="9" t="s">
        <v>1457</v>
      </c>
      <c r="AD105" s="44"/>
    </row>
    <row r="106" spans="3:30" ht="26.25" customHeight="1">
      <c r="C106" s="69"/>
      <c r="D106" s="69" t="s">
        <v>1463</v>
      </c>
      <c r="E106" s="69" t="s">
        <v>333</v>
      </c>
      <c r="F106" s="69" t="s">
        <v>334</v>
      </c>
      <c r="G106" s="69" t="s">
        <v>1356</v>
      </c>
      <c r="H106" s="69" t="s">
        <v>1357</v>
      </c>
      <c r="I106" s="360"/>
      <c r="J106" s="360"/>
      <c r="K106" s="360"/>
      <c r="L106" s="324">
        <v>66347</v>
      </c>
      <c r="M106" s="424">
        <v>66670</v>
      </c>
      <c r="N106" s="50"/>
      <c r="O106" s="50"/>
      <c r="P106" s="50"/>
      <c r="Q106" s="50"/>
      <c r="R106" s="50"/>
      <c r="S106" s="50"/>
      <c r="T106" s="50"/>
      <c r="U106" s="50"/>
      <c r="V106" s="50"/>
      <c r="W106" s="50"/>
      <c r="X106" s="50"/>
      <c r="Y106" s="424">
        <f t="shared" si="18"/>
        <v>66347</v>
      </c>
      <c r="Z106" s="424">
        <f t="shared" ref="Z106:AA106" si="25">Y106</f>
        <v>66347</v>
      </c>
      <c r="AA106" s="424">
        <f t="shared" si="25"/>
        <v>66347</v>
      </c>
      <c r="AB106" s="315" t="s">
        <v>1456</v>
      </c>
      <c r="AC106" s="9" t="s">
        <v>1457</v>
      </c>
      <c r="AD106" s="44"/>
    </row>
    <row r="107" spans="3:30" ht="26.25" customHeight="1">
      <c r="C107" s="69"/>
      <c r="D107" s="69" t="s">
        <v>1464</v>
      </c>
      <c r="E107" s="69" t="s">
        <v>333</v>
      </c>
      <c r="F107" s="69" t="s">
        <v>334</v>
      </c>
      <c r="G107" s="69" t="s">
        <v>1356</v>
      </c>
      <c r="H107" s="69" t="s">
        <v>1360</v>
      </c>
      <c r="I107" s="360"/>
      <c r="J107" s="360"/>
      <c r="K107" s="360"/>
      <c r="L107" s="324">
        <v>16620</v>
      </c>
      <c r="M107" s="424">
        <v>16949</v>
      </c>
      <c r="N107" s="50"/>
      <c r="O107" s="50"/>
      <c r="P107" s="50"/>
      <c r="Q107" s="50"/>
      <c r="R107" s="50"/>
      <c r="S107" s="50"/>
      <c r="T107" s="50"/>
      <c r="U107" s="50"/>
      <c r="V107" s="50"/>
      <c r="W107" s="50"/>
      <c r="X107" s="50"/>
      <c r="Y107" s="424">
        <f t="shared" si="18"/>
        <v>16620</v>
      </c>
      <c r="Z107" s="424">
        <f t="shared" ref="Z107:AA107" si="26">Y107</f>
        <v>16620</v>
      </c>
      <c r="AA107" s="424">
        <f t="shared" si="26"/>
        <v>16620</v>
      </c>
      <c r="AB107" s="315" t="s">
        <v>1456</v>
      </c>
      <c r="AC107" s="9" t="s">
        <v>1457</v>
      </c>
      <c r="AD107" s="44"/>
    </row>
    <row r="108" spans="3:30" ht="26.25" customHeight="1">
      <c r="C108" s="69"/>
      <c r="D108" s="69" t="s">
        <v>1465</v>
      </c>
      <c r="E108" s="69" t="s">
        <v>333</v>
      </c>
      <c r="F108" s="69" t="s">
        <v>334</v>
      </c>
      <c r="G108" s="69" t="s">
        <v>1362</v>
      </c>
      <c r="H108" s="69" t="s">
        <v>1357</v>
      </c>
      <c r="I108" s="360"/>
      <c r="J108" s="360"/>
      <c r="K108" s="360"/>
      <c r="L108" s="324">
        <v>58039</v>
      </c>
      <c r="M108" s="424">
        <v>58206</v>
      </c>
      <c r="N108" s="50"/>
      <c r="O108" s="50"/>
      <c r="P108" s="50"/>
      <c r="Q108" s="50"/>
      <c r="R108" s="50"/>
      <c r="S108" s="50"/>
      <c r="T108" s="50"/>
      <c r="U108" s="50"/>
      <c r="V108" s="50"/>
      <c r="W108" s="50"/>
      <c r="X108" s="50"/>
      <c r="Y108" s="424">
        <f t="shared" si="18"/>
        <v>58039</v>
      </c>
      <c r="Z108" s="424">
        <f t="shared" ref="Z108:AA108" si="27">Y108</f>
        <v>58039</v>
      </c>
      <c r="AA108" s="424">
        <f t="shared" si="27"/>
        <v>58039</v>
      </c>
      <c r="AB108" s="315" t="s">
        <v>1456</v>
      </c>
      <c r="AC108" s="9" t="s">
        <v>1457</v>
      </c>
      <c r="AD108" s="44"/>
    </row>
    <row r="109" spans="3:30" ht="26.25" customHeight="1">
      <c r="C109" s="69"/>
      <c r="D109" s="69" t="s">
        <v>1466</v>
      </c>
      <c r="E109" s="69" t="s">
        <v>333</v>
      </c>
      <c r="F109" s="69" t="s">
        <v>334</v>
      </c>
      <c r="G109" s="69" t="s">
        <v>1362</v>
      </c>
      <c r="H109" s="69" t="s">
        <v>1360</v>
      </c>
      <c r="I109" s="360"/>
      <c r="J109" s="360"/>
      <c r="K109" s="360"/>
      <c r="L109" s="324">
        <v>19964</v>
      </c>
      <c r="M109" s="424">
        <v>20341</v>
      </c>
      <c r="N109" s="50"/>
      <c r="O109" s="50"/>
      <c r="P109" s="50"/>
      <c r="Q109" s="50"/>
      <c r="R109" s="50"/>
      <c r="S109" s="50"/>
      <c r="T109" s="50"/>
      <c r="U109" s="50"/>
      <c r="V109" s="50"/>
      <c r="W109" s="50"/>
      <c r="X109" s="50"/>
      <c r="Y109" s="424">
        <f t="shared" si="18"/>
        <v>19964</v>
      </c>
      <c r="Z109" s="424">
        <f t="shared" ref="Z109:AA109" si="28">Y109</f>
        <v>19964</v>
      </c>
      <c r="AA109" s="424">
        <f t="shared" si="28"/>
        <v>19964</v>
      </c>
      <c r="AB109" s="315" t="s">
        <v>1456</v>
      </c>
      <c r="AC109" s="9" t="s">
        <v>1457</v>
      </c>
      <c r="AD109" s="44"/>
    </row>
    <row r="110" spans="3:30" ht="26.25" customHeight="1">
      <c r="C110" s="69"/>
      <c r="D110" s="69" t="s">
        <v>1467</v>
      </c>
      <c r="E110" s="69" t="s">
        <v>333</v>
      </c>
      <c r="F110" s="69" t="s">
        <v>334</v>
      </c>
      <c r="G110" s="69" t="s">
        <v>1365</v>
      </c>
      <c r="H110" s="69" t="s">
        <v>1357</v>
      </c>
      <c r="I110" s="360"/>
      <c r="J110" s="360"/>
      <c r="K110" s="360"/>
      <c r="L110" s="324">
        <v>273</v>
      </c>
      <c r="M110" s="424">
        <v>273</v>
      </c>
      <c r="N110" s="50"/>
      <c r="O110" s="50"/>
      <c r="P110" s="50"/>
      <c r="Q110" s="50"/>
      <c r="R110" s="50"/>
      <c r="S110" s="50"/>
      <c r="T110" s="50"/>
      <c r="U110" s="50"/>
      <c r="V110" s="50"/>
      <c r="W110" s="50"/>
      <c r="X110" s="50"/>
      <c r="Y110" s="424">
        <f t="shared" si="18"/>
        <v>273</v>
      </c>
      <c r="Z110" s="424">
        <f t="shared" ref="Z110:AA110" si="29">Y110</f>
        <v>273</v>
      </c>
      <c r="AA110" s="424">
        <f t="shared" si="29"/>
        <v>273</v>
      </c>
      <c r="AB110" s="315" t="s">
        <v>1456</v>
      </c>
      <c r="AC110" s="9" t="s">
        <v>1457</v>
      </c>
      <c r="AD110" s="44"/>
    </row>
    <row r="111" spans="3:30" ht="26.25" customHeight="1">
      <c r="C111" s="69"/>
      <c r="D111" s="69" t="s">
        <v>1468</v>
      </c>
      <c r="E111" s="69" t="s">
        <v>333</v>
      </c>
      <c r="F111" s="69" t="s">
        <v>334</v>
      </c>
      <c r="G111" s="69" t="s">
        <v>1365</v>
      </c>
      <c r="H111" s="69" t="s">
        <v>1360</v>
      </c>
      <c r="I111" s="360"/>
      <c r="J111" s="360"/>
      <c r="K111" s="360"/>
      <c r="L111" s="324">
        <v>468</v>
      </c>
      <c r="M111" s="424">
        <v>472</v>
      </c>
      <c r="N111" s="50"/>
      <c r="O111" s="50"/>
      <c r="P111" s="50"/>
      <c r="Q111" s="50"/>
      <c r="R111" s="50"/>
      <c r="S111" s="50"/>
      <c r="T111" s="50"/>
      <c r="U111" s="50"/>
      <c r="V111" s="50"/>
      <c r="W111" s="50"/>
      <c r="X111" s="50"/>
      <c r="Y111" s="424">
        <f t="shared" si="18"/>
        <v>468</v>
      </c>
      <c r="Z111" s="424">
        <f t="shared" ref="Z111:AA111" si="30">Y111</f>
        <v>468</v>
      </c>
      <c r="AA111" s="424">
        <f t="shared" si="30"/>
        <v>468</v>
      </c>
      <c r="AB111" s="315" t="s">
        <v>1456</v>
      </c>
      <c r="AC111" s="9" t="s">
        <v>1457</v>
      </c>
      <c r="AD111" s="44"/>
    </row>
    <row r="112" spans="3:30" ht="26.25" customHeight="1">
      <c r="C112" s="69"/>
      <c r="D112" s="69" t="s">
        <v>1469</v>
      </c>
      <c r="E112" s="69" t="s">
        <v>333</v>
      </c>
      <c r="F112" s="69" t="s">
        <v>339</v>
      </c>
      <c r="G112" s="69" t="s">
        <v>1356</v>
      </c>
      <c r="H112" s="69" t="s">
        <v>1357</v>
      </c>
      <c r="I112" s="360"/>
      <c r="J112" s="360"/>
      <c r="K112" s="360"/>
      <c r="L112" s="324">
        <v>100</v>
      </c>
      <c r="M112" s="424">
        <v>100</v>
      </c>
      <c r="N112" s="50"/>
      <c r="O112" s="50"/>
      <c r="P112" s="50"/>
      <c r="Q112" s="50"/>
      <c r="R112" s="50"/>
      <c r="S112" s="50"/>
      <c r="T112" s="50"/>
      <c r="U112" s="50"/>
      <c r="V112" s="50"/>
      <c r="W112" s="50"/>
      <c r="X112" s="50"/>
      <c r="Y112" s="424">
        <f t="shared" si="18"/>
        <v>100</v>
      </c>
      <c r="Z112" s="424">
        <f t="shared" ref="Z112:AA112" si="31">Y112</f>
        <v>100</v>
      </c>
      <c r="AA112" s="424">
        <f t="shared" si="31"/>
        <v>100</v>
      </c>
      <c r="AB112" s="315" t="s">
        <v>1456</v>
      </c>
      <c r="AC112" s="9" t="s">
        <v>1457</v>
      </c>
      <c r="AD112" s="44"/>
    </row>
    <row r="113" spans="3:30" ht="26.25" customHeight="1">
      <c r="C113" s="69"/>
      <c r="D113" s="69" t="s">
        <v>1470</v>
      </c>
      <c r="E113" s="69" t="s">
        <v>333</v>
      </c>
      <c r="F113" s="69" t="s">
        <v>339</v>
      </c>
      <c r="G113" s="69" t="s">
        <v>1356</v>
      </c>
      <c r="H113" s="69" t="s">
        <v>1360</v>
      </c>
      <c r="I113" s="360"/>
      <c r="J113" s="360"/>
      <c r="K113" s="360"/>
      <c r="L113" s="324">
        <v>3</v>
      </c>
      <c r="M113" s="424">
        <v>3</v>
      </c>
      <c r="N113" s="50"/>
      <c r="O113" s="50"/>
      <c r="P113" s="50"/>
      <c r="Q113" s="50"/>
      <c r="R113" s="50"/>
      <c r="S113" s="50"/>
      <c r="T113" s="50"/>
      <c r="U113" s="50"/>
      <c r="V113" s="50"/>
      <c r="W113" s="50"/>
      <c r="X113" s="50"/>
      <c r="Y113" s="424">
        <f t="shared" si="18"/>
        <v>3</v>
      </c>
      <c r="Z113" s="424">
        <f t="shared" ref="Z113:AA113" si="32">Y113</f>
        <v>3</v>
      </c>
      <c r="AA113" s="424">
        <f t="shared" si="32"/>
        <v>3</v>
      </c>
      <c r="AB113" s="315" t="s">
        <v>1456</v>
      </c>
      <c r="AC113" s="9" t="s">
        <v>1457</v>
      </c>
      <c r="AD113" s="44"/>
    </row>
    <row r="114" spans="3:30" ht="26.25" customHeight="1">
      <c r="C114" s="69"/>
      <c r="D114" s="69" t="s">
        <v>1471</v>
      </c>
      <c r="E114" s="69" t="s">
        <v>333</v>
      </c>
      <c r="F114" s="69" t="s">
        <v>339</v>
      </c>
      <c r="G114" s="69" t="s">
        <v>1362</v>
      </c>
      <c r="H114" s="69" t="s">
        <v>1357</v>
      </c>
      <c r="I114" s="360"/>
      <c r="J114" s="360"/>
      <c r="K114" s="360"/>
      <c r="L114" s="324">
        <v>18008</v>
      </c>
      <c r="M114" s="424">
        <v>18094</v>
      </c>
      <c r="N114" s="50"/>
      <c r="O114" s="50"/>
      <c r="P114" s="50"/>
      <c r="Q114" s="50"/>
      <c r="R114" s="50"/>
      <c r="S114" s="50"/>
      <c r="T114" s="50"/>
      <c r="U114" s="50"/>
      <c r="V114" s="50"/>
      <c r="W114" s="50"/>
      <c r="X114" s="50"/>
      <c r="Y114" s="424">
        <f t="shared" si="18"/>
        <v>18008</v>
      </c>
      <c r="Z114" s="424">
        <f t="shared" ref="Z114:AA114" si="33">Y114</f>
        <v>18008</v>
      </c>
      <c r="AA114" s="424">
        <f t="shared" si="33"/>
        <v>18008</v>
      </c>
      <c r="AB114" s="315" t="s">
        <v>1456</v>
      </c>
      <c r="AC114" s="9" t="s">
        <v>1457</v>
      </c>
      <c r="AD114" s="44"/>
    </row>
    <row r="115" spans="3:30" ht="26.25" customHeight="1">
      <c r="C115" s="69"/>
      <c r="D115" s="69" t="s">
        <v>1472</v>
      </c>
      <c r="E115" s="69" t="s">
        <v>333</v>
      </c>
      <c r="F115" s="69" t="s">
        <v>339</v>
      </c>
      <c r="G115" s="69" t="s">
        <v>1362</v>
      </c>
      <c r="H115" s="69" t="s">
        <v>1360</v>
      </c>
      <c r="I115" s="360"/>
      <c r="J115" s="360"/>
      <c r="K115" s="360"/>
      <c r="L115" s="324">
        <v>6882</v>
      </c>
      <c r="M115" s="424">
        <v>7015</v>
      </c>
      <c r="N115" s="50"/>
      <c r="O115" s="50"/>
      <c r="P115" s="50"/>
      <c r="Q115" s="50"/>
      <c r="R115" s="50"/>
      <c r="S115" s="50"/>
      <c r="T115" s="50"/>
      <c r="U115" s="50"/>
      <c r="V115" s="50"/>
      <c r="W115" s="50"/>
      <c r="X115" s="50"/>
      <c r="Y115" s="424">
        <f t="shared" si="18"/>
        <v>6882</v>
      </c>
      <c r="Z115" s="424">
        <f t="shared" ref="Z115:AA115" si="34">Y115</f>
        <v>6882</v>
      </c>
      <c r="AA115" s="424">
        <f t="shared" si="34"/>
        <v>6882</v>
      </c>
      <c r="AB115" s="315" t="s">
        <v>1456</v>
      </c>
      <c r="AC115" s="9" t="s">
        <v>1457</v>
      </c>
      <c r="AD115" s="44"/>
    </row>
    <row r="116" spans="3:30" ht="26.25" customHeight="1">
      <c r="C116" s="69"/>
      <c r="D116" s="69" t="s">
        <v>1473</v>
      </c>
      <c r="E116" s="69" t="s">
        <v>333</v>
      </c>
      <c r="F116" s="69" t="s">
        <v>339</v>
      </c>
      <c r="G116" s="69" t="s">
        <v>1365</v>
      </c>
      <c r="H116" s="69" t="s">
        <v>1357</v>
      </c>
      <c r="I116" s="360"/>
      <c r="J116" s="360"/>
      <c r="K116" s="360"/>
      <c r="L116" s="324">
        <v>911</v>
      </c>
      <c r="M116" s="424">
        <v>912</v>
      </c>
      <c r="N116" s="50"/>
      <c r="O116" s="50"/>
      <c r="P116" s="50"/>
      <c r="Q116" s="50"/>
      <c r="R116" s="50"/>
      <c r="S116" s="50"/>
      <c r="T116" s="50"/>
      <c r="U116" s="50"/>
      <c r="V116" s="50"/>
      <c r="W116" s="50"/>
      <c r="X116" s="50"/>
      <c r="Y116" s="424">
        <f t="shared" si="18"/>
        <v>911</v>
      </c>
      <c r="Z116" s="424">
        <f t="shared" ref="Z116:AA116" si="35">Y116</f>
        <v>911</v>
      </c>
      <c r="AA116" s="424">
        <f t="shared" si="35"/>
        <v>911</v>
      </c>
      <c r="AB116" s="315" t="s">
        <v>1456</v>
      </c>
      <c r="AC116" s="9" t="s">
        <v>1457</v>
      </c>
      <c r="AD116" s="44"/>
    </row>
    <row r="117" spans="3:30" ht="26.25" customHeight="1">
      <c r="C117" s="69"/>
      <c r="D117" s="69" t="s">
        <v>1474</v>
      </c>
      <c r="E117" s="69" t="s">
        <v>333</v>
      </c>
      <c r="F117" s="69" t="s">
        <v>339</v>
      </c>
      <c r="G117" s="69" t="s">
        <v>1365</v>
      </c>
      <c r="H117" s="69" t="s">
        <v>1360</v>
      </c>
      <c r="I117" s="360"/>
      <c r="J117" s="360"/>
      <c r="K117" s="360"/>
      <c r="L117" s="324">
        <v>857</v>
      </c>
      <c r="M117" s="424">
        <v>861</v>
      </c>
      <c r="N117" s="50"/>
      <c r="O117" s="50"/>
      <c r="P117" s="50"/>
      <c r="Q117" s="50"/>
      <c r="R117" s="50"/>
      <c r="S117" s="50"/>
      <c r="T117" s="50"/>
      <c r="U117" s="50"/>
      <c r="V117" s="50"/>
      <c r="W117" s="50"/>
      <c r="X117" s="50"/>
      <c r="Y117" s="424">
        <f t="shared" si="18"/>
        <v>857</v>
      </c>
      <c r="Z117" s="424">
        <f t="shared" ref="Z117:AA117" si="36">Y117</f>
        <v>857</v>
      </c>
      <c r="AA117" s="424">
        <f t="shared" si="36"/>
        <v>857</v>
      </c>
      <c r="AB117" s="315" t="s">
        <v>1456</v>
      </c>
      <c r="AC117" s="9" t="s">
        <v>1457</v>
      </c>
      <c r="AD117" s="44"/>
    </row>
    <row r="118" spans="3:30" ht="26.25" customHeight="1">
      <c r="C118" s="69" t="s">
        <v>1475</v>
      </c>
      <c r="D118" s="69" t="s">
        <v>1476</v>
      </c>
      <c r="E118" s="69" t="s">
        <v>333</v>
      </c>
      <c r="F118" s="69" t="s">
        <v>500</v>
      </c>
      <c r="G118" s="69" t="s">
        <v>1356</v>
      </c>
      <c r="H118" s="69" t="s">
        <v>1357</v>
      </c>
      <c r="I118" s="360"/>
      <c r="J118" s="360"/>
      <c r="K118" s="360"/>
      <c r="L118" s="324">
        <v>14613</v>
      </c>
      <c r="M118" s="424">
        <v>14582</v>
      </c>
      <c r="N118" s="50"/>
      <c r="O118" s="50"/>
      <c r="P118" s="50"/>
      <c r="Q118" s="50"/>
      <c r="R118" s="50"/>
      <c r="S118" s="50"/>
      <c r="T118" s="50"/>
      <c r="U118" s="50"/>
      <c r="V118" s="50"/>
      <c r="W118" s="50"/>
      <c r="X118" s="50"/>
      <c r="Y118" s="424">
        <f t="shared" si="18"/>
        <v>14613</v>
      </c>
      <c r="Z118" s="424">
        <f t="shared" ref="Z118:AA118" si="37">Y118</f>
        <v>14613</v>
      </c>
      <c r="AA118" s="424">
        <f t="shared" si="37"/>
        <v>14613</v>
      </c>
      <c r="AB118" s="315" t="s">
        <v>1477</v>
      </c>
      <c r="AC118" s="9" t="s">
        <v>1457</v>
      </c>
      <c r="AD118" s="44"/>
    </row>
    <row r="119" spans="3:30" ht="26.25" customHeight="1">
      <c r="C119" s="69"/>
      <c r="D119" s="69" t="s">
        <v>1478</v>
      </c>
      <c r="E119" s="69" t="s">
        <v>333</v>
      </c>
      <c r="F119" s="69" t="s">
        <v>500</v>
      </c>
      <c r="G119" s="69" t="s">
        <v>1356</v>
      </c>
      <c r="H119" s="69" t="s">
        <v>1360</v>
      </c>
      <c r="I119" s="360"/>
      <c r="J119" s="360"/>
      <c r="K119" s="360"/>
      <c r="L119" s="324">
        <v>92909</v>
      </c>
      <c r="M119" s="424">
        <v>93333</v>
      </c>
      <c r="N119" s="50"/>
      <c r="O119" s="50"/>
      <c r="P119" s="50"/>
      <c r="Q119" s="50"/>
      <c r="R119" s="50"/>
      <c r="S119" s="50"/>
      <c r="T119" s="50"/>
      <c r="U119" s="50"/>
      <c r="V119" s="50"/>
      <c r="W119" s="50"/>
      <c r="X119" s="50"/>
      <c r="Y119" s="424">
        <f t="shared" si="18"/>
        <v>92909</v>
      </c>
      <c r="Z119" s="424">
        <f t="shared" ref="Z119:AA119" si="38">Y119</f>
        <v>92909</v>
      </c>
      <c r="AA119" s="424">
        <f t="shared" si="38"/>
        <v>92909</v>
      </c>
      <c r="AB119" s="315" t="s">
        <v>1477</v>
      </c>
      <c r="AC119" s="9" t="s">
        <v>1457</v>
      </c>
      <c r="AD119" s="44"/>
    </row>
    <row r="120" spans="3:30" ht="26.25" customHeight="1">
      <c r="C120" s="69"/>
      <c r="D120" s="69" t="s">
        <v>1479</v>
      </c>
      <c r="E120" s="69" t="s">
        <v>333</v>
      </c>
      <c r="F120" s="69" t="s">
        <v>500</v>
      </c>
      <c r="G120" s="69" t="s">
        <v>1362</v>
      </c>
      <c r="H120" s="69" t="s">
        <v>1357</v>
      </c>
      <c r="I120" s="360"/>
      <c r="J120" s="360"/>
      <c r="K120" s="360"/>
      <c r="L120" s="324">
        <v>4569</v>
      </c>
      <c r="M120" s="424">
        <v>4578</v>
      </c>
      <c r="N120" s="50"/>
      <c r="O120" s="50"/>
      <c r="P120" s="50"/>
      <c r="Q120" s="50"/>
      <c r="R120" s="50"/>
      <c r="S120" s="50"/>
      <c r="T120" s="50"/>
      <c r="U120" s="50"/>
      <c r="V120" s="50"/>
      <c r="W120" s="50"/>
      <c r="X120" s="50"/>
      <c r="Y120" s="424">
        <f t="shared" si="18"/>
        <v>4569</v>
      </c>
      <c r="Z120" s="424">
        <f t="shared" ref="Z120:AA120" si="39">Y120</f>
        <v>4569</v>
      </c>
      <c r="AA120" s="424">
        <f t="shared" si="39"/>
        <v>4569</v>
      </c>
      <c r="AB120" s="315" t="s">
        <v>1477</v>
      </c>
      <c r="AC120" s="9" t="s">
        <v>1457</v>
      </c>
      <c r="AD120" s="44"/>
    </row>
    <row r="121" spans="3:30" ht="26.25" customHeight="1">
      <c r="C121" s="69"/>
      <c r="D121" s="69" t="s">
        <v>1480</v>
      </c>
      <c r="E121" s="69" t="s">
        <v>333</v>
      </c>
      <c r="F121" s="69" t="s">
        <v>500</v>
      </c>
      <c r="G121" s="69" t="s">
        <v>1362</v>
      </c>
      <c r="H121" s="69" t="s">
        <v>1360</v>
      </c>
      <c r="I121" s="360"/>
      <c r="J121" s="360"/>
      <c r="K121" s="360"/>
      <c r="L121" s="324">
        <v>24860</v>
      </c>
      <c r="M121" s="424">
        <v>24825</v>
      </c>
      <c r="N121" s="50"/>
      <c r="O121" s="50"/>
      <c r="P121" s="50"/>
      <c r="Q121" s="50"/>
      <c r="R121" s="50"/>
      <c r="S121" s="50"/>
      <c r="T121" s="50"/>
      <c r="U121" s="50"/>
      <c r="V121" s="50"/>
      <c r="W121" s="50"/>
      <c r="X121" s="50"/>
      <c r="Y121" s="424">
        <f t="shared" si="18"/>
        <v>24860</v>
      </c>
      <c r="Z121" s="424">
        <f t="shared" ref="Z121:AA121" si="40">Y121</f>
        <v>24860</v>
      </c>
      <c r="AA121" s="424">
        <f t="shared" si="40"/>
        <v>24860</v>
      </c>
      <c r="AB121" s="315" t="s">
        <v>1477</v>
      </c>
      <c r="AC121" s="9" t="s">
        <v>1457</v>
      </c>
      <c r="AD121" s="44"/>
    </row>
    <row r="122" spans="3:30" ht="26.25" customHeight="1">
      <c r="C122" s="69"/>
      <c r="D122" s="69" t="s">
        <v>1481</v>
      </c>
      <c r="E122" s="69" t="s">
        <v>333</v>
      </c>
      <c r="F122" s="69" t="s">
        <v>500</v>
      </c>
      <c r="G122" s="69" t="s">
        <v>1365</v>
      </c>
      <c r="H122" s="69" t="s">
        <v>1357</v>
      </c>
      <c r="I122" s="360"/>
      <c r="J122" s="360"/>
      <c r="K122" s="360"/>
      <c r="L122" s="324">
        <v>100</v>
      </c>
      <c r="M122" s="424">
        <v>100</v>
      </c>
      <c r="N122" s="50"/>
      <c r="O122" s="50"/>
      <c r="P122" s="50"/>
      <c r="Q122" s="50"/>
      <c r="R122" s="50"/>
      <c r="S122" s="50"/>
      <c r="T122" s="50"/>
      <c r="U122" s="50"/>
      <c r="V122" s="50"/>
      <c r="W122" s="50"/>
      <c r="X122" s="50"/>
      <c r="Y122" s="424">
        <f t="shared" si="18"/>
        <v>100</v>
      </c>
      <c r="Z122" s="424">
        <f t="shared" ref="Z122:AA122" si="41">Y122</f>
        <v>100</v>
      </c>
      <c r="AA122" s="424">
        <f t="shared" si="41"/>
        <v>100</v>
      </c>
      <c r="AB122" s="315" t="s">
        <v>1477</v>
      </c>
      <c r="AC122" s="9" t="s">
        <v>1457</v>
      </c>
      <c r="AD122" s="44"/>
    </row>
    <row r="123" spans="3:30" ht="26.25" customHeight="1">
      <c r="C123" s="69"/>
      <c r="D123" s="69" t="s">
        <v>1482</v>
      </c>
      <c r="E123" s="69" t="s">
        <v>333</v>
      </c>
      <c r="F123" s="69" t="s">
        <v>500</v>
      </c>
      <c r="G123" s="69" t="s">
        <v>1365</v>
      </c>
      <c r="H123" s="69" t="s">
        <v>1360</v>
      </c>
      <c r="I123" s="360"/>
      <c r="J123" s="360"/>
      <c r="K123" s="360"/>
      <c r="L123" s="324">
        <v>548</v>
      </c>
      <c r="M123" s="424">
        <v>547</v>
      </c>
      <c r="N123" s="50"/>
      <c r="O123" s="50"/>
      <c r="P123" s="50"/>
      <c r="Q123" s="50"/>
      <c r="R123" s="50"/>
      <c r="S123" s="50"/>
      <c r="T123" s="50"/>
      <c r="U123" s="50"/>
      <c r="V123" s="50"/>
      <c r="W123" s="50"/>
      <c r="X123" s="50"/>
      <c r="Y123" s="424">
        <f t="shared" si="18"/>
        <v>548</v>
      </c>
      <c r="Z123" s="424">
        <f t="shared" ref="Z123:AA123" si="42">Y123</f>
        <v>548</v>
      </c>
      <c r="AA123" s="424">
        <f t="shared" si="42"/>
        <v>548</v>
      </c>
      <c r="AB123" s="315" t="s">
        <v>1477</v>
      </c>
      <c r="AC123" s="9" t="s">
        <v>1457</v>
      </c>
      <c r="AD123" s="44"/>
    </row>
    <row r="124" spans="3:30" ht="26.25" customHeight="1">
      <c r="C124" s="69"/>
      <c r="D124" s="69" t="s">
        <v>1483</v>
      </c>
      <c r="E124" s="69" t="s">
        <v>333</v>
      </c>
      <c r="F124" s="69" t="s">
        <v>334</v>
      </c>
      <c r="G124" s="69" t="s">
        <v>1356</v>
      </c>
      <c r="H124" s="69" t="s">
        <v>1357</v>
      </c>
      <c r="I124" s="360"/>
      <c r="J124" s="360"/>
      <c r="K124" s="360"/>
      <c r="L124" s="324">
        <v>4247</v>
      </c>
      <c r="M124" s="424">
        <v>4343</v>
      </c>
      <c r="N124" s="50"/>
      <c r="O124" s="50"/>
      <c r="P124" s="50"/>
      <c r="Q124" s="50"/>
      <c r="R124" s="50"/>
      <c r="S124" s="50"/>
      <c r="T124" s="50"/>
      <c r="U124" s="50"/>
      <c r="V124" s="50"/>
      <c r="W124" s="50"/>
      <c r="X124" s="50"/>
      <c r="Y124" s="424">
        <f t="shared" si="18"/>
        <v>4247</v>
      </c>
      <c r="Z124" s="424">
        <f t="shared" ref="Z124:AA124" si="43">Y124</f>
        <v>4247</v>
      </c>
      <c r="AA124" s="424">
        <f t="shared" si="43"/>
        <v>4247</v>
      </c>
      <c r="AB124" s="315" t="s">
        <v>1477</v>
      </c>
      <c r="AC124" s="9" t="s">
        <v>1457</v>
      </c>
      <c r="AD124" s="44"/>
    </row>
    <row r="125" spans="3:30" ht="26.25" customHeight="1">
      <c r="C125" s="69"/>
      <c r="D125" s="69" t="s">
        <v>1484</v>
      </c>
      <c r="E125" s="69" t="s">
        <v>333</v>
      </c>
      <c r="F125" s="69" t="s">
        <v>334</v>
      </c>
      <c r="G125" s="69" t="s">
        <v>1356</v>
      </c>
      <c r="H125" s="69" t="s">
        <v>1360</v>
      </c>
      <c r="I125" s="360"/>
      <c r="J125" s="360"/>
      <c r="K125" s="360"/>
      <c r="L125" s="324">
        <v>2364</v>
      </c>
      <c r="M125" s="424">
        <v>2395</v>
      </c>
      <c r="N125" s="50"/>
      <c r="O125" s="50"/>
      <c r="P125" s="50"/>
      <c r="Q125" s="50"/>
      <c r="R125" s="50"/>
      <c r="S125" s="50"/>
      <c r="T125" s="50"/>
      <c r="U125" s="50"/>
      <c r="V125" s="50"/>
      <c r="W125" s="50"/>
      <c r="X125" s="50"/>
      <c r="Y125" s="424">
        <f t="shared" si="18"/>
        <v>2364</v>
      </c>
      <c r="Z125" s="424">
        <f t="shared" ref="Z125:AA125" si="44">Y125</f>
        <v>2364</v>
      </c>
      <c r="AA125" s="424">
        <f t="shared" si="44"/>
        <v>2364</v>
      </c>
      <c r="AB125" s="315" t="s">
        <v>1477</v>
      </c>
      <c r="AC125" s="9" t="s">
        <v>1457</v>
      </c>
      <c r="AD125" s="44"/>
    </row>
    <row r="126" spans="3:30" ht="26.25" customHeight="1">
      <c r="C126" s="69"/>
      <c r="D126" s="69" t="s">
        <v>1485</v>
      </c>
      <c r="E126" s="69" t="s">
        <v>333</v>
      </c>
      <c r="F126" s="69" t="s">
        <v>334</v>
      </c>
      <c r="G126" s="69" t="s">
        <v>1362</v>
      </c>
      <c r="H126" s="69" t="s">
        <v>1357</v>
      </c>
      <c r="I126" s="360"/>
      <c r="J126" s="360"/>
      <c r="K126" s="360"/>
      <c r="L126" s="324">
        <v>5018</v>
      </c>
      <c r="M126" s="424">
        <v>5027</v>
      </c>
      <c r="N126" s="50"/>
      <c r="O126" s="50"/>
      <c r="P126" s="50"/>
      <c r="Q126" s="50"/>
      <c r="R126" s="50"/>
      <c r="S126" s="50"/>
      <c r="T126" s="50"/>
      <c r="U126" s="50"/>
      <c r="V126" s="50"/>
      <c r="W126" s="50"/>
      <c r="X126" s="50"/>
      <c r="Y126" s="424">
        <f t="shared" si="18"/>
        <v>5018</v>
      </c>
      <c r="Z126" s="424">
        <f t="shared" ref="Z126:AA126" si="45">Y126</f>
        <v>5018</v>
      </c>
      <c r="AA126" s="424">
        <f t="shared" si="45"/>
        <v>5018</v>
      </c>
      <c r="AB126" s="315" t="s">
        <v>1477</v>
      </c>
      <c r="AC126" s="9" t="s">
        <v>1457</v>
      </c>
      <c r="AD126" s="44"/>
    </row>
    <row r="127" spans="3:30" ht="26.25" customHeight="1">
      <c r="C127" s="69"/>
      <c r="D127" s="69" t="s">
        <v>1486</v>
      </c>
      <c r="E127" s="69" t="s">
        <v>333</v>
      </c>
      <c r="F127" s="69" t="s">
        <v>334</v>
      </c>
      <c r="G127" s="69" t="s">
        <v>1362</v>
      </c>
      <c r="H127" s="69" t="s">
        <v>1360</v>
      </c>
      <c r="I127" s="360"/>
      <c r="J127" s="360"/>
      <c r="K127" s="360"/>
      <c r="L127" s="324">
        <v>4076</v>
      </c>
      <c r="M127" s="424">
        <v>4106</v>
      </c>
      <c r="N127" s="50"/>
      <c r="O127" s="50"/>
      <c r="P127" s="50"/>
      <c r="Q127" s="50"/>
      <c r="R127" s="50"/>
      <c r="S127" s="50"/>
      <c r="T127" s="50"/>
      <c r="U127" s="50"/>
      <c r="V127" s="50"/>
      <c r="W127" s="50"/>
      <c r="X127" s="50"/>
      <c r="Y127" s="424">
        <f t="shared" si="18"/>
        <v>4076</v>
      </c>
      <c r="Z127" s="424">
        <f t="shared" ref="Z127:AA127" si="46">Y127</f>
        <v>4076</v>
      </c>
      <c r="AA127" s="424">
        <f t="shared" si="46"/>
        <v>4076</v>
      </c>
      <c r="AB127" s="315" t="s">
        <v>1477</v>
      </c>
      <c r="AC127" s="9" t="s">
        <v>1457</v>
      </c>
      <c r="AD127" s="44"/>
    </row>
    <row r="128" spans="3:30" ht="26.25" customHeight="1">
      <c r="C128" s="69"/>
      <c r="D128" s="69" t="s">
        <v>1487</v>
      </c>
      <c r="E128" s="69" t="s">
        <v>333</v>
      </c>
      <c r="F128" s="69" t="s">
        <v>334</v>
      </c>
      <c r="G128" s="69" t="s">
        <v>1365</v>
      </c>
      <c r="H128" s="69" t="s">
        <v>1357</v>
      </c>
      <c r="I128" s="360"/>
      <c r="J128" s="360"/>
      <c r="K128" s="360"/>
      <c r="L128" s="324">
        <v>44</v>
      </c>
      <c r="M128" s="424">
        <v>44</v>
      </c>
      <c r="N128" s="50"/>
      <c r="O128" s="50"/>
      <c r="P128" s="50"/>
      <c r="Q128" s="50"/>
      <c r="R128" s="50"/>
      <c r="S128" s="50"/>
      <c r="T128" s="50"/>
      <c r="U128" s="50"/>
      <c r="V128" s="50"/>
      <c r="W128" s="50"/>
      <c r="X128" s="50"/>
      <c r="Y128" s="424">
        <f t="shared" si="18"/>
        <v>44</v>
      </c>
      <c r="Z128" s="424">
        <f t="shared" ref="Z128:AA128" si="47">Y128</f>
        <v>44</v>
      </c>
      <c r="AA128" s="424">
        <f t="shared" si="47"/>
        <v>44</v>
      </c>
      <c r="AB128" s="315" t="s">
        <v>1477</v>
      </c>
      <c r="AC128" s="9" t="s">
        <v>1457</v>
      </c>
      <c r="AD128" s="44"/>
    </row>
    <row r="129" spans="3:30" ht="26.25" customHeight="1">
      <c r="C129" s="69"/>
      <c r="D129" s="69" t="s">
        <v>1488</v>
      </c>
      <c r="E129" s="69" t="s">
        <v>333</v>
      </c>
      <c r="F129" s="69" t="s">
        <v>334</v>
      </c>
      <c r="G129" s="69" t="s">
        <v>1365</v>
      </c>
      <c r="H129" s="69" t="s">
        <v>1360</v>
      </c>
      <c r="I129" s="360"/>
      <c r="J129" s="360"/>
      <c r="K129" s="360"/>
      <c r="L129" s="324">
        <v>214</v>
      </c>
      <c r="M129" s="424">
        <v>212</v>
      </c>
      <c r="N129" s="50"/>
      <c r="O129" s="50"/>
      <c r="P129" s="50"/>
      <c r="Q129" s="50"/>
      <c r="R129" s="50"/>
      <c r="S129" s="50"/>
      <c r="T129" s="50"/>
      <c r="U129" s="50"/>
      <c r="V129" s="50"/>
      <c r="W129" s="50"/>
      <c r="X129" s="50"/>
      <c r="Y129" s="424">
        <f t="shared" si="18"/>
        <v>214</v>
      </c>
      <c r="Z129" s="424">
        <f t="shared" ref="Z129:AA129" si="48">Y129</f>
        <v>214</v>
      </c>
      <c r="AA129" s="424">
        <f t="shared" si="48"/>
        <v>214</v>
      </c>
      <c r="AB129" s="315" t="s">
        <v>1477</v>
      </c>
      <c r="AC129" s="9" t="s">
        <v>1457</v>
      </c>
      <c r="AD129" s="44"/>
    </row>
    <row r="130" spans="3:30" ht="26.25" customHeight="1">
      <c r="C130" s="69"/>
      <c r="D130" s="69" t="s">
        <v>1489</v>
      </c>
      <c r="E130" s="69" t="s">
        <v>333</v>
      </c>
      <c r="F130" s="69" t="s">
        <v>339</v>
      </c>
      <c r="G130" s="69" t="s">
        <v>1356</v>
      </c>
      <c r="H130" s="69" t="s">
        <v>1357</v>
      </c>
      <c r="I130" s="360"/>
      <c r="J130" s="360"/>
      <c r="K130" s="360"/>
      <c r="L130" s="324">
        <v>18</v>
      </c>
      <c r="M130" s="424">
        <v>18</v>
      </c>
      <c r="N130" s="50"/>
      <c r="O130" s="50"/>
      <c r="P130" s="50"/>
      <c r="Q130" s="50"/>
      <c r="R130" s="50"/>
      <c r="S130" s="50"/>
      <c r="T130" s="50"/>
      <c r="U130" s="50"/>
      <c r="V130" s="50"/>
      <c r="W130" s="50"/>
      <c r="X130" s="50"/>
      <c r="Y130" s="424">
        <f t="shared" si="18"/>
        <v>18</v>
      </c>
      <c r="Z130" s="424">
        <f t="shared" ref="Z130:AA130" si="49">Y130</f>
        <v>18</v>
      </c>
      <c r="AA130" s="424">
        <f t="shared" si="49"/>
        <v>18</v>
      </c>
      <c r="AB130" s="315" t="s">
        <v>1477</v>
      </c>
      <c r="AC130" s="9" t="s">
        <v>1457</v>
      </c>
      <c r="AD130" s="44"/>
    </row>
    <row r="131" spans="3:30" ht="26.25" customHeight="1">
      <c r="C131" s="69"/>
      <c r="D131" s="69" t="s">
        <v>1490</v>
      </c>
      <c r="E131" s="69" t="s">
        <v>333</v>
      </c>
      <c r="F131" s="69" t="s">
        <v>339</v>
      </c>
      <c r="G131" s="69" t="s">
        <v>1356</v>
      </c>
      <c r="H131" s="69" t="s">
        <v>1360</v>
      </c>
      <c r="I131" s="360"/>
      <c r="J131" s="360"/>
      <c r="K131" s="360"/>
      <c r="L131" s="324">
        <v>0</v>
      </c>
      <c r="M131" s="424">
        <v>0</v>
      </c>
      <c r="N131" s="50"/>
      <c r="O131" s="50"/>
      <c r="P131" s="50"/>
      <c r="Q131" s="50"/>
      <c r="R131" s="50"/>
      <c r="S131" s="50"/>
      <c r="T131" s="50"/>
      <c r="U131" s="50"/>
      <c r="V131" s="50"/>
      <c r="W131" s="50"/>
      <c r="X131" s="50"/>
      <c r="Y131" s="424">
        <f t="shared" si="18"/>
        <v>0</v>
      </c>
      <c r="Z131" s="424">
        <f t="shared" ref="Z131:AA131" si="50">Y131</f>
        <v>0</v>
      </c>
      <c r="AA131" s="424">
        <f t="shared" si="50"/>
        <v>0</v>
      </c>
      <c r="AB131" s="315" t="s">
        <v>1477</v>
      </c>
      <c r="AC131" s="9" t="s">
        <v>1457</v>
      </c>
      <c r="AD131" s="44"/>
    </row>
    <row r="132" spans="3:30" ht="26.25" customHeight="1">
      <c r="C132" s="69"/>
      <c r="D132" s="69" t="s">
        <v>1491</v>
      </c>
      <c r="E132" s="69" t="s">
        <v>333</v>
      </c>
      <c r="F132" s="69" t="s">
        <v>339</v>
      </c>
      <c r="G132" s="69" t="s">
        <v>1362</v>
      </c>
      <c r="H132" s="69" t="s">
        <v>1357</v>
      </c>
      <c r="I132" s="360"/>
      <c r="J132" s="360"/>
      <c r="K132" s="360"/>
      <c r="L132" s="324">
        <v>2300</v>
      </c>
      <c r="M132" s="424">
        <v>2320</v>
      </c>
      <c r="N132" s="50"/>
      <c r="O132" s="50"/>
      <c r="P132" s="50"/>
      <c r="Q132" s="50"/>
      <c r="R132" s="50"/>
      <c r="S132" s="50"/>
      <c r="T132" s="50"/>
      <c r="U132" s="50"/>
      <c r="V132" s="50"/>
      <c r="W132" s="50"/>
      <c r="X132" s="50"/>
      <c r="Y132" s="424">
        <f t="shared" si="18"/>
        <v>2300</v>
      </c>
      <c r="Z132" s="424">
        <f t="shared" ref="Z132:AA132" si="51">Y132</f>
        <v>2300</v>
      </c>
      <c r="AA132" s="424">
        <f t="shared" si="51"/>
        <v>2300</v>
      </c>
      <c r="AB132" s="315" t="s">
        <v>1477</v>
      </c>
      <c r="AC132" s="9" t="s">
        <v>1457</v>
      </c>
      <c r="AD132" s="44"/>
    </row>
    <row r="133" spans="3:30" ht="26.25" customHeight="1">
      <c r="C133" s="69"/>
      <c r="D133" s="69" t="s">
        <v>1492</v>
      </c>
      <c r="E133" s="69" t="s">
        <v>333</v>
      </c>
      <c r="F133" s="69" t="s">
        <v>339</v>
      </c>
      <c r="G133" s="69" t="s">
        <v>1362</v>
      </c>
      <c r="H133" s="69" t="s">
        <v>1360</v>
      </c>
      <c r="I133" s="360"/>
      <c r="J133" s="360"/>
      <c r="K133" s="360"/>
      <c r="L133" s="324">
        <v>2506</v>
      </c>
      <c r="M133" s="424">
        <v>2521</v>
      </c>
      <c r="N133" s="50"/>
      <c r="O133" s="50"/>
      <c r="P133" s="50"/>
      <c r="Q133" s="50"/>
      <c r="R133" s="50"/>
      <c r="S133" s="50"/>
      <c r="T133" s="50"/>
      <c r="U133" s="50"/>
      <c r="V133" s="50"/>
      <c r="W133" s="50"/>
      <c r="X133" s="50"/>
      <c r="Y133" s="424">
        <f t="shared" si="18"/>
        <v>2506</v>
      </c>
      <c r="Z133" s="424">
        <f t="shared" ref="Z133:AA133" si="52">Y133</f>
        <v>2506</v>
      </c>
      <c r="AA133" s="424">
        <f t="shared" si="52"/>
        <v>2506</v>
      </c>
      <c r="AB133" s="315" t="s">
        <v>1477</v>
      </c>
      <c r="AC133" s="9" t="s">
        <v>1457</v>
      </c>
      <c r="AD133" s="44"/>
    </row>
    <row r="134" spans="3:30" ht="26.25" customHeight="1">
      <c r="C134" s="69"/>
      <c r="D134" s="69" t="s">
        <v>1493</v>
      </c>
      <c r="E134" s="69" t="s">
        <v>333</v>
      </c>
      <c r="F134" s="69" t="s">
        <v>339</v>
      </c>
      <c r="G134" s="69" t="s">
        <v>1365</v>
      </c>
      <c r="H134" s="69" t="s">
        <v>1357</v>
      </c>
      <c r="I134" s="360"/>
      <c r="J134" s="360"/>
      <c r="K134" s="360"/>
      <c r="L134" s="324">
        <v>139</v>
      </c>
      <c r="M134" s="424">
        <v>142</v>
      </c>
      <c r="N134" s="50"/>
      <c r="O134" s="50"/>
      <c r="P134" s="50"/>
      <c r="Q134" s="50"/>
      <c r="R134" s="50"/>
      <c r="S134" s="50"/>
      <c r="T134" s="50"/>
      <c r="U134" s="50"/>
      <c r="V134" s="50"/>
      <c r="W134" s="50"/>
      <c r="X134" s="50"/>
      <c r="Y134" s="424">
        <f t="shared" si="18"/>
        <v>139</v>
      </c>
      <c r="Z134" s="424">
        <f t="shared" ref="Z134:AA134" si="53">Y134</f>
        <v>139</v>
      </c>
      <c r="AA134" s="424">
        <f t="shared" si="53"/>
        <v>139</v>
      </c>
      <c r="AB134" s="315" t="s">
        <v>1477</v>
      </c>
      <c r="AC134" s="9" t="s">
        <v>1457</v>
      </c>
      <c r="AD134" s="44"/>
    </row>
    <row r="135" spans="3:30" ht="26.25" customHeight="1">
      <c r="C135" s="69"/>
      <c r="D135" s="69" t="s">
        <v>1494</v>
      </c>
      <c r="E135" s="69" t="s">
        <v>333</v>
      </c>
      <c r="F135" s="69" t="s">
        <v>339</v>
      </c>
      <c r="G135" s="69" t="s">
        <v>1365</v>
      </c>
      <c r="H135" s="69" t="s">
        <v>1360</v>
      </c>
      <c r="I135" s="360"/>
      <c r="J135" s="360"/>
      <c r="K135" s="360"/>
      <c r="L135" s="324">
        <v>363</v>
      </c>
      <c r="M135" s="424">
        <v>366</v>
      </c>
      <c r="N135" s="50"/>
      <c r="O135" s="50"/>
      <c r="P135" s="50"/>
      <c r="Q135" s="50"/>
      <c r="R135" s="50"/>
      <c r="S135" s="50"/>
      <c r="T135" s="50"/>
      <c r="U135" s="50"/>
      <c r="V135" s="50"/>
      <c r="W135" s="50"/>
      <c r="X135" s="50"/>
      <c r="Y135" s="424">
        <f t="shared" si="18"/>
        <v>363</v>
      </c>
      <c r="Z135" s="424">
        <f t="shared" ref="Z135:AA135" si="54">Y135</f>
        <v>363</v>
      </c>
      <c r="AA135" s="424">
        <f t="shared" si="54"/>
        <v>363</v>
      </c>
      <c r="AB135" s="315" t="s">
        <v>1477</v>
      </c>
      <c r="AC135" s="9" t="s">
        <v>1457</v>
      </c>
      <c r="AD135" s="44"/>
    </row>
    <row r="136" spans="3:30" ht="26.25" customHeight="1">
      <c r="C136" s="69" t="s">
        <v>1495</v>
      </c>
      <c r="D136" s="69" t="s">
        <v>1496</v>
      </c>
      <c r="E136" s="69" t="s">
        <v>333</v>
      </c>
      <c r="F136" s="69" t="s">
        <v>500</v>
      </c>
      <c r="G136" s="69" t="s">
        <v>1356</v>
      </c>
      <c r="H136" s="69" t="s">
        <v>1357</v>
      </c>
      <c r="I136" s="360"/>
      <c r="J136" s="360"/>
      <c r="K136" s="360"/>
      <c r="L136" s="324">
        <v>46089</v>
      </c>
      <c r="M136" s="424">
        <v>46858</v>
      </c>
      <c r="N136" s="50"/>
      <c r="O136" s="50"/>
      <c r="P136" s="50"/>
      <c r="Q136" s="50"/>
      <c r="R136" s="50"/>
      <c r="S136" s="50"/>
      <c r="T136" s="50"/>
      <c r="U136" s="50"/>
      <c r="V136" s="50"/>
      <c r="W136" s="50"/>
      <c r="X136" s="50"/>
      <c r="Y136" s="424">
        <f t="shared" si="18"/>
        <v>46089</v>
      </c>
      <c r="Z136" s="424">
        <f t="shared" ref="Z136:AA136" si="55">Y136</f>
        <v>46089</v>
      </c>
      <c r="AA136" s="424">
        <f t="shared" si="55"/>
        <v>46089</v>
      </c>
      <c r="AB136" s="315" t="s">
        <v>1497</v>
      </c>
      <c r="AC136" s="9" t="s">
        <v>1457</v>
      </c>
      <c r="AD136" s="44"/>
    </row>
    <row r="137" spans="3:30" ht="19.5" customHeight="1">
      <c r="C137" s="69"/>
      <c r="D137" s="69" t="s">
        <v>1498</v>
      </c>
      <c r="E137" s="69" t="s">
        <v>333</v>
      </c>
      <c r="F137" s="69" t="s">
        <v>500</v>
      </c>
      <c r="G137" s="69" t="s">
        <v>1356</v>
      </c>
      <c r="H137" s="69" t="s">
        <v>1360</v>
      </c>
      <c r="I137" s="360"/>
      <c r="J137" s="360"/>
      <c r="K137" s="360"/>
      <c r="L137" s="324">
        <v>323802</v>
      </c>
      <c r="M137" s="424">
        <v>325109</v>
      </c>
      <c r="N137" s="50"/>
      <c r="O137" s="50"/>
      <c r="P137" s="50"/>
      <c r="Q137" s="50"/>
      <c r="R137" s="50"/>
      <c r="S137" s="50"/>
      <c r="T137" s="50"/>
      <c r="U137" s="50"/>
      <c r="V137" s="50"/>
      <c r="W137" s="50"/>
      <c r="X137" s="50"/>
      <c r="Y137" s="424">
        <f t="shared" si="18"/>
        <v>323802</v>
      </c>
      <c r="Z137" s="424">
        <f t="shared" ref="Z137:AA137" si="56">Y137</f>
        <v>323802</v>
      </c>
      <c r="AA137" s="424">
        <f t="shared" si="56"/>
        <v>323802</v>
      </c>
      <c r="AB137" s="315" t="s">
        <v>1497</v>
      </c>
      <c r="AC137" s="9" t="s">
        <v>1457</v>
      </c>
      <c r="AD137" s="44"/>
    </row>
    <row r="138" spans="3:30" ht="19.5" customHeight="1">
      <c r="C138" s="69"/>
      <c r="D138" s="69" t="s">
        <v>1499</v>
      </c>
      <c r="E138" s="69" t="s">
        <v>333</v>
      </c>
      <c r="F138" s="69" t="s">
        <v>500</v>
      </c>
      <c r="G138" s="69" t="s">
        <v>1362</v>
      </c>
      <c r="H138" s="69" t="s">
        <v>1357</v>
      </c>
      <c r="I138" s="360"/>
      <c r="J138" s="360"/>
      <c r="K138" s="360"/>
      <c r="L138" s="324">
        <v>8143</v>
      </c>
      <c r="M138" s="424">
        <v>8267</v>
      </c>
      <c r="N138" s="50"/>
      <c r="O138" s="50"/>
      <c r="P138" s="50"/>
      <c r="Q138" s="50"/>
      <c r="R138" s="50"/>
      <c r="S138" s="50"/>
      <c r="T138" s="50"/>
      <c r="U138" s="50"/>
      <c r="V138" s="50"/>
      <c r="W138" s="50"/>
      <c r="X138" s="50"/>
      <c r="Y138" s="424">
        <f t="shared" si="18"/>
        <v>8143</v>
      </c>
      <c r="Z138" s="424">
        <f t="shared" ref="Z138:AA138" si="57">Y138</f>
        <v>8143</v>
      </c>
      <c r="AA138" s="424">
        <f t="shared" si="57"/>
        <v>8143</v>
      </c>
      <c r="AB138" s="315" t="s">
        <v>1497</v>
      </c>
      <c r="AC138" s="9" t="s">
        <v>1457</v>
      </c>
      <c r="AD138" s="44"/>
    </row>
    <row r="139" spans="3:30" ht="19.5" customHeight="1">
      <c r="C139" s="69"/>
      <c r="D139" s="69" t="s">
        <v>1500</v>
      </c>
      <c r="E139" s="69" t="s">
        <v>333</v>
      </c>
      <c r="F139" s="69" t="s">
        <v>500</v>
      </c>
      <c r="G139" s="69" t="s">
        <v>1362</v>
      </c>
      <c r="H139" s="69" t="s">
        <v>1360</v>
      </c>
      <c r="I139" s="360"/>
      <c r="J139" s="360"/>
      <c r="K139" s="360"/>
      <c r="L139" s="324">
        <v>9074</v>
      </c>
      <c r="M139" s="424">
        <v>9216</v>
      </c>
      <c r="N139" s="50"/>
      <c r="O139" s="50"/>
      <c r="P139" s="50"/>
      <c r="Q139" s="50"/>
      <c r="R139" s="50"/>
      <c r="S139" s="50"/>
      <c r="T139" s="50"/>
      <c r="U139" s="50"/>
      <c r="V139" s="50"/>
      <c r="W139" s="50"/>
      <c r="X139" s="50"/>
      <c r="Y139" s="424">
        <f t="shared" si="18"/>
        <v>9074</v>
      </c>
      <c r="Z139" s="424">
        <f t="shared" ref="Z139:AA139" si="58">Y139</f>
        <v>9074</v>
      </c>
      <c r="AA139" s="424">
        <f t="shared" si="58"/>
        <v>9074</v>
      </c>
      <c r="AB139" s="315" t="s">
        <v>1497</v>
      </c>
      <c r="AC139" s="9" t="s">
        <v>1457</v>
      </c>
      <c r="AD139" s="44"/>
    </row>
    <row r="140" spans="3:30" ht="19.5" customHeight="1">
      <c r="C140" s="69"/>
      <c r="D140" s="69" t="s">
        <v>1501</v>
      </c>
      <c r="E140" s="69" t="s">
        <v>333</v>
      </c>
      <c r="F140" s="69" t="s">
        <v>500</v>
      </c>
      <c r="G140" s="69" t="s">
        <v>1365</v>
      </c>
      <c r="H140" s="69" t="s">
        <v>1357</v>
      </c>
      <c r="I140" s="360"/>
      <c r="J140" s="360"/>
      <c r="K140" s="360"/>
      <c r="L140" s="324">
        <v>301</v>
      </c>
      <c r="M140" s="424">
        <v>298</v>
      </c>
      <c r="N140" s="50"/>
      <c r="O140" s="50"/>
      <c r="P140" s="50"/>
      <c r="Q140" s="50"/>
      <c r="R140" s="50"/>
      <c r="S140" s="50"/>
      <c r="T140" s="50"/>
      <c r="U140" s="50"/>
      <c r="V140" s="50"/>
      <c r="W140" s="50"/>
      <c r="X140" s="50"/>
      <c r="Y140" s="424">
        <f t="shared" si="18"/>
        <v>301</v>
      </c>
      <c r="Z140" s="424">
        <f t="shared" ref="Z140:AA140" si="59">Y140</f>
        <v>301</v>
      </c>
      <c r="AA140" s="424">
        <f t="shared" si="59"/>
        <v>301</v>
      </c>
      <c r="AB140" s="315" t="s">
        <v>1497</v>
      </c>
      <c r="AC140" s="9" t="s">
        <v>1457</v>
      </c>
      <c r="AD140" s="44"/>
    </row>
    <row r="141" spans="3:30" ht="19.5" customHeight="1">
      <c r="C141" s="69"/>
      <c r="D141" s="69" t="s">
        <v>1502</v>
      </c>
      <c r="E141" s="69" t="s">
        <v>333</v>
      </c>
      <c r="F141" s="69" t="s">
        <v>500</v>
      </c>
      <c r="G141" s="69" t="s">
        <v>1365</v>
      </c>
      <c r="H141" s="69" t="s">
        <v>1360</v>
      </c>
      <c r="I141" s="360"/>
      <c r="J141" s="360"/>
      <c r="K141" s="360"/>
      <c r="L141" s="324">
        <v>451</v>
      </c>
      <c r="M141" s="424">
        <v>440</v>
      </c>
      <c r="N141" s="50"/>
      <c r="O141" s="50"/>
      <c r="P141" s="50"/>
      <c r="Q141" s="50"/>
      <c r="R141" s="50"/>
      <c r="S141" s="50"/>
      <c r="T141" s="50"/>
      <c r="U141" s="50"/>
      <c r="V141" s="50"/>
      <c r="W141" s="50"/>
      <c r="X141" s="50"/>
      <c r="Y141" s="424">
        <f t="shared" si="18"/>
        <v>451</v>
      </c>
      <c r="Z141" s="424">
        <f t="shared" ref="Z141:AA141" si="60">Y141</f>
        <v>451</v>
      </c>
      <c r="AA141" s="424">
        <f t="shared" si="60"/>
        <v>451</v>
      </c>
      <c r="AB141" s="315" t="s">
        <v>1497</v>
      </c>
      <c r="AC141" s="9" t="s">
        <v>1457</v>
      </c>
      <c r="AD141" s="44"/>
    </row>
    <row r="142" spans="3:30" ht="19.5" customHeight="1">
      <c r="C142" s="69"/>
      <c r="D142" s="69" t="s">
        <v>1503</v>
      </c>
      <c r="E142" s="69" t="s">
        <v>333</v>
      </c>
      <c r="F142" s="69" t="s">
        <v>334</v>
      </c>
      <c r="G142" s="69" t="s">
        <v>1356</v>
      </c>
      <c r="H142" s="69" t="s">
        <v>1357</v>
      </c>
      <c r="I142" s="360"/>
      <c r="J142" s="360"/>
      <c r="K142" s="360"/>
      <c r="L142" s="324">
        <v>14517</v>
      </c>
      <c r="M142" s="424">
        <v>14818</v>
      </c>
      <c r="N142" s="50"/>
      <c r="O142" s="50"/>
      <c r="P142" s="50"/>
      <c r="Q142" s="50"/>
      <c r="R142" s="50"/>
      <c r="S142" s="50"/>
      <c r="T142" s="50"/>
      <c r="U142" s="50"/>
      <c r="V142" s="50"/>
      <c r="W142" s="50"/>
      <c r="X142" s="50"/>
      <c r="Y142" s="424">
        <f t="shared" si="18"/>
        <v>14517</v>
      </c>
      <c r="Z142" s="424">
        <f t="shared" ref="Z142:AA142" si="61">Y142</f>
        <v>14517</v>
      </c>
      <c r="AA142" s="424">
        <f t="shared" si="61"/>
        <v>14517</v>
      </c>
      <c r="AB142" s="315" t="s">
        <v>1497</v>
      </c>
      <c r="AC142" s="9" t="s">
        <v>1457</v>
      </c>
      <c r="AD142" s="44"/>
    </row>
    <row r="143" spans="3:30" ht="19.5" customHeight="1">
      <c r="C143" s="69"/>
      <c r="D143" s="69" t="s">
        <v>1504</v>
      </c>
      <c r="E143" s="69" t="s">
        <v>333</v>
      </c>
      <c r="F143" s="69" t="s">
        <v>334</v>
      </c>
      <c r="G143" s="69" t="s">
        <v>1356</v>
      </c>
      <c r="H143" s="69" t="s">
        <v>1360</v>
      </c>
      <c r="I143" s="360"/>
      <c r="J143" s="360"/>
      <c r="K143" s="360"/>
      <c r="L143" s="324">
        <v>5670</v>
      </c>
      <c r="M143" s="424">
        <v>5663</v>
      </c>
      <c r="N143" s="50"/>
      <c r="O143" s="50"/>
      <c r="P143" s="50"/>
      <c r="Q143" s="50"/>
      <c r="R143" s="50"/>
      <c r="S143" s="50"/>
      <c r="T143" s="50"/>
      <c r="U143" s="50"/>
      <c r="V143" s="50"/>
      <c r="W143" s="50"/>
      <c r="X143" s="50"/>
      <c r="Y143" s="424">
        <f t="shared" si="18"/>
        <v>5670</v>
      </c>
      <c r="Z143" s="424">
        <f t="shared" ref="Z143:AA143" si="62">Y143</f>
        <v>5670</v>
      </c>
      <c r="AA143" s="424">
        <f t="shared" si="62"/>
        <v>5670</v>
      </c>
      <c r="AB143" s="315" t="s">
        <v>1497</v>
      </c>
      <c r="AC143" s="9" t="s">
        <v>1457</v>
      </c>
      <c r="AD143" s="44"/>
    </row>
    <row r="144" spans="3:30" ht="19.5" customHeight="1">
      <c r="C144" s="69"/>
      <c r="D144" s="69" t="s">
        <v>1505</v>
      </c>
      <c r="E144" s="69" t="s">
        <v>333</v>
      </c>
      <c r="F144" s="69" t="s">
        <v>334</v>
      </c>
      <c r="G144" s="69" t="s">
        <v>1362</v>
      </c>
      <c r="H144" s="69" t="s">
        <v>1357</v>
      </c>
      <c r="I144" s="360"/>
      <c r="J144" s="360"/>
      <c r="K144" s="360"/>
      <c r="L144" s="324">
        <v>11939</v>
      </c>
      <c r="M144" s="424">
        <v>12174</v>
      </c>
      <c r="N144" s="50"/>
      <c r="O144" s="50"/>
      <c r="P144" s="50"/>
      <c r="Q144" s="50"/>
      <c r="R144" s="50"/>
      <c r="S144" s="50"/>
      <c r="T144" s="50"/>
      <c r="U144" s="50"/>
      <c r="V144" s="50"/>
      <c r="W144" s="50"/>
      <c r="X144" s="50"/>
      <c r="Y144" s="424">
        <f t="shared" si="18"/>
        <v>11939</v>
      </c>
      <c r="Z144" s="424">
        <f t="shared" ref="Z144:AA144" si="63">Y144</f>
        <v>11939</v>
      </c>
      <c r="AA144" s="424">
        <f t="shared" si="63"/>
        <v>11939</v>
      </c>
      <c r="AB144" s="315" t="s">
        <v>1497</v>
      </c>
      <c r="AC144" s="9" t="s">
        <v>1457</v>
      </c>
      <c r="AD144" s="44"/>
    </row>
    <row r="145" spans="3:30" ht="19.5" customHeight="1">
      <c r="C145" s="69"/>
      <c r="D145" s="69" t="s">
        <v>1506</v>
      </c>
      <c r="E145" s="69" t="s">
        <v>333</v>
      </c>
      <c r="F145" s="69" t="s">
        <v>334</v>
      </c>
      <c r="G145" s="69" t="s">
        <v>1362</v>
      </c>
      <c r="H145" s="69" t="s">
        <v>1360</v>
      </c>
      <c r="I145" s="360"/>
      <c r="J145" s="360"/>
      <c r="K145" s="360"/>
      <c r="L145" s="324">
        <v>4079</v>
      </c>
      <c r="M145" s="424">
        <v>4179</v>
      </c>
      <c r="N145" s="50"/>
      <c r="O145" s="50"/>
      <c r="P145" s="50"/>
      <c r="Q145" s="50"/>
      <c r="R145" s="50"/>
      <c r="S145" s="50"/>
      <c r="T145" s="50"/>
      <c r="U145" s="50"/>
      <c r="V145" s="50"/>
      <c r="W145" s="50"/>
      <c r="X145" s="50"/>
      <c r="Y145" s="424">
        <f t="shared" si="18"/>
        <v>4079</v>
      </c>
      <c r="Z145" s="424">
        <f t="shared" ref="Z145:AA145" si="64">Y145</f>
        <v>4079</v>
      </c>
      <c r="AA145" s="424">
        <f t="shared" si="64"/>
        <v>4079</v>
      </c>
      <c r="AB145" s="315" t="s">
        <v>1497</v>
      </c>
      <c r="AC145" s="9" t="s">
        <v>1457</v>
      </c>
      <c r="AD145" s="44"/>
    </row>
    <row r="146" spans="3:30" ht="19.5" customHeight="1">
      <c r="C146" s="69"/>
      <c r="D146" s="69" t="s">
        <v>1507</v>
      </c>
      <c r="E146" s="69" t="s">
        <v>333</v>
      </c>
      <c r="F146" s="69" t="s">
        <v>334</v>
      </c>
      <c r="G146" s="69" t="s">
        <v>1365</v>
      </c>
      <c r="H146" s="69" t="s">
        <v>1357</v>
      </c>
      <c r="I146" s="360"/>
      <c r="J146" s="360"/>
      <c r="K146" s="360"/>
      <c r="L146" s="324">
        <v>94</v>
      </c>
      <c r="M146" s="424">
        <v>95</v>
      </c>
      <c r="N146" s="50"/>
      <c r="O146" s="50"/>
      <c r="P146" s="50"/>
      <c r="Q146" s="50"/>
      <c r="R146" s="50"/>
      <c r="S146" s="50"/>
      <c r="T146" s="50"/>
      <c r="U146" s="50"/>
      <c r="V146" s="50"/>
      <c r="W146" s="50"/>
      <c r="X146" s="50"/>
      <c r="Y146" s="424">
        <f t="shared" si="18"/>
        <v>94</v>
      </c>
      <c r="Z146" s="424">
        <f t="shared" ref="Z146:AA146" si="65">Y146</f>
        <v>94</v>
      </c>
      <c r="AA146" s="424">
        <f t="shared" si="65"/>
        <v>94</v>
      </c>
      <c r="AB146" s="315" t="s">
        <v>1497</v>
      </c>
      <c r="AC146" s="9" t="s">
        <v>1457</v>
      </c>
      <c r="AD146" s="44"/>
    </row>
    <row r="147" spans="3:30" ht="19.5" customHeight="1">
      <c r="C147" s="69"/>
      <c r="D147" s="69" t="s">
        <v>1508</v>
      </c>
      <c r="E147" s="69" t="s">
        <v>333</v>
      </c>
      <c r="F147" s="69" t="s">
        <v>334</v>
      </c>
      <c r="G147" s="69" t="s">
        <v>1365</v>
      </c>
      <c r="H147" s="69" t="s">
        <v>1360</v>
      </c>
      <c r="I147" s="360"/>
      <c r="J147" s="360"/>
      <c r="K147" s="360"/>
      <c r="L147" s="324">
        <v>177</v>
      </c>
      <c r="M147" s="424">
        <v>173</v>
      </c>
      <c r="N147" s="50"/>
      <c r="O147" s="50"/>
      <c r="P147" s="50"/>
      <c r="Q147" s="50"/>
      <c r="R147" s="50"/>
      <c r="S147" s="50"/>
      <c r="T147" s="50"/>
      <c r="U147" s="50"/>
      <c r="V147" s="50"/>
      <c r="W147" s="50"/>
      <c r="X147" s="50"/>
      <c r="Y147" s="424">
        <f t="shared" si="18"/>
        <v>177</v>
      </c>
      <c r="Z147" s="424">
        <f t="shared" ref="Z147:AA147" si="66">Y147</f>
        <v>177</v>
      </c>
      <c r="AA147" s="424">
        <f t="shared" si="66"/>
        <v>177</v>
      </c>
      <c r="AB147" s="315" t="s">
        <v>1497</v>
      </c>
      <c r="AC147" s="9" t="s">
        <v>1457</v>
      </c>
      <c r="AD147" s="44"/>
    </row>
    <row r="148" spans="3:30" ht="19.5" customHeight="1">
      <c r="C148" s="69"/>
      <c r="D148" s="69" t="s">
        <v>1509</v>
      </c>
      <c r="E148" s="69" t="s">
        <v>333</v>
      </c>
      <c r="F148" s="69" t="s">
        <v>339</v>
      </c>
      <c r="G148" s="69" t="s">
        <v>1356</v>
      </c>
      <c r="H148" s="69" t="s">
        <v>1357</v>
      </c>
      <c r="I148" s="360"/>
      <c r="J148" s="360"/>
      <c r="K148" s="360"/>
      <c r="L148" s="324">
        <v>31</v>
      </c>
      <c r="M148" s="424">
        <v>31</v>
      </c>
      <c r="N148" s="50"/>
      <c r="O148" s="50"/>
      <c r="P148" s="50"/>
      <c r="Q148" s="50"/>
      <c r="R148" s="50"/>
      <c r="S148" s="50"/>
      <c r="T148" s="50"/>
      <c r="U148" s="50"/>
      <c r="V148" s="50"/>
      <c r="W148" s="50"/>
      <c r="X148" s="50"/>
      <c r="Y148" s="424">
        <f t="shared" si="18"/>
        <v>31</v>
      </c>
      <c r="Z148" s="424">
        <f t="shared" ref="Z148:AA148" si="67">Y148</f>
        <v>31</v>
      </c>
      <c r="AA148" s="424">
        <f t="shared" si="67"/>
        <v>31</v>
      </c>
      <c r="AB148" s="315" t="s">
        <v>1497</v>
      </c>
      <c r="AC148" s="9" t="s">
        <v>1457</v>
      </c>
      <c r="AD148" s="44"/>
    </row>
    <row r="149" spans="3:30" ht="19.5" customHeight="1">
      <c r="C149" s="69"/>
      <c r="D149" s="69" t="s">
        <v>1510</v>
      </c>
      <c r="E149" s="69" t="s">
        <v>333</v>
      </c>
      <c r="F149" s="69" t="s">
        <v>339</v>
      </c>
      <c r="G149" s="69" t="s">
        <v>1356</v>
      </c>
      <c r="H149" s="69" t="s">
        <v>1360</v>
      </c>
      <c r="I149" s="360"/>
      <c r="J149" s="360"/>
      <c r="K149" s="360"/>
      <c r="L149" s="324">
        <v>2</v>
      </c>
      <c r="M149" s="424">
        <v>2</v>
      </c>
      <c r="N149" s="50"/>
      <c r="O149" s="50"/>
      <c r="P149" s="50"/>
      <c r="Q149" s="50"/>
      <c r="R149" s="50"/>
      <c r="S149" s="50"/>
      <c r="T149" s="50"/>
      <c r="U149" s="50"/>
      <c r="V149" s="50"/>
      <c r="W149" s="50"/>
      <c r="X149" s="50"/>
      <c r="Y149" s="424">
        <f t="shared" si="18"/>
        <v>2</v>
      </c>
      <c r="Z149" s="424">
        <f t="shared" ref="Z149:AA149" si="68">Y149</f>
        <v>2</v>
      </c>
      <c r="AA149" s="424">
        <f t="shared" si="68"/>
        <v>2</v>
      </c>
      <c r="AB149" s="315" t="s">
        <v>1497</v>
      </c>
      <c r="AC149" s="9" t="s">
        <v>1457</v>
      </c>
      <c r="AD149" s="44"/>
    </row>
    <row r="150" spans="3:30" ht="19.5" customHeight="1">
      <c r="C150" s="69"/>
      <c r="D150" s="69" t="s">
        <v>1511</v>
      </c>
      <c r="E150" s="69" t="s">
        <v>333</v>
      </c>
      <c r="F150" s="69" t="s">
        <v>339</v>
      </c>
      <c r="G150" s="69" t="s">
        <v>1362</v>
      </c>
      <c r="H150" s="69" t="s">
        <v>1357</v>
      </c>
      <c r="I150" s="360"/>
      <c r="J150" s="360"/>
      <c r="K150" s="360"/>
      <c r="L150" s="324">
        <v>5213</v>
      </c>
      <c r="M150" s="424">
        <v>5331</v>
      </c>
      <c r="N150" s="50"/>
      <c r="O150" s="50"/>
      <c r="P150" s="50"/>
      <c r="Q150" s="50"/>
      <c r="R150" s="50"/>
      <c r="S150" s="50"/>
      <c r="T150" s="50"/>
      <c r="U150" s="50"/>
      <c r="V150" s="50"/>
      <c r="W150" s="50"/>
      <c r="X150" s="50"/>
      <c r="Y150" s="424">
        <f t="shared" si="18"/>
        <v>5213</v>
      </c>
      <c r="Z150" s="424">
        <f t="shared" ref="Z150:AA150" si="69">Y150</f>
        <v>5213</v>
      </c>
      <c r="AA150" s="424">
        <f t="shared" si="69"/>
        <v>5213</v>
      </c>
      <c r="AB150" s="315" t="s">
        <v>1497</v>
      </c>
      <c r="AC150" s="9" t="s">
        <v>1457</v>
      </c>
      <c r="AD150" s="44"/>
    </row>
    <row r="151" spans="3:30" ht="19.5" customHeight="1">
      <c r="C151" s="69"/>
      <c r="D151" s="69" t="s">
        <v>1512</v>
      </c>
      <c r="E151" s="69" t="s">
        <v>333</v>
      </c>
      <c r="F151" s="69" t="s">
        <v>339</v>
      </c>
      <c r="G151" s="69" t="s">
        <v>1362</v>
      </c>
      <c r="H151" s="69" t="s">
        <v>1360</v>
      </c>
      <c r="I151" s="360"/>
      <c r="J151" s="360"/>
      <c r="K151" s="360"/>
      <c r="L151" s="324">
        <v>1885</v>
      </c>
      <c r="M151" s="424">
        <v>1930</v>
      </c>
      <c r="N151" s="50"/>
      <c r="O151" s="50"/>
      <c r="P151" s="50"/>
      <c r="Q151" s="50"/>
      <c r="R151" s="50"/>
      <c r="S151" s="50"/>
      <c r="T151" s="50"/>
      <c r="U151" s="50"/>
      <c r="V151" s="50"/>
      <c r="W151" s="50"/>
      <c r="X151" s="50"/>
      <c r="Y151" s="424">
        <f t="shared" si="18"/>
        <v>1885</v>
      </c>
      <c r="Z151" s="424">
        <f t="shared" ref="Z151:AA151" si="70">Y151</f>
        <v>1885</v>
      </c>
      <c r="AA151" s="424">
        <f t="shared" si="70"/>
        <v>1885</v>
      </c>
      <c r="AB151" s="315" t="s">
        <v>1497</v>
      </c>
      <c r="AC151" s="9" t="s">
        <v>1457</v>
      </c>
      <c r="AD151" s="44"/>
    </row>
    <row r="152" spans="3:30" ht="19.5" customHeight="1">
      <c r="C152" s="69"/>
      <c r="D152" s="69" t="s">
        <v>1513</v>
      </c>
      <c r="E152" s="69" t="s">
        <v>333</v>
      </c>
      <c r="F152" s="69" t="s">
        <v>339</v>
      </c>
      <c r="G152" s="69" t="s">
        <v>1365</v>
      </c>
      <c r="H152" s="69" t="s">
        <v>1357</v>
      </c>
      <c r="I152" s="360"/>
      <c r="J152" s="360"/>
      <c r="K152" s="360"/>
      <c r="L152" s="324">
        <v>255</v>
      </c>
      <c r="M152" s="424">
        <v>259</v>
      </c>
      <c r="N152" s="50"/>
      <c r="O152" s="50"/>
      <c r="P152" s="50"/>
      <c r="Q152" s="50"/>
      <c r="R152" s="50"/>
      <c r="S152" s="50"/>
      <c r="T152" s="50"/>
      <c r="U152" s="50"/>
      <c r="V152" s="50"/>
      <c r="W152" s="50"/>
      <c r="X152" s="50"/>
      <c r="Y152" s="424">
        <f t="shared" si="18"/>
        <v>255</v>
      </c>
      <c r="Z152" s="424">
        <f t="shared" ref="Z152:AA152" si="71">Y152</f>
        <v>255</v>
      </c>
      <c r="AA152" s="424">
        <f t="shared" si="71"/>
        <v>255</v>
      </c>
      <c r="AB152" s="315" t="s">
        <v>1497</v>
      </c>
      <c r="AC152" s="9" t="s">
        <v>1457</v>
      </c>
      <c r="AD152" s="44"/>
    </row>
    <row r="153" spans="3:30" ht="19.5" customHeight="1">
      <c r="C153" s="69"/>
      <c r="D153" s="69" t="s">
        <v>1514</v>
      </c>
      <c r="E153" s="69" t="s">
        <v>333</v>
      </c>
      <c r="F153" s="69" t="s">
        <v>339</v>
      </c>
      <c r="G153" s="69" t="s">
        <v>1365</v>
      </c>
      <c r="H153" s="69" t="s">
        <v>1360</v>
      </c>
      <c r="I153" s="360"/>
      <c r="J153" s="360"/>
      <c r="K153" s="360"/>
      <c r="L153" s="324">
        <v>243</v>
      </c>
      <c r="M153" s="424">
        <v>240</v>
      </c>
      <c r="N153" s="50"/>
      <c r="O153" s="50"/>
      <c r="P153" s="50"/>
      <c r="Q153" s="50"/>
      <c r="R153" s="50"/>
      <c r="S153" s="50"/>
      <c r="T153" s="50"/>
      <c r="U153" s="50"/>
      <c r="V153" s="50"/>
      <c r="W153" s="50"/>
      <c r="X153" s="50"/>
      <c r="Y153" s="424">
        <f t="shared" si="18"/>
        <v>243</v>
      </c>
      <c r="Z153" s="424">
        <f t="shared" ref="Z153:AA153" si="72">Y153</f>
        <v>243</v>
      </c>
      <c r="AA153" s="424">
        <f t="shared" si="72"/>
        <v>243</v>
      </c>
      <c r="AB153" s="315" t="s">
        <v>1497</v>
      </c>
      <c r="AC153" s="9" t="s">
        <v>1457</v>
      </c>
      <c r="AD153" s="44"/>
    </row>
    <row r="154" spans="3:30">
      <c r="C154" s="69" t="s">
        <v>1515</v>
      </c>
      <c r="D154" s="69" t="s">
        <v>1516</v>
      </c>
      <c r="E154" s="69" t="s">
        <v>333</v>
      </c>
      <c r="F154" s="69" t="s">
        <v>500</v>
      </c>
      <c r="G154" s="69" t="s">
        <v>1356</v>
      </c>
      <c r="H154" s="69" t="s">
        <v>1357</v>
      </c>
      <c r="I154" s="324">
        <v>12</v>
      </c>
      <c r="J154" s="324">
        <v>12</v>
      </c>
      <c r="K154" s="324">
        <v>12</v>
      </c>
      <c r="L154" s="324">
        <v>12</v>
      </c>
      <c r="M154" s="424">
        <v>12</v>
      </c>
      <c r="N154" s="50"/>
      <c r="O154" s="50"/>
      <c r="P154" s="50"/>
      <c r="Q154" s="50"/>
      <c r="R154" s="50"/>
      <c r="S154" s="50"/>
      <c r="T154" s="50"/>
      <c r="U154" s="50"/>
      <c r="V154" s="50"/>
      <c r="W154" s="50"/>
      <c r="X154" s="50"/>
      <c r="Y154" s="424">
        <f>L154+'Table 8'!Y82</f>
        <v>12</v>
      </c>
      <c r="Z154" s="424">
        <f>Y154+'Table 8'!Z82</f>
        <v>12</v>
      </c>
      <c r="AA154" s="424">
        <f>Z154+'Table 8'!AA82</f>
        <v>12</v>
      </c>
      <c r="AB154" s="315" t="s">
        <v>1517</v>
      </c>
      <c r="AC154" s="9"/>
      <c r="AD154" s="44"/>
    </row>
    <row r="155" spans="3:30">
      <c r="C155" s="69"/>
      <c r="D155" s="69" t="s">
        <v>1518</v>
      </c>
      <c r="E155" s="69" t="s">
        <v>333</v>
      </c>
      <c r="F155" s="69" t="s">
        <v>500</v>
      </c>
      <c r="G155" s="69" t="s">
        <v>1356</v>
      </c>
      <c r="H155" s="69" t="s">
        <v>1360</v>
      </c>
      <c r="I155" s="324">
        <v>66</v>
      </c>
      <c r="J155" s="324">
        <v>66</v>
      </c>
      <c r="K155" s="324">
        <v>66</v>
      </c>
      <c r="L155" s="324">
        <v>66</v>
      </c>
      <c r="M155" s="424">
        <v>66</v>
      </c>
      <c r="N155" s="50"/>
      <c r="O155" s="50"/>
      <c r="P155" s="50"/>
      <c r="Q155" s="50"/>
      <c r="R155" s="50"/>
      <c r="S155" s="50"/>
      <c r="T155" s="50"/>
      <c r="U155" s="50"/>
      <c r="V155" s="50"/>
      <c r="W155" s="50"/>
      <c r="X155" s="50"/>
      <c r="Y155" s="424">
        <f>L155+'Table 8'!Y83</f>
        <v>66</v>
      </c>
      <c r="Z155" s="424">
        <f>Y155+'Table 8'!Z83</f>
        <v>66</v>
      </c>
      <c r="AA155" s="424">
        <f>Z155+'Table 8'!AA83</f>
        <v>66</v>
      </c>
      <c r="AB155" s="315" t="s">
        <v>1517</v>
      </c>
      <c r="AC155" s="9"/>
      <c r="AD155" s="44"/>
    </row>
    <row r="156" spans="3:30">
      <c r="C156" s="69"/>
      <c r="D156" s="69" t="s">
        <v>1519</v>
      </c>
      <c r="E156" s="69" t="s">
        <v>333</v>
      </c>
      <c r="F156" s="69" t="s">
        <v>500</v>
      </c>
      <c r="G156" s="69" t="s">
        <v>1362</v>
      </c>
      <c r="H156" s="69" t="s">
        <v>1357</v>
      </c>
      <c r="I156" s="324">
        <v>4</v>
      </c>
      <c r="J156" s="324">
        <v>4</v>
      </c>
      <c r="K156" s="324">
        <v>4</v>
      </c>
      <c r="L156" s="324">
        <v>4</v>
      </c>
      <c r="M156" s="424">
        <v>4</v>
      </c>
      <c r="N156" s="50"/>
      <c r="O156" s="50"/>
      <c r="P156" s="50"/>
      <c r="Q156" s="50"/>
      <c r="R156" s="50"/>
      <c r="S156" s="50"/>
      <c r="T156" s="50"/>
      <c r="U156" s="50"/>
      <c r="V156" s="50"/>
      <c r="W156" s="50"/>
      <c r="X156" s="50"/>
      <c r="Y156" s="424">
        <f>L156+'Table 8'!Y84</f>
        <v>4</v>
      </c>
      <c r="Z156" s="424">
        <f>Y156+'Table 8'!Z84</f>
        <v>4</v>
      </c>
      <c r="AA156" s="424">
        <f>Z156+'Table 8'!AA84</f>
        <v>4</v>
      </c>
      <c r="AB156" s="315" t="s">
        <v>1517</v>
      </c>
      <c r="AC156" s="9"/>
      <c r="AD156" s="44"/>
    </row>
    <row r="157" spans="3:30">
      <c r="C157" s="69"/>
      <c r="D157" s="69" t="s">
        <v>1520</v>
      </c>
      <c r="E157" s="69" t="s">
        <v>333</v>
      </c>
      <c r="F157" s="69" t="s">
        <v>500</v>
      </c>
      <c r="G157" s="69" t="s">
        <v>1362</v>
      </c>
      <c r="H157" s="69" t="s">
        <v>1360</v>
      </c>
      <c r="I157" s="324">
        <v>26</v>
      </c>
      <c r="J157" s="324">
        <v>26</v>
      </c>
      <c r="K157" s="324">
        <v>26</v>
      </c>
      <c r="L157" s="324">
        <v>26</v>
      </c>
      <c r="M157" s="424">
        <v>26</v>
      </c>
      <c r="N157" s="50"/>
      <c r="O157" s="50"/>
      <c r="P157" s="50"/>
      <c r="Q157" s="50"/>
      <c r="R157" s="50"/>
      <c r="S157" s="50"/>
      <c r="T157" s="50"/>
      <c r="U157" s="50"/>
      <c r="V157" s="50"/>
      <c r="W157" s="50"/>
      <c r="X157" s="50"/>
      <c r="Y157" s="424">
        <f>L157+'Table 8'!Y85</f>
        <v>26</v>
      </c>
      <c r="Z157" s="424">
        <f>Y157+'Table 8'!Z85</f>
        <v>26</v>
      </c>
      <c r="AA157" s="424">
        <f>Z157+'Table 8'!AA85</f>
        <v>26</v>
      </c>
      <c r="AB157" s="315" t="s">
        <v>1517</v>
      </c>
      <c r="AC157" s="9"/>
      <c r="AD157" s="44"/>
    </row>
    <row r="158" spans="3:30">
      <c r="C158" s="69"/>
      <c r="D158" s="69" t="s">
        <v>1521</v>
      </c>
      <c r="E158" s="69" t="s">
        <v>333</v>
      </c>
      <c r="F158" s="69" t="s">
        <v>500</v>
      </c>
      <c r="G158" s="69" t="s">
        <v>1365</v>
      </c>
      <c r="H158" s="69" t="s">
        <v>1357</v>
      </c>
      <c r="I158" s="324">
        <v>0</v>
      </c>
      <c r="J158" s="324">
        <v>0</v>
      </c>
      <c r="K158" s="324">
        <v>0</v>
      </c>
      <c r="L158" s="324">
        <v>0</v>
      </c>
      <c r="M158" s="424">
        <v>0</v>
      </c>
      <c r="N158" s="50"/>
      <c r="O158" s="50"/>
      <c r="P158" s="50"/>
      <c r="Q158" s="50"/>
      <c r="R158" s="50"/>
      <c r="S158" s="50"/>
      <c r="T158" s="50"/>
      <c r="U158" s="50"/>
      <c r="V158" s="50"/>
      <c r="W158" s="50"/>
      <c r="X158" s="50"/>
      <c r="Y158" s="424">
        <f>L158+'Table 8'!Y86</f>
        <v>0</v>
      </c>
      <c r="Z158" s="424">
        <f>Y158+'Table 8'!Z86</f>
        <v>0</v>
      </c>
      <c r="AA158" s="424">
        <f>Z158+'Table 8'!AA86</f>
        <v>0</v>
      </c>
      <c r="AB158" s="315" t="s">
        <v>1517</v>
      </c>
      <c r="AC158" s="9"/>
      <c r="AD158" s="44"/>
    </row>
    <row r="159" spans="3:30">
      <c r="C159" s="69"/>
      <c r="D159" s="69" t="s">
        <v>1522</v>
      </c>
      <c r="E159" s="69" t="s">
        <v>333</v>
      </c>
      <c r="F159" s="69" t="s">
        <v>500</v>
      </c>
      <c r="G159" s="69" t="s">
        <v>1365</v>
      </c>
      <c r="H159" s="69" t="s">
        <v>1360</v>
      </c>
      <c r="I159" s="324">
        <v>3</v>
      </c>
      <c r="J159" s="324">
        <v>3</v>
      </c>
      <c r="K159" s="324">
        <v>3</v>
      </c>
      <c r="L159" s="324">
        <v>3</v>
      </c>
      <c r="M159" s="424">
        <v>3</v>
      </c>
      <c r="N159" s="50"/>
      <c r="O159" s="50"/>
      <c r="P159" s="50"/>
      <c r="Q159" s="50"/>
      <c r="R159" s="50"/>
      <c r="S159" s="50"/>
      <c r="T159" s="50"/>
      <c r="U159" s="50"/>
      <c r="V159" s="50"/>
      <c r="W159" s="50"/>
      <c r="X159" s="50"/>
      <c r="Y159" s="424">
        <f>L159+'Table 8'!Y87</f>
        <v>3</v>
      </c>
      <c r="Z159" s="424">
        <f>Y159+'Table 8'!Z87</f>
        <v>3</v>
      </c>
      <c r="AA159" s="424">
        <f>Z159+'Table 8'!AA87</f>
        <v>3</v>
      </c>
      <c r="AB159" s="315" t="s">
        <v>1517</v>
      </c>
      <c r="AC159" s="9"/>
      <c r="AD159" s="44"/>
    </row>
    <row r="160" spans="3:30">
      <c r="C160" s="69"/>
      <c r="D160" s="69" t="s">
        <v>1523</v>
      </c>
      <c r="E160" s="69" t="s">
        <v>333</v>
      </c>
      <c r="F160" s="69" t="s">
        <v>334</v>
      </c>
      <c r="G160" s="69" t="s">
        <v>1356</v>
      </c>
      <c r="H160" s="69" t="s">
        <v>1357</v>
      </c>
      <c r="I160" s="324">
        <v>1</v>
      </c>
      <c r="J160" s="324">
        <v>1</v>
      </c>
      <c r="K160" s="324">
        <v>1</v>
      </c>
      <c r="L160" s="324">
        <v>1</v>
      </c>
      <c r="M160" s="424">
        <v>1</v>
      </c>
      <c r="N160" s="50"/>
      <c r="O160" s="50"/>
      <c r="P160" s="50"/>
      <c r="Q160" s="50"/>
      <c r="R160" s="50"/>
      <c r="S160" s="50"/>
      <c r="T160" s="50"/>
      <c r="U160" s="50"/>
      <c r="V160" s="50"/>
      <c r="W160" s="50"/>
      <c r="X160" s="50"/>
      <c r="Y160" s="424">
        <f>L160+'Table 8'!Y88</f>
        <v>1</v>
      </c>
      <c r="Z160" s="424">
        <f>Y160+'Table 8'!Z88</f>
        <v>0</v>
      </c>
      <c r="AA160" s="424">
        <f>Z160+'Table 8'!AA88</f>
        <v>0</v>
      </c>
      <c r="AB160" s="315" t="s">
        <v>1517</v>
      </c>
      <c r="AC160" s="9"/>
      <c r="AD160" s="44"/>
    </row>
    <row r="161" spans="3:30">
      <c r="C161" s="69"/>
      <c r="D161" s="69" t="s">
        <v>1524</v>
      </c>
      <c r="E161" s="69" t="s">
        <v>333</v>
      </c>
      <c r="F161" s="69" t="s">
        <v>334</v>
      </c>
      <c r="G161" s="69" t="s">
        <v>1356</v>
      </c>
      <c r="H161" s="69" t="s">
        <v>1360</v>
      </c>
      <c r="I161" s="324">
        <v>5</v>
      </c>
      <c r="J161" s="324">
        <v>5</v>
      </c>
      <c r="K161" s="324">
        <v>5</v>
      </c>
      <c r="L161" s="324">
        <v>5</v>
      </c>
      <c r="M161" s="424">
        <v>5</v>
      </c>
      <c r="N161" s="50"/>
      <c r="O161" s="50"/>
      <c r="P161" s="50"/>
      <c r="Q161" s="50"/>
      <c r="R161" s="50"/>
      <c r="S161" s="50"/>
      <c r="T161" s="50"/>
      <c r="U161" s="50"/>
      <c r="V161" s="50"/>
      <c r="W161" s="50"/>
      <c r="X161" s="50"/>
      <c r="Y161" s="424">
        <f>L161+'Table 8'!Y89</f>
        <v>5</v>
      </c>
      <c r="Z161" s="424">
        <f>Y161+'Table 8'!Z89</f>
        <v>5</v>
      </c>
      <c r="AA161" s="424">
        <f>Z161+'Table 8'!AA89</f>
        <v>5</v>
      </c>
      <c r="AB161" s="315" t="s">
        <v>1517</v>
      </c>
      <c r="AC161" s="9"/>
      <c r="AD161" s="44"/>
    </row>
    <row r="162" spans="3:30">
      <c r="C162" s="69"/>
      <c r="D162" s="69" t="s">
        <v>1525</v>
      </c>
      <c r="E162" s="69" t="s">
        <v>333</v>
      </c>
      <c r="F162" s="69" t="s">
        <v>334</v>
      </c>
      <c r="G162" s="69" t="s">
        <v>1362</v>
      </c>
      <c r="H162" s="69" t="s">
        <v>1357</v>
      </c>
      <c r="I162" s="324">
        <v>5</v>
      </c>
      <c r="J162" s="324">
        <v>5</v>
      </c>
      <c r="K162" s="324">
        <v>5</v>
      </c>
      <c r="L162" s="324">
        <v>5</v>
      </c>
      <c r="M162" s="424">
        <v>5</v>
      </c>
      <c r="N162" s="50"/>
      <c r="O162" s="50"/>
      <c r="P162" s="50"/>
      <c r="Q162" s="50"/>
      <c r="R162" s="50"/>
      <c r="S162" s="50"/>
      <c r="T162" s="50"/>
      <c r="U162" s="50"/>
      <c r="V162" s="50"/>
      <c r="W162" s="50"/>
      <c r="X162" s="50"/>
      <c r="Y162" s="424">
        <f>L162+'Table 8'!Y90</f>
        <v>5</v>
      </c>
      <c r="Z162" s="424">
        <f>Y162+'Table 8'!Z90</f>
        <v>5</v>
      </c>
      <c r="AA162" s="424">
        <f>Z162+'Table 8'!AA90</f>
        <v>5</v>
      </c>
      <c r="AB162" s="315" t="s">
        <v>1517</v>
      </c>
      <c r="AC162" s="9"/>
      <c r="AD162" s="44"/>
    </row>
    <row r="163" spans="3:30">
      <c r="C163" s="69"/>
      <c r="D163" s="69" t="s">
        <v>1526</v>
      </c>
      <c r="E163" s="69" t="s">
        <v>333</v>
      </c>
      <c r="F163" s="69" t="s">
        <v>334</v>
      </c>
      <c r="G163" s="69" t="s">
        <v>1362</v>
      </c>
      <c r="H163" s="69" t="s">
        <v>1360</v>
      </c>
      <c r="I163" s="324">
        <v>23</v>
      </c>
      <c r="J163" s="324">
        <v>23</v>
      </c>
      <c r="K163" s="324">
        <v>23</v>
      </c>
      <c r="L163" s="324">
        <v>23</v>
      </c>
      <c r="M163" s="424">
        <v>23</v>
      </c>
      <c r="N163" s="50"/>
      <c r="O163" s="50"/>
      <c r="P163" s="50"/>
      <c r="Q163" s="50"/>
      <c r="R163" s="50"/>
      <c r="S163" s="50"/>
      <c r="T163" s="50"/>
      <c r="U163" s="50"/>
      <c r="V163" s="50"/>
      <c r="W163" s="50"/>
      <c r="X163" s="50"/>
      <c r="Y163" s="424">
        <f>L163+'Table 8'!Y91</f>
        <v>23</v>
      </c>
      <c r="Z163" s="424">
        <f>Y163+'Table 8'!Z91</f>
        <v>21</v>
      </c>
      <c r="AA163" s="424">
        <f>Z163+'Table 8'!AA91</f>
        <v>21</v>
      </c>
      <c r="AB163" s="315" t="s">
        <v>1517</v>
      </c>
      <c r="AC163" s="9"/>
      <c r="AD163" s="44"/>
    </row>
    <row r="164" spans="3:30">
      <c r="C164" s="69"/>
      <c r="D164" s="69" t="s">
        <v>1527</v>
      </c>
      <c r="E164" s="69" t="s">
        <v>333</v>
      </c>
      <c r="F164" s="69" t="s">
        <v>334</v>
      </c>
      <c r="G164" s="69" t="s">
        <v>1365</v>
      </c>
      <c r="H164" s="69" t="s">
        <v>1357</v>
      </c>
      <c r="I164" s="324">
        <v>0</v>
      </c>
      <c r="J164" s="324">
        <v>0</v>
      </c>
      <c r="K164" s="324">
        <v>0</v>
      </c>
      <c r="L164" s="324">
        <v>0</v>
      </c>
      <c r="M164" s="424">
        <v>0</v>
      </c>
      <c r="N164" s="50"/>
      <c r="O164" s="50"/>
      <c r="P164" s="50"/>
      <c r="Q164" s="50"/>
      <c r="R164" s="50"/>
      <c r="S164" s="50"/>
      <c r="T164" s="50"/>
      <c r="U164" s="50"/>
      <c r="V164" s="50"/>
      <c r="W164" s="50"/>
      <c r="X164" s="50"/>
      <c r="Y164" s="424">
        <f>L164+'Table 8'!Y92</f>
        <v>0</v>
      </c>
      <c r="Z164" s="424">
        <f>Y164+'Table 8'!Z92</f>
        <v>0</v>
      </c>
      <c r="AA164" s="424">
        <f>Z164+'Table 8'!AA92</f>
        <v>0</v>
      </c>
      <c r="AB164" s="315" t="s">
        <v>1517</v>
      </c>
      <c r="AC164" s="9"/>
      <c r="AD164" s="44"/>
    </row>
    <row r="165" spans="3:30">
      <c r="C165" s="69"/>
      <c r="D165" s="69" t="s">
        <v>1528</v>
      </c>
      <c r="E165" s="69" t="s">
        <v>333</v>
      </c>
      <c r="F165" s="69" t="s">
        <v>334</v>
      </c>
      <c r="G165" s="69" t="s">
        <v>1365</v>
      </c>
      <c r="H165" s="69" t="s">
        <v>1360</v>
      </c>
      <c r="I165" s="324">
        <v>1</v>
      </c>
      <c r="J165" s="324">
        <v>1</v>
      </c>
      <c r="K165" s="324">
        <v>1</v>
      </c>
      <c r="L165" s="324">
        <v>1</v>
      </c>
      <c r="M165" s="424">
        <v>1</v>
      </c>
      <c r="N165" s="50"/>
      <c r="O165" s="50"/>
      <c r="P165" s="50"/>
      <c r="Q165" s="50"/>
      <c r="R165" s="50"/>
      <c r="S165" s="50"/>
      <c r="T165" s="50"/>
      <c r="U165" s="50"/>
      <c r="V165" s="50"/>
      <c r="W165" s="50"/>
      <c r="X165" s="50"/>
      <c r="Y165" s="424">
        <f>L165+'Table 8'!Y93</f>
        <v>1</v>
      </c>
      <c r="Z165" s="424">
        <f>Y165+'Table 8'!Z93</f>
        <v>1</v>
      </c>
      <c r="AA165" s="424">
        <f>Z165+'Table 8'!AA93</f>
        <v>1</v>
      </c>
      <c r="AB165" s="315" t="s">
        <v>1517</v>
      </c>
      <c r="AC165" s="9"/>
      <c r="AD165" s="44"/>
    </row>
    <row r="166" spans="3:30">
      <c r="C166" s="69"/>
      <c r="D166" s="69" t="s">
        <v>1529</v>
      </c>
      <c r="E166" s="69" t="s">
        <v>333</v>
      </c>
      <c r="F166" s="69" t="s">
        <v>339</v>
      </c>
      <c r="G166" s="69" t="s">
        <v>1356</v>
      </c>
      <c r="H166" s="69" t="s">
        <v>1357</v>
      </c>
      <c r="I166" s="324">
        <v>0</v>
      </c>
      <c r="J166" s="324">
        <v>0</v>
      </c>
      <c r="K166" s="324">
        <v>0</v>
      </c>
      <c r="L166" s="324">
        <v>0</v>
      </c>
      <c r="M166" s="424">
        <v>0</v>
      </c>
      <c r="N166" s="50"/>
      <c r="O166" s="50"/>
      <c r="P166" s="50"/>
      <c r="Q166" s="50"/>
      <c r="R166" s="50"/>
      <c r="S166" s="50"/>
      <c r="T166" s="50"/>
      <c r="U166" s="50"/>
      <c r="V166" s="50"/>
      <c r="W166" s="50"/>
      <c r="X166" s="50"/>
      <c r="Y166" s="424">
        <f>L166+'Table 8'!Y94</f>
        <v>0</v>
      </c>
      <c r="Z166" s="424">
        <f>Y166+'Table 8'!Z94</f>
        <v>0</v>
      </c>
      <c r="AA166" s="424">
        <f>Z166+'Table 8'!AA94</f>
        <v>0</v>
      </c>
      <c r="AB166" s="315" t="s">
        <v>1517</v>
      </c>
      <c r="AC166" s="9"/>
      <c r="AD166" s="44"/>
    </row>
    <row r="167" spans="3:30">
      <c r="C167" s="69"/>
      <c r="D167" s="69" t="s">
        <v>1530</v>
      </c>
      <c r="E167" s="69" t="s">
        <v>333</v>
      </c>
      <c r="F167" s="69" t="s">
        <v>339</v>
      </c>
      <c r="G167" s="69" t="s">
        <v>1356</v>
      </c>
      <c r="H167" s="69" t="s">
        <v>1360</v>
      </c>
      <c r="I167" s="324">
        <v>0</v>
      </c>
      <c r="J167" s="324">
        <v>0</v>
      </c>
      <c r="K167" s="324">
        <v>0</v>
      </c>
      <c r="L167" s="324">
        <v>0</v>
      </c>
      <c r="M167" s="424">
        <v>0</v>
      </c>
      <c r="N167" s="50"/>
      <c r="O167" s="50"/>
      <c r="P167" s="50"/>
      <c r="Q167" s="50"/>
      <c r="R167" s="50"/>
      <c r="S167" s="50"/>
      <c r="T167" s="50"/>
      <c r="U167" s="50"/>
      <c r="V167" s="50"/>
      <c r="W167" s="50"/>
      <c r="X167" s="50"/>
      <c r="Y167" s="424">
        <f>L167+'Table 8'!Y95</f>
        <v>0</v>
      </c>
      <c r="Z167" s="424">
        <f>Y167+'Table 8'!Z95</f>
        <v>0</v>
      </c>
      <c r="AA167" s="424">
        <f>Z167+'Table 8'!AA95</f>
        <v>0</v>
      </c>
      <c r="AB167" s="315" t="s">
        <v>1517</v>
      </c>
      <c r="AC167" s="9"/>
      <c r="AD167" s="44"/>
    </row>
    <row r="168" spans="3:30">
      <c r="C168" s="69"/>
      <c r="D168" s="69" t="s">
        <v>1531</v>
      </c>
      <c r="E168" s="69" t="s">
        <v>333</v>
      </c>
      <c r="F168" s="69" t="s">
        <v>339</v>
      </c>
      <c r="G168" s="69" t="s">
        <v>1362</v>
      </c>
      <c r="H168" s="69" t="s">
        <v>1357</v>
      </c>
      <c r="I168" s="324">
        <v>0</v>
      </c>
      <c r="J168" s="324">
        <v>0</v>
      </c>
      <c r="K168" s="324">
        <v>0</v>
      </c>
      <c r="L168" s="324">
        <v>0</v>
      </c>
      <c r="M168" s="424">
        <v>0</v>
      </c>
      <c r="N168" s="50"/>
      <c r="O168" s="50"/>
      <c r="P168" s="50"/>
      <c r="Q168" s="50"/>
      <c r="R168" s="50"/>
      <c r="S168" s="50"/>
      <c r="T168" s="50"/>
      <c r="U168" s="50"/>
      <c r="V168" s="50"/>
      <c r="W168" s="50"/>
      <c r="X168" s="50"/>
      <c r="Y168" s="424">
        <f>L168+'Table 8'!Y96</f>
        <v>0</v>
      </c>
      <c r="Z168" s="424">
        <f>Y168+'Table 8'!Z96</f>
        <v>0</v>
      </c>
      <c r="AA168" s="424">
        <f>Z168+'Table 8'!AA96</f>
        <v>0</v>
      </c>
      <c r="AB168" s="315" t="s">
        <v>1517</v>
      </c>
      <c r="AC168" s="9"/>
      <c r="AD168" s="44"/>
    </row>
    <row r="169" spans="3:30">
      <c r="C169" s="69"/>
      <c r="D169" s="69" t="s">
        <v>1532</v>
      </c>
      <c r="E169" s="69" t="s">
        <v>333</v>
      </c>
      <c r="F169" s="69" t="s">
        <v>339</v>
      </c>
      <c r="G169" s="69" t="s">
        <v>1362</v>
      </c>
      <c r="H169" s="69" t="s">
        <v>1360</v>
      </c>
      <c r="I169" s="324">
        <v>11</v>
      </c>
      <c r="J169" s="324">
        <v>11</v>
      </c>
      <c r="K169" s="324">
        <v>11</v>
      </c>
      <c r="L169" s="324">
        <v>11</v>
      </c>
      <c r="M169" s="424">
        <v>11</v>
      </c>
      <c r="N169" s="50"/>
      <c r="O169" s="50"/>
      <c r="P169" s="50"/>
      <c r="Q169" s="50"/>
      <c r="R169" s="50"/>
      <c r="S169" s="50"/>
      <c r="T169" s="50"/>
      <c r="U169" s="50"/>
      <c r="V169" s="50"/>
      <c r="W169" s="50"/>
      <c r="X169" s="50"/>
      <c r="Y169" s="424">
        <f>L169+'Table 8'!Y97</f>
        <v>11</v>
      </c>
      <c r="Z169" s="424">
        <f>Y169+'Table 8'!Z97</f>
        <v>11</v>
      </c>
      <c r="AA169" s="424">
        <f>Z169+'Table 8'!AA97</f>
        <v>11</v>
      </c>
      <c r="AB169" s="315" t="s">
        <v>1517</v>
      </c>
      <c r="AC169" s="9"/>
      <c r="AD169" s="44"/>
    </row>
    <row r="170" spans="3:30">
      <c r="C170" s="69"/>
      <c r="D170" s="69" t="s">
        <v>1533</v>
      </c>
      <c r="E170" s="69" t="s">
        <v>333</v>
      </c>
      <c r="F170" s="69" t="s">
        <v>339</v>
      </c>
      <c r="G170" s="69" t="s">
        <v>1365</v>
      </c>
      <c r="H170" s="69" t="s">
        <v>1357</v>
      </c>
      <c r="I170" s="324">
        <v>0</v>
      </c>
      <c r="J170" s="324">
        <v>0</v>
      </c>
      <c r="K170" s="324">
        <v>0</v>
      </c>
      <c r="L170" s="324">
        <v>0</v>
      </c>
      <c r="M170" s="424">
        <v>0</v>
      </c>
      <c r="N170" s="50"/>
      <c r="O170" s="50"/>
      <c r="P170" s="50"/>
      <c r="Q170" s="50"/>
      <c r="R170" s="50"/>
      <c r="S170" s="50"/>
      <c r="T170" s="50"/>
      <c r="U170" s="50"/>
      <c r="V170" s="50"/>
      <c r="W170" s="50"/>
      <c r="X170" s="50"/>
      <c r="Y170" s="424">
        <f>L170+'Table 8'!Y98</f>
        <v>0</v>
      </c>
      <c r="Z170" s="424">
        <f>Y170+'Table 8'!Z98</f>
        <v>0</v>
      </c>
      <c r="AA170" s="424">
        <f>Z170+'Table 8'!AA98</f>
        <v>0</v>
      </c>
      <c r="AB170" s="315" t="s">
        <v>1517</v>
      </c>
      <c r="AC170" s="9"/>
      <c r="AD170" s="44"/>
    </row>
    <row r="171" spans="3:30">
      <c r="C171" s="69"/>
      <c r="D171" s="69" t="s">
        <v>1534</v>
      </c>
      <c r="E171" s="69" t="s">
        <v>333</v>
      </c>
      <c r="F171" s="69" t="s">
        <v>339</v>
      </c>
      <c r="G171" s="69" t="s">
        <v>1365</v>
      </c>
      <c r="H171" s="69" t="s">
        <v>1360</v>
      </c>
      <c r="I171" s="324">
        <v>2</v>
      </c>
      <c r="J171" s="324">
        <v>2</v>
      </c>
      <c r="K171" s="324">
        <v>2</v>
      </c>
      <c r="L171" s="324">
        <v>2</v>
      </c>
      <c r="M171" s="424">
        <v>2</v>
      </c>
      <c r="N171" s="50"/>
      <c r="O171" s="50"/>
      <c r="P171" s="50"/>
      <c r="Q171" s="50"/>
      <c r="R171" s="50"/>
      <c r="S171" s="50"/>
      <c r="T171" s="50"/>
      <c r="U171" s="50"/>
      <c r="V171" s="50"/>
      <c r="W171" s="50"/>
      <c r="X171" s="50"/>
      <c r="Y171" s="424">
        <f>L171+'Table 8'!Y99</f>
        <v>2</v>
      </c>
      <c r="Z171" s="424">
        <f>Y171+'Table 8'!Z99</f>
        <v>2</v>
      </c>
      <c r="AA171" s="424">
        <f>Z171+'Table 8'!AA99</f>
        <v>2</v>
      </c>
      <c r="AB171" s="315" t="s">
        <v>1517</v>
      </c>
      <c r="AC171" s="9"/>
      <c r="AD171" s="44"/>
    </row>
    <row r="172" spans="3:30">
      <c r="C172" s="69" t="s">
        <v>1535</v>
      </c>
      <c r="D172" s="69" t="s">
        <v>1536</v>
      </c>
      <c r="E172" s="69" t="s">
        <v>333</v>
      </c>
      <c r="F172" s="69" t="s">
        <v>500</v>
      </c>
      <c r="G172" s="69" t="s">
        <v>1356</v>
      </c>
      <c r="H172" s="69" t="s">
        <v>1357</v>
      </c>
      <c r="I172" s="324">
        <v>3</v>
      </c>
      <c r="J172" s="324">
        <v>3</v>
      </c>
      <c r="K172" s="324">
        <v>3</v>
      </c>
      <c r="L172" s="324">
        <v>3</v>
      </c>
      <c r="M172" s="424">
        <v>3</v>
      </c>
      <c r="N172" s="50"/>
      <c r="O172" s="50"/>
      <c r="P172" s="50"/>
      <c r="Q172" s="50"/>
      <c r="R172" s="50"/>
      <c r="S172" s="50"/>
      <c r="T172" s="50"/>
      <c r="U172" s="50"/>
      <c r="V172" s="50"/>
      <c r="W172" s="50"/>
      <c r="X172" s="50"/>
      <c r="Y172" s="424">
        <f>L172+'Table 8'!Y100</f>
        <v>3</v>
      </c>
      <c r="Z172" s="424">
        <f>Y172+'Table 8'!Z100</f>
        <v>3</v>
      </c>
      <c r="AA172" s="424">
        <f>Z172+'Table 8'!AA100</f>
        <v>3</v>
      </c>
      <c r="AB172" s="315" t="s">
        <v>1537</v>
      </c>
      <c r="AC172" s="9"/>
      <c r="AD172" s="44"/>
    </row>
    <row r="173" spans="3:30">
      <c r="C173" s="69"/>
      <c r="D173" s="69" t="s">
        <v>1538</v>
      </c>
      <c r="E173" s="69" t="s">
        <v>333</v>
      </c>
      <c r="F173" s="69" t="s">
        <v>500</v>
      </c>
      <c r="G173" s="69" t="s">
        <v>1356</v>
      </c>
      <c r="H173" s="69" t="s">
        <v>1360</v>
      </c>
      <c r="I173" s="324">
        <v>12</v>
      </c>
      <c r="J173" s="324">
        <v>12</v>
      </c>
      <c r="K173" s="324">
        <v>12</v>
      </c>
      <c r="L173" s="324">
        <v>13</v>
      </c>
      <c r="M173" s="424">
        <v>13</v>
      </c>
      <c r="N173" s="50"/>
      <c r="O173" s="50"/>
      <c r="P173" s="50"/>
      <c r="Q173" s="50"/>
      <c r="R173" s="50"/>
      <c r="S173" s="50"/>
      <c r="T173" s="50"/>
      <c r="U173" s="50"/>
      <c r="V173" s="50"/>
      <c r="W173" s="50"/>
      <c r="X173" s="50"/>
      <c r="Y173" s="424">
        <f>L173+'Table 8'!Y101</f>
        <v>13</v>
      </c>
      <c r="Z173" s="424">
        <f>Y173+'Table 8'!Z101</f>
        <v>13</v>
      </c>
      <c r="AA173" s="424">
        <f>Z173+'Table 8'!AA101</f>
        <v>13</v>
      </c>
      <c r="AB173" s="315" t="s">
        <v>1537</v>
      </c>
      <c r="AC173" s="9"/>
      <c r="AD173" s="44"/>
    </row>
    <row r="174" spans="3:30">
      <c r="C174" s="69"/>
      <c r="D174" s="69" t="s">
        <v>1539</v>
      </c>
      <c r="E174" s="69" t="s">
        <v>333</v>
      </c>
      <c r="F174" s="69" t="s">
        <v>500</v>
      </c>
      <c r="G174" s="69" t="s">
        <v>1362</v>
      </c>
      <c r="H174" s="69" t="s">
        <v>1357</v>
      </c>
      <c r="I174" s="324">
        <v>1</v>
      </c>
      <c r="J174" s="324">
        <v>1</v>
      </c>
      <c r="K174" s="324">
        <v>1</v>
      </c>
      <c r="L174" s="324">
        <v>1</v>
      </c>
      <c r="M174" s="424">
        <v>1</v>
      </c>
      <c r="N174" s="50"/>
      <c r="O174" s="50"/>
      <c r="P174" s="50"/>
      <c r="Q174" s="50"/>
      <c r="R174" s="50"/>
      <c r="S174" s="50"/>
      <c r="T174" s="50"/>
      <c r="U174" s="50"/>
      <c r="V174" s="50"/>
      <c r="W174" s="50"/>
      <c r="X174" s="50"/>
      <c r="Y174" s="424">
        <f>L174+'Table 8'!Y102</f>
        <v>1</v>
      </c>
      <c r="Z174" s="424">
        <f>Y174+'Table 8'!Z102</f>
        <v>1</v>
      </c>
      <c r="AA174" s="424">
        <f>Z174+'Table 8'!AA102</f>
        <v>1</v>
      </c>
      <c r="AB174" s="315" t="s">
        <v>1537</v>
      </c>
      <c r="AC174" s="9"/>
      <c r="AD174" s="44"/>
    </row>
    <row r="175" spans="3:30">
      <c r="C175" s="69"/>
      <c r="D175" s="69" t="s">
        <v>1540</v>
      </c>
      <c r="E175" s="69" t="s">
        <v>333</v>
      </c>
      <c r="F175" s="69" t="s">
        <v>500</v>
      </c>
      <c r="G175" s="69" t="s">
        <v>1362</v>
      </c>
      <c r="H175" s="69" t="s">
        <v>1360</v>
      </c>
      <c r="I175" s="324">
        <v>3</v>
      </c>
      <c r="J175" s="324">
        <v>3</v>
      </c>
      <c r="K175" s="324">
        <v>3</v>
      </c>
      <c r="L175" s="324">
        <v>3</v>
      </c>
      <c r="M175" s="424">
        <v>3</v>
      </c>
      <c r="N175" s="50"/>
      <c r="O175" s="50"/>
      <c r="P175" s="50"/>
      <c r="Q175" s="50"/>
      <c r="R175" s="50"/>
      <c r="S175" s="50"/>
      <c r="T175" s="50"/>
      <c r="U175" s="50"/>
      <c r="V175" s="50"/>
      <c r="W175" s="50"/>
      <c r="X175" s="50"/>
      <c r="Y175" s="424">
        <f>L175+'Table 8'!Y103</f>
        <v>3</v>
      </c>
      <c r="Z175" s="424">
        <f>Y175+'Table 8'!Z103</f>
        <v>3</v>
      </c>
      <c r="AA175" s="424">
        <f>Z175+'Table 8'!AA103</f>
        <v>3</v>
      </c>
      <c r="AB175" s="315" t="s">
        <v>1537</v>
      </c>
      <c r="AC175" s="9"/>
      <c r="AD175" s="44"/>
    </row>
    <row r="176" spans="3:30">
      <c r="C176" s="69"/>
      <c r="D176" s="69" t="s">
        <v>1541</v>
      </c>
      <c r="E176" s="69" t="s">
        <v>333</v>
      </c>
      <c r="F176" s="69" t="s">
        <v>500</v>
      </c>
      <c r="G176" s="69" t="s">
        <v>1365</v>
      </c>
      <c r="H176" s="69" t="s">
        <v>1357</v>
      </c>
      <c r="I176" s="324">
        <v>0</v>
      </c>
      <c r="J176" s="324">
        <v>0</v>
      </c>
      <c r="K176" s="324">
        <v>0</v>
      </c>
      <c r="L176" s="324">
        <v>0</v>
      </c>
      <c r="M176" s="424">
        <v>0</v>
      </c>
      <c r="N176" s="50"/>
      <c r="O176" s="50"/>
      <c r="P176" s="50"/>
      <c r="Q176" s="50"/>
      <c r="R176" s="50"/>
      <c r="S176" s="50"/>
      <c r="T176" s="50"/>
      <c r="U176" s="50"/>
      <c r="V176" s="50"/>
      <c r="W176" s="50"/>
      <c r="X176" s="50"/>
      <c r="Y176" s="424">
        <f>L176+'Table 8'!Y104</f>
        <v>0</v>
      </c>
      <c r="Z176" s="424">
        <f>Y176+'Table 8'!Z104</f>
        <v>0</v>
      </c>
      <c r="AA176" s="424">
        <f>Z176+'Table 8'!AA104</f>
        <v>0</v>
      </c>
      <c r="AB176" s="315" t="s">
        <v>1537</v>
      </c>
      <c r="AC176" s="9"/>
      <c r="AD176" s="44"/>
    </row>
    <row r="177" spans="3:30">
      <c r="C177" s="69"/>
      <c r="D177" s="69" t="s">
        <v>1542</v>
      </c>
      <c r="E177" s="69" t="s">
        <v>333</v>
      </c>
      <c r="F177" s="69" t="s">
        <v>500</v>
      </c>
      <c r="G177" s="69" t="s">
        <v>1365</v>
      </c>
      <c r="H177" s="69" t="s">
        <v>1360</v>
      </c>
      <c r="I177" s="324">
        <v>2</v>
      </c>
      <c r="J177" s="324">
        <v>2</v>
      </c>
      <c r="K177" s="324">
        <v>2</v>
      </c>
      <c r="L177" s="324">
        <v>2</v>
      </c>
      <c r="M177" s="424">
        <v>2</v>
      </c>
      <c r="N177" s="50"/>
      <c r="O177" s="50"/>
      <c r="P177" s="50"/>
      <c r="Q177" s="50"/>
      <c r="R177" s="50"/>
      <c r="S177" s="50"/>
      <c r="T177" s="50"/>
      <c r="U177" s="50"/>
      <c r="V177" s="50"/>
      <c r="W177" s="50"/>
      <c r="X177" s="50"/>
      <c r="Y177" s="424">
        <f>L177+'Table 8'!Y105</f>
        <v>2</v>
      </c>
      <c r="Z177" s="424">
        <f>Y177+'Table 8'!Z105</f>
        <v>2</v>
      </c>
      <c r="AA177" s="424">
        <f>Z177+'Table 8'!AA105</f>
        <v>2</v>
      </c>
      <c r="AB177" s="315" t="s">
        <v>1537</v>
      </c>
      <c r="AC177" s="9"/>
      <c r="AD177" s="44"/>
    </row>
    <row r="178" spans="3:30">
      <c r="C178" s="69"/>
      <c r="D178" s="69" t="s">
        <v>1543</v>
      </c>
      <c r="E178" s="69" t="s">
        <v>333</v>
      </c>
      <c r="F178" s="69" t="s">
        <v>334</v>
      </c>
      <c r="G178" s="69" t="s">
        <v>1356</v>
      </c>
      <c r="H178" s="69" t="s">
        <v>1357</v>
      </c>
      <c r="I178" s="324">
        <v>2</v>
      </c>
      <c r="J178" s="324">
        <v>2</v>
      </c>
      <c r="K178" s="324">
        <v>2</v>
      </c>
      <c r="L178" s="324">
        <v>2</v>
      </c>
      <c r="M178" s="424">
        <v>2</v>
      </c>
      <c r="N178" s="50"/>
      <c r="O178" s="50"/>
      <c r="P178" s="50"/>
      <c r="Q178" s="50"/>
      <c r="R178" s="50"/>
      <c r="S178" s="50"/>
      <c r="T178" s="50"/>
      <c r="U178" s="50"/>
      <c r="V178" s="50"/>
      <c r="W178" s="50"/>
      <c r="X178" s="50"/>
      <c r="Y178" s="424">
        <f>L178+'Table 8'!Y106</f>
        <v>2</v>
      </c>
      <c r="Z178" s="424">
        <f>Y178+'Table 8'!Z106</f>
        <v>2</v>
      </c>
      <c r="AA178" s="424">
        <f>Z178+'Table 8'!AA106</f>
        <v>2</v>
      </c>
      <c r="AB178" s="315" t="s">
        <v>1537</v>
      </c>
      <c r="AC178" s="9"/>
      <c r="AD178" s="44"/>
    </row>
    <row r="179" spans="3:30">
      <c r="C179" s="69"/>
      <c r="D179" s="69" t="s">
        <v>1544</v>
      </c>
      <c r="E179" s="69" t="s">
        <v>333</v>
      </c>
      <c r="F179" s="69" t="s">
        <v>334</v>
      </c>
      <c r="G179" s="69" t="s">
        <v>1356</v>
      </c>
      <c r="H179" s="69" t="s">
        <v>1360</v>
      </c>
      <c r="I179" s="324">
        <v>4</v>
      </c>
      <c r="J179" s="324">
        <v>4</v>
      </c>
      <c r="K179" s="324">
        <v>4</v>
      </c>
      <c r="L179" s="324">
        <v>4</v>
      </c>
      <c r="M179" s="424">
        <v>4</v>
      </c>
      <c r="N179" s="50"/>
      <c r="O179" s="50"/>
      <c r="P179" s="50"/>
      <c r="Q179" s="50"/>
      <c r="R179" s="50"/>
      <c r="S179" s="50"/>
      <c r="T179" s="50"/>
      <c r="U179" s="50"/>
      <c r="V179" s="50"/>
      <c r="W179" s="50"/>
      <c r="X179" s="50"/>
      <c r="Y179" s="424">
        <f>L179+'Table 8'!Y107</f>
        <v>4</v>
      </c>
      <c r="Z179" s="424">
        <f>Y179+'Table 8'!Z107</f>
        <v>4</v>
      </c>
      <c r="AA179" s="424">
        <f>Z179+'Table 8'!AA107</f>
        <v>4</v>
      </c>
      <c r="AB179" s="315" t="s">
        <v>1537</v>
      </c>
      <c r="AC179" s="9"/>
      <c r="AD179" s="44"/>
    </row>
    <row r="180" spans="3:30">
      <c r="C180" s="69"/>
      <c r="D180" s="69" t="s">
        <v>1545</v>
      </c>
      <c r="E180" s="69" t="s">
        <v>333</v>
      </c>
      <c r="F180" s="69" t="s">
        <v>334</v>
      </c>
      <c r="G180" s="69" t="s">
        <v>1362</v>
      </c>
      <c r="H180" s="69" t="s">
        <v>1357</v>
      </c>
      <c r="I180" s="324">
        <v>12</v>
      </c>
      <c r="J180" s="324">
        <v>12</v>
      </c>
      <c r="K180" s="324">
        <v>16</v>
      </c>
      <c r="L180" s="324">
        <v>16</v>
      </c>
      <c r="M180" s="424">
        <v>16</v>
      </c>
      <c r="N180" s="50"/>
      <c r="O180" s="50"/>
      <c r="P180" s="50"/>
      <c r="Q180" s="50"/>
      <c r="R180" s="50"/>
      <c r="S180" s="50"/>
      <c r="T180" s="50"/>
      <c r="U180" s="50"/>
      <c r="V180" s="50"/>
      <c r="W180" s="50"/>
      <c r="X180" s="50"/>
      <c r="Y180" s="424">
        <f>L180+'Table 8'!Y108</f>
        <v>16</v>
      </c>
      <c r="Z180" s="424">
        <f>Y180+'Table 8'!Z108</f>
        <v>16</v>
      </c>
      <c r="AA180" s="424">
        <f>Z180+'Table 8'!AA108</f>
        <v>16</v>
      </c>
      <c r="AB180" s="315" t="s">
        <v>1537</v>
      </c>
      <c r="AC180" s="9"/>
      <c r="AD180" s="44"/>
    </row>
    <row r="181" spans="3:30">
      <c r="C181" s="69"/>
      <c r="D181" s="69" t="s">
        <v>1546</v>
      </c>
      <c r="E181" s="69" t="s">
        <v>333</v>
      </c>
      <c r="F181" s="69" t="s">
        <v>334</v>
      </c>
      <c r="G181" s="69" t="s">
        <v>1362</v>
      </c>
      <c r="H181" s="69" t="s">
        <v>1360</v>
      </c>
      <c r="I181" s="324">
        <v>42</v>
      </c>
      <c r="J181" s="324">
        <v>42</v>
      </c>
      <c r="K181" s="324">
        <v>52</v>
      </c>
      <c r="L181" s="324">
        <v>52</v>
      </c>
      <c r="M181" s="424">
        <v>52</v>
      </c>
      <c r="N181" s="50"/>
      <c r="O181" s="50"/>
      <c r="P181" s="50"/>
      <c r="Q181" s="50"/>
      <c r="R181" s="50"/>
      <c r="S181" s="50"/>
      <c r="T181" s="50"/>
      <c r="U181" s="50"/>
      <c r="V181" s="50"/>
      <c r="W181" s="50"/>
      <c r="X181" s="50"/>
      <c r="Y181" s="424">
        <f>L181+'Table 8'!Y109</f>
        <v>52</v>
      </c>
      <c r="Z181" s="424">
        <f>Y181+'Table 8'!Z109</f>
        <v>52</v>
      </c>
      <c r="AA181" s="424">
        <f>Z181+'Table 8'!AA109</f>
        <v>52</v>
      </c>
      <c r="AB181" s="315" t="s">
        <v>1537</v>
      </c>
      <c r="AC181" s="9"/>
      <c r="AD181" s="44"/>
    </row>
    <row r="182" spans="3:30">
      <c r="C182" s="69"/>
      <c r="D182" s="69" t="s">
        <v>1547</v>
      </c>
      <c r="E182" s="69" t="s">
        <v>333</v>
      </c>
      <c r="F182" s="69" t="s">
        <v>334</v>
      </c>
      <c r="G182" s="69" t="s">
        <v>1365</v>
      </c>
      <c r="H182" s="69" t="s">
        <v>1357</v>
      </c>
      <c r="I182" s="324">
        <v>1</v>
      </c>
      <c r="J182" s="324">
        <v>1</v>
      </c>
      <c r="K182" s="324">
        <v>1</v>
      </c>
      <c r="L182" s="324">
        <v>1</v>
      </c>
      <c r="M182" s="424">
        <v>1</v>
      </c>
      <c r="N182" s="50"/>
      <c r="O182" s="50"/>
      <c r="P182" s="50"/>
      <c r="Q182" s="50"/>
      <c r="R182" s="50"/>
      <c r="S182" s="50"/>
      <c r="T182" s="50"/>
      <c r="U182" s="50"/>
      <c r="V182" s="50"/>
      <c r="W182" s="50"/>
      <c r="X182" s="50"/>
      <c r="Y182" s="424">
        <f>L182+'Table 8'!Y110</f>
        <v>1</v>
      </c>
      <c r="Z182" s="424">
        <f>Y182+'Table 8'!Z110</f>
        <v>1</v>
      </c>
      <c r="AA182" s="424">
        <f>Z182+'Table 8'!AA110</f>
        <v>1</v>
      </c>
      <c r="AB182" s="315" t="s">
        <v>1537</v>
      </c>
      <c r="AC182" s="9"/>
      <c r="AD182" s="44"/>
    </row>
    <row r="183" spans="3:30">
      <c r="C183" s="69"/>
      <c r="D183" s="69" t="s">
        <v>1548</v>
      </c>
      <c r="E183" s="69" t="s">
        <v>333</v>
      </c>
      <c r="F183" s="69" t="s">
        <v>334</v>
      </c>
      <c r="G183" s="69" t="s">
        <v>1365</v>
      </c>
      <c r="H183" s="69" t="s">
        <v>1360</v>
      </c>
      <c r="I183" s="324">
        <v>7</v>
      </c>
      <c r="J183" s="324">
        <v>7</v>
      </c>
      <c r="K183" s="324">
        <v>7</v>
      </c>
      <c r="L183" s="324">
        <v>7</v>
      </c>
      <c r="M183" s="424">
        <v>7</v>
      </c>
      <c r="N183" s="50"/>
      <c r="O183" s="50"/>
      <c r="P183" s="50"/>
      <c r="Q183" s="50"/>
      <c r="R183" s="50"/>
      <c r="S183" s="50"/>
      <c r="T183" s="50"/>
      <c r="U183" s="50"/>
      <c r="V183" s="50"/>
      <c r="W183" s="50"/>
      <c r="X183" s="50"/>
      <c r="Y183" s="424">
        <f>L183+'Table 8'!Y111</f>
        <v>7</v>
      </c>
      <c r="Z183" s="424">
        <f>Y183+'Table 8'!Z111</f>
        <v>7</v>
      </c>
      <c r="AA183" s="424">
        <f>Z183+'Table 8'!AA111</f>
        <v>7</v>
      </c>
      <c r="AB183" s="315" t="s">
        <v>1537</v>
      </c>
      <c r="AC183" s="9"/>
      <c r="AD183" s="44"/>
    </row>
    <row r="184" spans="3:30">
      <c r="C184" s="69"/>
      <c r="D184" s="69" t="s">
        <v>1549</v>
      </c>
      <c r="E184" s="69" t="s">
        <v>333</v>
      </c>
      <c r="F184" s="69" t="s">
        <v>339</v>
      </c>
      <c r="G184" s="69" t="s">
        <v>1356</v>
      </c>
      <c r="H184" s="69" t="s">
        <v>1357</v>
      </c>
      <c r="I184" s="324">
        <v>0</v>
      </c>
      <c r="J184" s="324">
        <v>0</v>
      </c>
      <c r="K184" s="324">
        <v>0</v>
      </c>
      <c r="L184" s="324">
        <v>0</v>
      </c>
      <c r="M184" s="424">
        <v>0</v>
      </c>
      <c r="N184" s="50"/>
      <c r="O184" s="50"/>
      <c r="P184" s="50"/>
      <c r="Q184" s="50"/>
      <c r="R184" s="50"/>
      <c r="S184" s="50"/>
      <c r="T184" s="50"/>
      <c r="U184" s="50"/>
      <c r="V184" s="50"/>
      <c r="W184" s="50"/>
      <c r="X184" s="50"/>
      <c r="Y184" s="424">
        <f>L184+'Table 8'!Y112</f>
        <v>0</v>
      </c>
      <c r="Z184" s="424">
        <f>Y184+'Table 8'!Z112</f>
        <v>0</v>
      </c>
      <c r="AA184" s="424">
        <f>Z184+'Table 8'!AA112</f>
        <v>0</v>
      </c>
      <c r="AB184" s="315" t="s">
        <v>1537</v>
      </c>
      <c r="AC184" s="9"/>
      <c r="AD184" s="44"/>
    </row>
    <row r="185" spans="3:30">
      <c r="C185" s="69"/>
      <c r="D185" s="69" t="s">
        <v>1550</v>
      </c>
      <c r="E185" s="69" t="s">
        <v>333</v>
      </c>
      <c r="F185" s="69" t="s">
        <v>339</v>
      </c>
      <c r="G185" s="69" t="s">
        <v>1356</v>
      </c>
      <c r="H185" s="69" t="s">
        <v>1360</v>
      </c>
      <c r="I185" s="324">
        <v>0</v>
      </c>
      <c r="J185" s="324">
        <v>0</v>
      </c>
      <c r="K185" s="324">
        <v>0</v>
      </c>
      <c r="L185" s="324">
        <v>0</v>
      </c>
      <c r="M185" s="424">
        <v>0</v>
      </c>
      <c r="N185" s="50"/>
      <c r="O185" s="50"/>
      <c r="P185" s="50"/>
      <c r="Q185" s="50"/>
      <c r="R185" s="50"/>
      <c r="S185" s="50"/>
      <c r="T185" s="50"/>
      <c r="U185" s="50"/>
      <c r="V185" s="50"/>
      <c r="W185" s="50"/>
      <c r="X185" s="50"/>
      <c r="Y185" s="424">
        <f>L185+'Table 8'!Y113</f>
        <v>0</v>
      </c>
      <c r="Z185" s="424">
        <f>Y185+'Table 8'!Z113</f>
        <v>0</v>
      </c>
      <c r="AA185" s="424">
        <f>Z185+'Table 8'!AA113</f>
        <v>0</v>
      </c>
      <c r="AB185" s="315" t="s">
        <v>1537</v>
      </c>
      <c r="AC185" s="9"/>
      <c r="AD185" s="44"/>
    </row>
    <row r="186" spans="3:30">
      <c r="C186" s="69"/>
      <c r="D186" s="69" t="s">
        <v>1551</v>
      </c>
      <c r="E186" s="69" t="s">
        <v>333</v>
      </c>
      <c r="F186" s="69" t="s">
        <v>339</v>
      </c>
      <c r="G186" s="69" t="s">
        <v>1362</v>
      </c>
      <c r="H186" s="69" t="s">
        <v>1357</v>
      </c>
      <c r="I186" s="324">
        <v>11</v>
      </c>
      <c r="J186" s="324">
        <v>11</v>
      </c>
      <c r="K186" s="324">
        <v>12</v>
      </c>
      <c r="L186" s="324">
        <v>11</v>
      </c>
      <c r="M186" s="424">
        <v>11</v>
      </c>
      <c r="N186" s="50"/>
      <c r="O186" s="50"/>
      <c r="P186" s="50"/>
      <c r="Q186" s="50"/>
      <c r="R186" s="50"/>
      <c r="S186" s="50"/>
      <c r="T186" s="50"/>
      <c r="U186" s="50"/>
      <c r="V186" s="50"/>
      <c r="W186" s="50"/>
      <c r="X186" s="50"/>
      <c r="Y186" s="424">
        <f>L186+'Table 8'!Y114</f>
        <v>11</v>
      </c>
      <c r="Z186" s="424">
        <f>Y186+'Table 8'!Z114</f>
        <v>11</v>
      </c>
      <c r="AA186" s="424">
        <f>Z186+'Table 8'!AA114</f>
        <v>11</v>
      </c>
      <c r="AB186" s="315" t="s">
        <v>1537</v>
      </c>
      <c r="AC186" s="9"/>
      <c r="AD186" s="44"/>
    </row>
    <row r="187" spans="3:30">
      <c r="C187" s="69"/>
      <c r="D187" s="69" t="s">
        <v>1552</v>
      </c>
      <c r="E187" s="69" t="s">
        <v>333</v>
      </c>
      <c r="F187" s="69" t="s">
        <v>339</v>
      </c>
      <c r="G187" s="69" t="s">
        <v>1362</v>
      </c>
      <c r="H187" s="69" t="s">
        <v>1360</v>
      </c>
      <c r="I187" s="324">
        <v>74</v>
      </c>
      <c r="J187" s="324">
        <v>74</v>
      </c>
      <c r="K187" s="324">
        <v>83</v>
      </c>
      <c r="L187" s="324">
        <v>85</v>
      </c>
      <c r="M187" s="424">
        <v>85</v>
      </c>
      <c r="N187" s="50"/>
      <c r="O187" s="50"/>
      <c r="P187" s="50"/>
      <c r="Q187" s="50"/>
      <c r="R187" s="50"/>
      <c r="S187" s="50"/>
      <c r="T187" s="50"/>
      <c r="U187" s="50"/>
      <c r="V187" s="50"/>
      <c r="W187" s="50"/>
      <c r="X187" s="50"/>
      <c r="Y187" s="424">
        <f>L187+'Table 8'!Y115</f>
        <v>85</v>
      </c>
      <c r="Z187" s="424">
        <f>Y187+'Table 8'!Z115</f>
        <v>85</v>
      </c>
      <c r="AA187" s="424">
        <f>Z187+'Table 8'!AA115</f>
        <v>85</v>
      </c>
      <c r="AB187" s="315" t="s">
        <v>1537</v>
      </c>
      <c r="AC187" s="9"/>
      <c r="AD187" s="44"/>
    </row>
    <row r="188" spans="3:30">
      <c r="C188" s="69"/>
      <c r="D188" s="69" t="s">
        <v>1553</v>
      </c>
      <c r="E188" s="69" t="s">
        <v>333</v>
      </c>
      <c r="F188" s="69" t="s">
        <v>339</v>
      </c>
      <c r="G188" s="69" t="s">
        <v>1365</v>
      </c>
      <c r="H188" s="69" t="s">
        <v>1357</v>
      </c>
      <c r="I188" s="324">
        <v>2</v>
      </c>
      <c r="J188" s="324">
        <v>2</v>
      </c>
      <c r="K188" s="324">
        <v>2</v>
      </c>
      <c r="L188" s="324">
        <v>2</v>
      </c>
      <c r="M188" s="424">
        <v>2</v>
      </c>
      <c r="N188" s="50"/>
      <c r="O188" s="50"/>
      <c r="P188" s="50"/>
      <c r="Q188" s="50"/>
      <c r="R188" s="50"/>
      <c r="S188" s="50"/>
      <c r="T188" s="50"/>
      <c r="U188" s="50"/>
      <c r="V188" s="50"/>
      <c r="W188" s="50"/>
      <c r="X188" s="50"/>
      <c r="Y188" s="424">
        <f>L188+'Table 8'!Y116</f>
        <v>2</v>
      </c>
      <c r="Z188" s="424">
        <f>Y188+'Table 8'!Z116</f>
        <v>2</v>
      </c>
      <c r="AA188" s="424">
        <f>Z188+'Table 8'!AA116</f>
        <v>2</v>
      </c>
      <c r="AB188" s="315" t="s">
        <v>1537</v>
      </c>
      <c r="AC188" s="9"/>
      <c r="AD188" s="44"/>
    </row>
    <row r="189" spans="3:30">
      <c r="C189" s="69"/>
      <c r="D189" s="69" t="s">
        <v>1554</v>
      </c>
      <c r="E189" s="69" t="s">
        <v>333</v>
      </c>
      <c r="F189" s="69" t="s">
        <v>339</v>
      </c>
      <c r="G189" s="69" t="s">
        <v>1365</v>
      </c>
      <c r="H189" s="69" t="s">
        <v>1360</v>
      </c>
      <c r="I189" s="324">
        <v>16</v>
      </c>
      <c r="J189" s="324">
        <v>16</v>
      </c>
      <c r="K189" s="324">
        <v>18</v>
      </c>
      <c r="L189" s="324">
        <v>18</v>
      </c>
      <c r="M189" s="424">
        <v>18</v>
      </c>
      <c r="N189" s="50"/>
      <c r="O189" s="50"/>
      <c r="P189" s="50"/>
      <c r="Q189" s="50"/>
      <c r="R189" s="50"/>
      <c r="S189" s="50"/>
      <c r="T189" s="50"/>
      <c r="U189" s="50"/>
      <c r="V189" s="50"/>
      <c r="W189" s="50"/>
      <c r="X189" s="50"/>
      <c r="Y189" s="424">
        <f>L189+'Table 8'!Y117</f>
        <v>18</v>
      </c>
      <c r="Z189" s="424">
        <f>Y189+'Table 8'!Z117</f>
        <v>18</v>
      </c>
      <c r="AA189" s="424">
        <f>Z189+'Table 8'!AA117</f>
        <v>18</v>
      </c>
      <c r="AB189" s="315" t="s">
        <v>1537</v>
      </c>
      <c r="AC189" s="9"/>
      <c r="AD189" s="44"/>
    </row>
    <row r="190" spans="3:30">
      <c r="C190" s="8"/>
    </row>
    <row r="191" spans="3:30">
      <c r="C191" s="8"/>
    </row>
    <row r="192" spans="3:30">
      <c r="C192" s="8"/>
    </row>
    <row r="193" spans="3:3">
      <c r="C193" s="8"/>
    </row>
    <row r="194" spans="3:3">
      <c r="C194" s="8"/>
    </row>
    <row r="195" spans="3:3">
      <c r="C195" s="8"/>
    </row>
    <row r="196" spans="3:3">
      <c r="C196" s="8"/>
    </row>
    <row r="197" spans="3:3">
      <c r="C197" s="8"/>
    </row>
    <row r="198" spans="3:3">
      <c r="C198" s="8"/>
    </row>
    <row r="199" spans="3:3">
      <c r="C199" s="8"/>
    </row>
    <row r="200" spans="3:3">
      <c r="C200" s="8"/>
    </row>
    <row r="201" spans="3:3">
      <c r="C201" s="8"/>
    </row>
    <row r="202" spans="3:3">
      <c r="C202" s="8"/>
    </row>
    <row r="203" spans="3:3">
      <c r="C203" s="8"/>
    </row>
    <row r="204" spans="3:3">
      <c r="C204" s="8"/>
    </row>
    <row r="205" spans="3:3">
      <c r="C205" s="8"/>
    </row>
    <row r="206" spans="3:3">
      <c r="C206" s="8"/>
    </row>
    <row r="207" spans="3:3">
      <c r="C207" s="8"/>
    </row>
    <row r="208" spans="3:3">
      <c r="C208" s="8"/>
    </row>
    <row r="209" spans="3:3">
      <c r="C209" s="8"/>
    </row>
    <row r="210" spans="3:3">
      <c r="C210" s="8"/>
    </row>
    <row r="211" spans="3:3">
      <c r="C211" s="8"/>
    </row>
    <row r="212" spans="3:3">
      <c r="C212" s="8"/>
    </row>
    <row r="213" spans="3:3">
      <c r="C213" s="8"/>
    </row>
    <row r="214" spans="3:3">
      <c r="C214" s="8"/>
    </row>
    <row r="215" spans="3:3">
      <c r="C215" s="8"/>
    </row>
    <row r="216" spans="3:3">
      <c r="C216" s="8"/>
    </row>
    <row r="217" spans="3:3">
      <c r="C217" s="8"/>
    </row>
    <row r="218" spans="3:3">
      <c r="C218" s="8"/>
    </row>
    <row r="219" spans="3:3">
      <c r="C219" s="8"/>
    </row>
    <row r="220" spans="3:3">
      <c r="C220" s="8"/>
    </row>
    <row r="221" spans="3:3">
      <c r="C221" s="8"/>
    </row>
    <row r="222" spans="3:3">
      <c r="C222" s="8"/>
    </row>
    <row r="223" spans="3:3">
      <c r="C223" s="8"/>
    </row>
    <row r="224" spans="3:3">
      <c r="C224" s="8"/>
    </row>
    <row r="225" spans="3:3">
      <c r="C225" s="8"/>
    </row>
  </sheetData>
  <autoFilter ref="C9:AD189" xr:uid="{384DC31B-6D65-48E0-BD52-28354A0F9127}"/>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1-12'!#REF!</xm:f>
          </x14:formula1>
          <xm:sqref>AD10:AD189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AD153"/>
  <sheetViews>
    <sheetView tabSelected="1" zoomScale="80" zoomScaleNormal="80" zoomScalePageLayoutView="60" workbookViewId="0">
      <selection activeCell="M117" sqref="M117"/>
    </sheetView>
  </sheetViews>
  <sheetFormatPr defaultColWidth="9.28515625" defaultRowHeight="14.45"/>
  <cols>
    <col min="1" max="2" width="5.5703125" style="8" customWidth="1"/>
    <col min="3" max="3" width="55.140625" style="1" bestFit="1" customWidth="1"/>
    <col min="4" max="4" width="10.7109375" style="8" bestFit="1" customWidth="1"/>
    <col min="5" max="5" width="13.7109375" style="8" bestFit="1" customWidth="1"/>
    <col min="6" max="7" width="14.28515625" style="8" bestFit="1" customWidth="1"/>
    <col min="8" max="8" width="15.42578125" style="8" bestFit="1" customWidth="1"/>
    <col min="9" max="9" width="11.42578125" style="317" customWidth="1"/>
    <col min="10" max="11" width="10.42578125" style="317" bestFit="1" customWidth="1"/>
    <col min="12" max="12" width="10.42578125" style="317" customWidth="1"/>
    <col min="13" max="13" width="10.42578125" style="2" customWidth="1"/>
    <col min="14" max="24" width="10.42578125" style="8" hidden="1" customWidth="1"/>
    <col min="25" max="25" width="9" style="8" customWidth="1"/>
    <col min="26" max="26" width="8.42578125" style="8" customWidth="1"/>
    <col min="27" max="27" width="8.85546875" style="8" customWidth="1"/>
    <col min="28" max="28" width="13" style="1" customWidth="1"/>
    <col min="29" max="29" width="30.42578125" style="8" customWidth="1"/>
    <col min="30" max="30" width="14.5703125" style="8" bestFit="1" customWidth="1"/>
    <col min="31" max="16384" width="9.28515625" style="8"/>
  </cols>
  <sheetData>
    <row r="4" spans="1:30">
      <c r="C4" s="11" t="s">
        <v>306</v>
      </c>
      <c r="D4" s="14" t="str">
        <f>IF('Cover Sheet Tables 1-12'!$D$8 = "", "",'Cover Sheet Tables 1-12'!$D$8)</f>
        <v>SDG&amp;E</v>
      </c>
      <c r="E4" s="60"/>
      <c r="F4" s="60"/>
      <c r="G4" s="60"/>
      <c r="H4" s="60"/>
      <c r="I4" s="317" t="s">
        <v>307</v>
      </c>
    </row>
    <row r="5" spans="1:30">
      <c r="C5" s="12" t="s">
        <v>308</v>
      </c>
      <c r="D5" s="35">
        <v>8</v>
      </c>
      <c r="E5" s="60"/>
      <c r="F5" s="60"/>
      <c r="G5" s="60"/>
      <c r="H5" s="60"/>
      <c r="I5" s="318" t="s">
        <v>1555</v>
      </c>
    </row>
    <row r="6" spans="1:30">
      <c r="C6" s="13" t="s">
        <v>12</v>
      </c>
      <c r="D6" s="15">
        <v>45047</v>
      </c>
      <c r="E6" s="114"/>
      <c r="F6" s="114"/>
      <c r="G6" s="114"/>
      <c r="H6" s="114"/>
      <c r="I6" s="317" t="s">
        <v>1556</v>
      </c>
    </row>
    <row r="7" spans="1:30">
      <c r="I7" s="319" t="s">
        <v>662</v>
      </c>
      <c r="J7" s="320"/>
      <c r="K7" s="320"/>
      <c r="L7" s="320"/>
      <c r="M7" s="117"/>
      <c r="N7" s="18"/>
      <c r="O7" s="18"/>
      <c r="P7" s="18"/>
      <c r="Q7" s="18"/>
      <c r="R7" s="18"/>
      <c r="S7" s="18"/>
      <c r="T7" s="18"/>
      <c r="U7" s="18"/>
      <c r="V7" s="18"/>
      <c r="W7" s="18"/>
      <c r="X7" s="18"/>
      <c r="Y7" s="84" t="s">
        <v>314</v>
      </c>
      <c r="Z7" s="19"/>
      <c r="AA7" s="19"/>
    </row>
    <row r="8" spans="1:30" ht="18" customHeight="1">
      <c r="C8" s="3" t="s">
        <v>1557</v>
      </c>
      <c r="D8" s="2"/>
      <c r="E8" s="2"/>
      <c r="F8" s="2"/>
      <c r="G8" s="2"/>
      <c r="H8" s="2"/>
      <c r="I8" s="321" t="s">
        <v>11</v>
      </c>
      <c r="J8" s="321" t="s">
        <v>792</v>
      </c>
      <c r="K8" s="321" t="s">
        <v>793</v>
      </c>
      <c r="L8" s="321" t="s">
        <v>794</v>
      </c>
      <c r="M8" s="117" t="s">
        <v>11</v>
      </c>
      <c r="N8" s="117" t="s">
        <v>792</v>
      </c>
      <c r="O8" s="117" t="s">
        <v>793</v>
      </c>
      <c r="P8" s="117" t="s">
        <v>794</v>
      </c>
      <c r="Q8" s="117" t="s">
        <v>11</v>
      </c>
      <c r="R8" s="117" t="s">
        <v>792</v>
      </c>
      <c r="S8" s="117" t="s">
        <v>793</v>
      </c>
      <c r="T8" s="117" t="s">
        <v>794</v>
      </c>
      <c r="U8" s="117" t="s">
        <v>11</v>
      </c>
      <c r="V8" s="117" t="s">
        <v>792</v>
      </c>
      <c r="W8" s="117" t="s">
        <v>793</v>
      </c>
      <c r="X8" s="117" t="s">
        <v>794</v>
      </c>
      <c r="Y8" s="122"/>
      <c r="Z8" s="122"/>
      <c r="AA8" s="122"/>
      <c r="AB8" s="7"/>
      <c r="AC8" s="2"/>
    </row>
    <row r="9" spans="1:30">
      <c r="C9" s="5" t="s">
        <v>316</v>
      </c>
      <c r="D9" s="5" t="s">
        <v>317</v>
      </c>
      <c r="E9" s="5" t="s">
        <v>322</v>
      </c>
      <c r="F9" s="5" t="s">
        <v>321</v>
      </c>
      <c r="G9" s="5" t="s">
        <v>1352</v>
      </c>
      <c r="H9" s="5" t="s">
        <v>1353</v>
      </c>
      <c r="I9" s="322">
        <v>2022</v>
      </c>
      <c r="J9" s="322">
        <v>2022</v>
      </c>
      <c r="K9" s="322">
        <v>2022</v>
      </c>
      <c r="L9" s="322">
        <v>2022</v>
      </c>
      <c r="M9" s="149">
        <v>2023</v>
      </c>
      <c r="N9" s="121">
        <v>2023</v>
      </c>
      <c r="O9" s="121">
        <v>2023</v>
      </c>
      <c r="P9" s="121">
        <v>2023</v>
      </c>
      <c r="Q9" s="121">
        <v>2024</v>
      </c>
      <c r="R9" s="121">
        <v>2024</v>
      </c>
      <c r="S9" s="121">
        <v>2024</v>
      </c>
      <c r="T9" s="121">
        <v>2024</v>
      </c>
      <c r="U9" s="121">
        <v>2025</v>
      </c>
      <c r="V9" s="121">
        <v>2025</v>
      </c>
      <c r="W9" s="121">
        <v>2025</v>
      </c>
      <c r="X9" s="121">
        <v>2025</v>
      </c>
      <c r="Y9" s="123">
        <v>2023</v>
      </c>
      <c r="Z9" s="123">
        <v>2024</v>
      </c>
      <c r="AA9" s="123">
        <v>2025</v>
      </c>
      <c r="AB9" s="5" t="s">
        <v>325</v>
      </c>
      <c r="AC9" s="6" t="s">
        <v>326</v>
      </c>
      <c r="AD9" s="6" t="s">
        <v>327</v>
      </c>
    </row>
    <row r="10" spans="1:30" ht="15" customHeight="1">
      <c r="A10" s="8" t="s">
        <v>328</v>
      </c>
      <c r="C10" s="68" t="s">
        <v>1558</v>
      </c>
      <c r="D10" s="68" t="s">
        <v>1355</v>
      </c>
      <c r="E10" s="68" t="s">
        <v>353</v>
      </c>
      <c r="F10" s="68" t="s">
        <v>500</v>
      </c>
      <c r="G10" s="68" t="s">
        <v>1356</v>
      </c>
      <c r="H10" s="68" t="s">
        <v>1357</v>
      </c>
      <c r="I10" s="355">
        <v>-0.41401600000000371</v>
      </c>
      <c r="J10" s="355">
        <v>-0.58598399999999629</v>
      </c>
      <c r="K10" s="355">
        <v>-1.4000000000000301</v>
      </c>
      <c r="L10" s="426">
        <f>'Table 7'!L10-'Table 7'!K10</f>
        <v>-3.4499999999999886</v>
      </c>
      <c r="M10" s="439">
        <f>'Table 7'!M10-'Table 7'!L10</f>
        <v>-1.978999999999985</v>
      </c>
      <c r="N10" s="36"/>
      <c r="O10" s="36"/>
      <c r="P10" s="36"/>
      <c r="Q10" s="36"/>
      <c r="R10" s="36"/>
      <c r="S10" s="36"/>
      <c r="T10" s="36"/>
      <c r="U10" s="36"/>
      <c r="V10" s="36"/>
      <c r="W10" s="36"/>
      <c r="X10" s="36"/>
      <c r="Y10" s="36">
        <v>0</v>
      </c>
      <c r="Z10" s="36">
        <v>-0.12</v>
      </c>
      <c r="AA10" s="36">
        <v>0</v>
      </c>
      <c r="AB10" s="17" t="s">
        <v>1358</v>
      </c>
      <c r="AC10" s="41"/>
      <c r="AD10" s="41"/>
    </row>
    <row r="11" spans="1:30" ht="15" customHeight="1">
      <c r="C11" s="69"/>
      <c r="D11" s="68" t="s">
        <v>1359</v>
      </c>
      <c r="E11" s="68" t="s">
        <v>353</v>
      </c>
      <c r="F11" s="68" t="s">
        <v>500</v>
      </c>
      <c r="G11" s="68" t="s">
        <v>1356</v>
      </c>
      <c r="H11" s="68" t="s">
        <v>1360</v>
      </c>
      <c r="I11" s="355">
        <v>-0.79393900000013673</v>
      </c>
      <c r="J11" s="355">
        <v>-1.8060609999997723</v>
      </c>
      <c r="K11" s="355">
        <v>-4.3000000000001819</v>
      </c>
      <c r="L11" s="426">
        <f>'Table 7'!L11-'Table 7'!K11</f>
        <v>-6.2799999999997453</v>
      </c>
      <c r="M11" s="439">
        <f>'Table 7'!M11-'Table 7'!L11</f>
        <v>-0.40100000000029468</v>
      </c>
      <c r="N11" s="37"/>
      <c r="O11" s="37"/>
      <c r="P11" s="37"/>
      <c r="Q11" s="37"/>
      <c r="R11" s="37"/>
      <c r="S11" s="37"/>
      <c r="T11" s="37"/>
      <c r="U11" s="37"/>
      <c r="V11" s="37"/>
      <c r="W11" s="37"/>
      <c r="X11" s="37"/>
      <c r="Y11" s="37">
        <v>0</v>
      </c>
      <c r="Z11" s="37">
        <v>-0.34</v>
      </c>
      <c r="AA11" s="37">
        <v>0</v>
      </c>
      <c r="AB11" s="17" t="s">
        <v>1358</v>
      </c>
      <c r="AC11" s="44"/>
      <c r="AD11" s="44"/>
    </row>
    <row r="12" spans="1:30" ht="15" customHeight="1">
      <c r="C12" s="69"/>
      <c r="D12" s="68" t="s">
        <v>1361</v>
      </c>
      <c r="E12" s="68" t="s">
        <v>353</v>
      </c>
      <c r="F12" s="68" t="s">
        <v>500</v>
      </c>
      <c r="G12" s="68" t="s">
        <v>1362</v>
      </c>
      <c r="H12" s="68" t="s">
        <v>1357</v>
      </c>
      <c r="I12" s="355">
        <v>-0.12481100000002243</v>
      </c>
      <c r="J12" s="355">
        <v>-1.6751889999999889</v>
      </c>
      <c r="K12" s="355">
        <v>-0.40000000000000568</v>
      </c>
      <c r="L12" s="426">
        <f>'Table 7'!L12-'Table 7'!K12</f>
        <v>-4.039999999999992</v>
      </c>
      <c r="M12" s="439">
        <f>'Table 7'!M12-'Table 7'!L12</f>
        <v>0.13900000000001</v>
      </c>
      <c r="N12" s="37"/>
      <c r="O12" s="37"/>
      <c r="P12" s="37"/>
      <c r="Q12" s="37"/>
      <c r="R12" s="37"/>
      <c r="S12" s="37"/>
      <c r="T12" s="37"/>
      <c r="U12" s="37"/>
      <c r="V12" s="37"/>
      <c r="W12" s="37"/>
      <c r="X12" s="37"/>
      <c r="Y12" s="37">
        <v>0</v>
      </c>
      <c r="Z12" s="37">
        <v>0</v>
      </c>
      <c r="AA12" s="37">
        <v>0</v>
      </c>
      <c r="AB12" s="17" t="s">
        <v>1358</v>
      </c>
      <c r="AC12" s="44"/>
      <c r="AD12" s="44"/>
    </row>
    <row r="13" spans="1:30" ht="15" customHeight="1">
      <c r="C13" s="69"/>
      <c r="D13" s="68" t="s">
        <v>1363</v>
      </c>
      <c r="E13" s="68" t="s">
        <v>353</v>
      </c>
      <c r="F13" s="68" t="s">
        <v>500</v>
      </c>
      <c r="G13" s="68" t="s">
        <v>1362</v>
      </c>
      <c r="H13" s="68" t="s">
        <v>1360</v>
      </c>
      <c r="I13" s="355">
        <v>-0.14753799999999728</v>
      </c>
      <c r="J13" s="355">
        <v>-0.65246200000001409</v>
      </c>
      <c r="K13" s="355">
        <v>-0.59999999999999432</v>
      </c>
      <c r="L13" s="426">
        <f>'Table 7'!L13-'Table 7'!K13</f>
        <v>-2.3799999999999955</v>
      </c>
      <c r="M13" s="439">
        <f>'Table 7'!M13-'Table 7'!L13</f>
        <v>1.8239999999999839</v>
      </c>
      <c r="N13" s="37"/>
      <c r="O13" s="37"/>
      <c r="P13" s="37"/>
      <c r="Q13" s="37"/>
      <c r="R13" s="37"/>
      <c r="S13" s="37"/>
      <c r="T13" s="37"/>
      <c r="U13" s="37"/>
      <c r="V13" s="37"/>
      <c r="W13" s="37"/>
      <c r="X13" s="37"/>
      <c r="Y13" s="37">
        <v>0</v>
      </c>
      <c r="Z13" s="37">
        <v>0</v>
      </c>
      <c r="AA13" s="37">
        <v>0</v>
      </c>
      <c r="AB13" s="17" t="s">
        <v>1358</v>
      </c>
      <c r="AC13" s="44"/>
      <c r="AD13" s="44"/>
    </row>
    <row r="14" spans="1:30" ht="15" customHeight="1">
      <c r="C14" s="69"/>
      <c r="D14" s="68" t="s">
        <v>1364</v>
      </c>
      <c r="E14" s="68" t="s">
        <v>353</v>
      </c>
      <c r="F14" s="68" t="s">
        <v>500</v>
      </c>
      <c r="G14" s="68" t="s">
        <v>1365</v>
      </c>
      <c r="H14" s="68" t="s">
        <v>1357</v>
      </c>
      <c r="I14" s="355">
        <v>-1.8750000000004263E-2</v>
      </c>
      <c r="J14" s="355">
        <v>1.8750000000004263E-2</v>
      </c>
      <c r="K14" s="355">
        <v>0</v>
      </c>
      <c r="L14" s="426">
        <f>'Table 7'!L14-'Table 7'!K14</f>
        <v>-2.0000000000003126E-2</v>
      </c>
      <c r="M14" s="439">
        <f>'Table 7'!M14-'Table 7'!L14</f>
        <v>9.9999999999766942E-4</v>
      </c>
      <c r="N14" s="37"/>
      <c r="O14" s="37"/>
      <c r="P14" s="37"/>
      <c r="Q14" s="37"/>
      <c r="R14" s="37"/>
      <c r="S14" s="37"/>
      <c r="T14" s="37"/>
      <c r="U14" s="37"/>
      <c r="V14" s="37"/>
      <c r="W14" s="37"/>
      <c r="X14" s="37"/>
      <c r="Y14" s="37">
        <v>0</v>
      </c>
      <c r="Z14" s="37">
        <v>0</v>
      </c>
      <c r="AA14" s="37">
        <v>0</v>
      </c>
      <c r="AB14" s="17" t="s">
        <v>1358</v>
      </c>
      <c r="AC14" s="44"/>
      <c r="AD14" s="44"/>
    </row>
    <row r="15" spans="1:30" ht="15" customHeight="1">
      <c r="C15" s="69"/>
      <c r="D15" s="68" t="s">
        <v>1366</v>
      </c>
      <c r="E15" s="68" t="s">
        <v>353</v>
      </c>
      <c r="F15" s="68" t="s">
        <v>500</v>
      </c>
      <c r="G15" s="68" t="s">
        <v>1365</v>
      </c>
      <c r="H15" s="68" t="s">
        <v>1360</v>
      </c>
      <c r="I15" s="355">
        <v>-9.678099999997869E-2</v>
      </c>
      <c r="J15" s="355">
        <v>-1.5032190000000156</v>
      </c>
      <c r="K15" s="355">
        <v>-9.9999999999994316E-2</v>
      </c>
      <c r="L15" s="426">
        <f>'Table 7'!L15-'Table 7'!K15</f>
        <v>9.0000000000003411E-2</v>
      </c>
      <c r="M15" s="439">
        <f>'Table 7'!M15-'Table 7'!L15</f>
        <v>0.10599999999999454</v>
      </c>
      <c r="N15" s="37"/>
      <c r="O15" s="37"/>
      <c r="P15" s="37"/>
      <c r="Q15" s="37"/>
      <c r="R15" s="37"/>
      <c r="S15" s="37"/>
      <c r="T15" s="37"/>
      <c r="U15" s="37"/>
      <c r="V15" s="37"/>
      <c r="W15" s="37"/>
      <c r="X15" s="37"/>
      <c r="Y15" s="37">
        <v>0</v>
      </c>
      <c r="Z15" s="37">
        <v>0</v>
      </c>
      <c r="AA15" s="37">
        <v>0</v>
      </c>
      <c r="AB15" s="17" t="s">
        <v>1358</v>
      </c>
      <c r="AC15" s="44"/>
      <c r="AD15" s="44"/>
    </row>
    <row r="16" spans="1:30" ht="15" customHeight="1">
      <c r="C16" s="69"/>
      <c r="D16" s="68" t="s">
        <v>1367</v>
      </c>
      <c r="E16" s="68" t="s">
        <v>353</v>
      </c>
      <c r="F16" s="68" t="s">
        <v>334</v>
      </c>
      <c r="G16" s="68" t="s">
        <v>1356</v>
      </c>
      <c r="H16" s="68" t="s">
        <v>1357</v>
      </c>
      <c r="I16" s="355">
        <v>-0.10303100000000143</v>
      </c>
      <c r="J16" s="355">
        <v>3.0310000000071113E-3</v>
      </c>
      <c r="K16" s="355">
        <v>0</v>
      </c>
      <c r="L16" s="426">
        <f>'Table 7'!L16-'Table 7'!K16</f>
        <v>-4.3400000000000034</v>
      </c>
      <c r="M16" s="439">
        <f>'Table 7'!M16-'Table 7'!L16</f>
        <v>0.15800000000000125</v>
      </c>
      <c r="N16" s="37"/>
      <c r="O16" s="37"/>
      <c r="P16" s="37"/>
      <c r="Q16" s="37"/>
      <c r="R16" s="37"/>
      <c r="S16" s="37"/>
      <c r="T16" s="37"/>
      <c r="U16" s="37"/>
      <c r="V16" s="37"/>
      <c r="W16" s="37"/>
      <c r="X16" s="37"/>
      <c r="Y16" s="37">
        <v>0</v>
      </c>
      <c r="Z16" s="37">
        <v>-0.15</v>
      </c>
      <c r="AA16" s="37">
        <v>0</v>
      </c>
      <c r="AB16" s="17" t="s">
        <v>1358</v>
      </c>
      <c r="AC16" s="44"/>
      <c r="AD16" s="44"/>
    </row>
    <row r="17" spans="3:30" ht="15" customHeight="1">
      <c r="C17" s="69"/>
      <c r="D17" s="68" t="s">
        <v>1368</v>
      </c>
      <c r="E17" s="68" t="s">
        <v>353</v>
      </c>
      <c r="F17" s="68" t="s">
        <v>334</v>
      </c>
      <c r="G17" s="68" t="s">
        <v>1356</v>
      </c>
      <c r="H17" s="68" t="s">
        <v>1360</v>
      </c>
      <c r="I17" s="355">
        <v>7.7649999999920283E-3</v>
      </c>
      <c r="J17" s="355">
        <v>-7.7649999999920283E-3</v>
      </c>
      <c r="K17" s="355">
        <v>0.59999999999999432</v>
      </c>
      <c r="L17" s="426">
        <f>'Table 7'!L17-'Table 7'!K17</f>
        <v>-2.6299999999999955</v>
      </c>
      <c r="M17" s="439">
        <f>'Table 7'!M17-'Table 7'!L17</f>
        <v>3.9000000000001478E-2</v>
      </c>
      <c r="N17" s="37"/>
      <c r="O17" s="37"/>
      <c r="P17" s="37"/>
      <c r="Q17" s="37"/>
      <c r="R17" s="37"/>
      <c r="S17" s="37"/>
      <c r="T17" s="37"/>
      <c r="U17" s="37"/>
      <c r="V17" s="37"/>
      <c r="W17" s="37"/>
      <c r="X17" s="37"/>
      <c r="Y17" s="37">
        <v>-0.2</v>
      </c>
      <c r="Z17" s="37">
        <v>0</v>
      </c>
      <c r="AA17" s="37">
        <v>-0.44</v>
      </c>
      <c r="AB17" s="17" t="s">
        <v>1358</v>
      </c>
      <c r="AC17" s="44"/>
      <c r="AD17" s="44"/>
    </row>
    <row r="18" spans="3:30" ht="15" customHeight="1">
      <c r="C18" s="69"/>
      <c r="D18" s="68" t="s">
        <v>1369</v>
      </c>
      <c r="E18" s="68" t="s">
        <v>353</v>
      </c>
      <c r="F18" s="68" t="s">
        <v>334</v>
      </c>
      <c r="G18" s="68" t="s">
        <v>1362</v>
      </c>
      <c r="H18" s="68" t="s">
        <v>1357</v>
      </c>
      <c r="I18" s="355">
        <v>-1.0821970000000647</v>
      </c>
      <c r="J18" s="355">
        <v>1.0821970000000647</v>
      </c>
      <c r="K18" s="355">
        <v>-0.89999999999997726</v>
      </c>
      <c r="L18" s="426">
        <f>'Table 7'!L18-'Table 7'!K18</f>
        <v>-3.9600000000000364</v>
      </c>
      <c r="M18" s="439">
        <f>'Table 7'!M18-'Table 7'!L18</f>
        <v>4.8000000000001819E-2</v>
      </c>
      <c r="N18" s="37"/>
      <c r="O18" s="37"/>
      <c r="P18" s="37"/>
      <c r="Q18" s="37"/>
      <c r="R18" s="37"/>
      <c r="S18" s="37"/>
      <c r="T18" s="37"/>
      <c r="U18" s="37"/>
      <c r="V18" s="37"/>
      <c r="W18" s="37"/>
      <c r="X18" s="37"/>
      <c r="Y18" s="37">
        <v>-12.28</v>
      </c>
      <c r="Z18" s="37">
        <v>-0.09</v>
      </c>
      <c r="AA18" s="37">
        <v>-55.41</v>
      </c>
      <c r="AB18" s="17" t="s">
        <v>1358</v>
      </c>
      <c r="AC18" s="44"/>
      <c r="AD18" s="44"/>
    </row>
    <row r="19" spans="3:30" ht="15" customHeight="1">
      <c r="C19" s="69"/>
      <c r="D19" s="68" t="s">
        <v>1370</v>
      </c>
      <c r="E19" s="68" t="s">
        <v>353</v>
      </c>
      <c r="F19" s="68" t="s">
        <v>334</v>
      </c>
      <c r="G19" s="68" t="s">
        <v>1362</v>
      </c>
      <c r="H19" s="68" t="s">
        <v>1360</v>
      </c>
      <c r="I19" s="355">
        <v>-0.49602300000003652</v>
      </c>
      <c r="J19" s="355">
        <v>-0.50397699999996348</v>
      </c>
      <c r="K19" s="355">
        <v>-1.1000000000000227</v>
      </c>
      <c r="L19" s="426">
        <f>'Table 7'!L19-'Table 7'!K19</f>
        <v>-4.5500000000000682</v>
      </c>
      <c r="M19" s="439">
        <f>'Table 7'!M19-'Table 7'!L19</f>
        <v>-1.4259999999999309</v>
      </c>
      <c r="N19" s="37"/>
      <c r="O19" s="37"/>
      <c r="P19" s="37"/>
      <c r="Q19" s="37"/>
      <c r="R19" s="37"/>
      <c r="S19" s="37"/>
      <c r="T19" s="37"/>
      <c r="U19" s="37"/>
      <c r="V19" s="37"/>
      <c r="W19" s="37"/>
      <c r="X19" s="37"/>
      <c r="Y19" s="37">
        <v>-27.64</v>
      </c>
      <c r="Z19" s="37">
        <v>-3.22</v>
      </c>
      <c r="AA19" s="37">
        <v>-19.7</v>
      </c>
      <c r="AB19" s="17" t="s">
        <v>1358</v>
      </c>
      <c r="AC19" s="44"/>
      <c r="AD19" s="44"/>
    </row>
    <row r="20" spans="3:30" ht="15" customHeight="1">
      <c r="C20" s="69"/>
      <c r="D20" s="68" t="s">
        <v>1371</v>
      </c>
      <c r="E20" s="68" t="s">
        <v>353</v>
      </c>
      <c r="F20" s="68" t="s">
        <v>334</v>
      </c>
      <c r="G20" s="68" t="s">
        <v>1365</v>
      </c>
      <c r="H20" s="68" t="s">
        <v>1357</v>
      </c>
      <c r="I20" s="355">
        <v>7.8029999999998267E-2</v>
      </c>
      <c r="J20" s="355">
        <v>-0.17802999999999969</v>
      </c>
      <c r="K20" s="355">
        <v>0</v>
      </c>
      <c r="L20" s="426">
        <f>'Table 7'!L20-'Table 7'!K20</f>
        <v>-2.9999999999997584E-2</v>
      </c>
      <c r="M20" s="439">
        <f>'Table 7'!M20-'Table 7'!L20</f>
        <v>4.9999999999990052E-3</v>
      </c>
      <c r="N20" s="37"/>
      <c r="O20" s="37"/>
      <c r="P20" s="37"/>
      <c r="Q20" s="37"/>
      <c r="R20" s="37"/>
      <c r="S20" s="37"/>
      <c r="T20" s="37"/>
      <c r="U20" s="37"/>
      <c r="V20" s="37"/>
      <c r="W20" s="37"/>
      <c r="X20" s="37"/>
      <c r="Y20" s="37">
        <v>0</v>
      </c>
      <c r="Z20" s="37">
        <v>-4.72</v>
      </c>
      <c r="AA20" s="37">
        <v>-1.33</v>
      </c>
      <c r="AB20" s="17" t="s">
        <v>1358</v>
      </c>
      <c r="AC20" s="44"/>
      <c r="AD20" s="44"/>
    </row>
    <row r="21" spans="3:30" ht="15" customHeight="1">
      <c r="C21" s="69"/>
      <c r="D21" s="68" t="s">
        <v>1372</v>
      </c>
      <c r="E21" s="68" t="s">
        <v>353</v>
      </c>
      <c r="F21" s="68" t="s">
        <v>334</v>
      </c>
      <c r="G21" s="68" t="s">
        <v>1365</v>
      </c>
      <c r="H21" s="68" t="s">
        <v>1360</v>
      </c>
      <c r="I21" s="355">
        <v>0.57803000000001248</v>
      </c>
      <c r="J21" s="355">
        <v>-0.67803000000000679</v>
      </c>
      <c r="K21" s="355">
        <v>-0.29999999999998295</v>
      </c>
      <c r="L21" s="426">
        <f>'Table 7'!L21-'Table 7'!K21</f>
        <v>-0.22000000000002728</v>
      </c>
      <c r="M21" s="439">
        <f>'Table 7'!M21-'Table 7'!L21</f>
        <v>-0.65599999999997749</v>
      </c>
      <c r="N21" s="37"/>
      <c r="O21" s="37"/>
      <c r="P21" s="37"/>
      <c r="Q21" s="37"/>
      <c r="R21" s="37"/>
      <c r="S21" s="37"/>
      <c r="T21" s="37"/>
      <c r="U21" s="37"/>
      <c r="V21" s="37"/>
      <c r="W21" s="37"/>
      <c r="X21" s="37"/>
      <c r="Y21" s="37">
        <v>0</v>
      </c>
      <c r="Z21" s="37">
        <v>-46.05</v>
      </c>
      <c r="AA21" s="37">
        <v>-7.6</v>
      </c>
      <c r="AB21" s="17" t="s">
        <v>1358</v>
      </c>
      <c r="AC21" s="44"/>
      <c r="AD21" s="44"/>
    </row>
    <row r="22" spans="3:30" ht="15" customHeight="1">
      <c r="C22" s="69"/>
      <c r="D22" s="68" t="s">
        <v>1373</v>
      </c>
      <c r="E22" s="68" t="s">
        <v>353</v>
      </c>
      <c r="F22" s="68" t="s">
        <v>339</v>
      </c>
      <c r="G22" s="68" t="s">
        <v>1356</v>
      </c>
      <c r="H22" s="68" t="s">
        <v>1357</v>
      </c>
      <c r="I22" s="355">
        <v>-3.977400000000042E-2</v>
      </c>
      <c r="J22" s="355">
        <v>3.977400000000042E-2</v>
      </c>
      <c r="K22" s="355">
        <v>0</v>
      </c>
      <c r="L22" s="426">
        <f>'Table 7'!L22-'Table 7'!K22</f>
        <v>-0.53000000000000025</v>
      </c>
      <c r="M22" s="439">
        <f>'Table 7'!M22-'Table 7'!L22</f>
        <v>6.0000000000002274E-3</v>
      </c>
      <c r="N22" s="37"/>
      <c r="O22" s="37"/>
      <c r="P22" s="37"/>
      <c r="Q22" s="37"/>
      <c r="R22" s="37"/>
      <c r="S22" s="37"/>
      <c r="T22" s="37"/>
      <c r="U22" s="37"/>
      <c r="V22" s="37"/>
      <c r="W22" s="37"/>
      <c r="X22" s="37"/>
      <c r="Y22" s="37">
        <v>0</v>
      </c>
      <c r="Z22" s="37">
        <v>0</v>
      </c>
      <c r="AA22" s="37">
        <v>0</v>
      </c>
      <c r="AB22" s="17" t="s">
        <v>1358</v>
      </c>
      <c r="AC22" s="44"/>
      <c r="AD22" s="44"/>
    </row>
    <row r="23" spans="3:30" ht="15" customHeight="1">
      <c r="C23" s="69"/>
      <c r="D23" s="68" t="s">
        <v>1374</v>
      </c>
      <c r="E23" s="68" t="s">
        <v>353</v>
      </c>
      <c r="F23" s="68" t="s">
        <v>339</v>
      </c>
      <c r="G23" s="68" t="s">
        <v>1356</v>
      </c>
      <c r="H23" s="68" t="s">
        <v>1360</v>
      </c>
      <c r="I23" s="355">
        <v>-1.1359999999998038E-3</v>
      </c>
      <c r="J23" s="355">
        <v>1.1359999999998038E-3</v>
      </c>
      <c r="K23" s="355">
        <v>0</v>
      </c>
      <c r="L23" s="426">
        <f>'Table 7'!L23-'Table 7'!K23</f>
        <v>-6.0000000000000532E-2</v>
      </c>
      <c r="M23" s="439">
        <f>'Table 7'!M23-'Table 7'!L23</f>
        <v>0</v>
      </c>
      <c r="N23" s="37"/>
      <c r="O23" s="37"/>
      <c r="P23" s="37"/>
      <c r="Q23" s="37"/>
      <c r="R23" s="37"/>
      <c r="S23" s="37"/>
      <c r="T23" s="37"/>
      <c r="U23" s="37"/>
      <c r="V23" s="37"/>
      <c r="W23" s="37"/>
      <c r="X23" s="37"/>
      <c r="Y23" s="37">
        <v>0</v>
      </c>
      <c r="Z23" s="37">
        <v>0</v>
      </c>
      <c r="AA23" s="37">
        <v>0</v>
      </c>
      <c r="AB23" s="17" t="s">
        <v>1358</v>
      </c>
      <c r="AC23" s="44"/>
      <c r="AD23" s="44"/>
    </row>
    <row r="24" spans="3:30" ht="15" customHeight="1">
      <c r="C24" s="69"/>
      <c r="D24" s="68" t="s">
        <v>1375</v>
      </c>
      <c r="E24" s="68" t="s">
        <v>353</v>
      </c>
      <c r="F24" s="68" t="s">
        <v>339</v>
      </c>
      <c r="G24" s="68" t="s">
        <v>1362</v>
      </c>
      <c r="H24" s="68" t="s">
        <v>1357</v>
      </c>
      <c r="I24" s="355">
        <v>-5.4168000000004213E-2</v>
      </c>
      <c r="J24" s="355">
        <v>-1.245832000000064</v>
      </c>
      <c r="K24" s="355">
        <v>-2</v>
      </c>
      <c r="L24" s="426">
        <f>'Table 7'!L24-'Table 7'!K24</f>
        <v>-2</v>
      </c>
      <c r="M24" s="439">
        <f>'Table 7'!M24-'Table 7'!L24</f>
        <v>-4.9519999999999982</v>
      </c>
      <c r="N24" s="37"/>
      <c r="O24" s="37"/>
      <c r="P24" s="37"/>
      <c r="Q24" s="37"/>
      <c r="R24" s="37"/>
      <c r="S24" s="37"/>
      <c r="T24" s="37"/>
      <c r="U24" s="37"/>
      <c r="V24" s="37"/>
      <c r="W24" s="37"/>
      <c r="X24" s="37"/>
      <c r="Y24" s="37">
        <v>-18.23</v>
      </c>
      <c r="Z24" s="37">
        <v>-18.940000000000001</v>
      </c>
      <c r="AA24" s="37">
        <v>-54.3</v>
      </c>
      <c r="AB24" s="17" t="s">
        <v>1358</v>
      </c>
      <c r="AC24" s="44"/>
      <c r="AD24" s="44"/>
    </row>
    <row r="25" spans="3:30" ht="15" customHeight="1">
      <c r="C25" s="69"/>
      <c r="D25" s="68" t="s">
        <v>1376</v>
      </c>
      <c r="E25" s="68" t="s">
        <v>353</v>
      </c>
      <c r="F25" s="68" t="s">
        <v>339</v>
      </c>
      <c r="G25" s="68" t="s">
        <v>1362</v>
      </c>
      <c r="H25" s="68" t="s">
        <v>1360</v>
      </c>
      <c r="I25" s="355">
        <v>3.4091000000103122E-2</v>
      </c>
      <c r="J25" s="355">
        <v>-0.93409100000008038</v>
      </c>
      <c r="K25" s="355">
        <v>-0.70000000000004547</v>
      </c>
      <c r="L25" s="426">
        <f>'Table 7'!L25-'Table 7'!K25</f>
        <v>-4.8799999999999955</v>
      </c>
      <c r="M25" s="439">
        <f>'Table 7'!M25-'Table 7'!L25</f>
        <v>-4.7539999999999054</v>
      </c>
      <c r="N25" s="37"/>
      <c r="O25" s="37"/>
      <c r="P25" s="37"/>
      <c r="Q25" s="37"/>
      <c r="R25" s="37"/>
      <c r="S25" s="37"/>
      <c r="T25" s="37"/>
      <c r="U25" s="37"/>
      <c r="V25" s="37"/>
      <c r="W25" s="37"/>
      <c r="X25" s="37"/>
      <c r="Y25" s="37">
        <v>-37.74</v>
      </c>
      <c r="Z25" s="37">
        <v>-61.67</v>
      </c>
      <c r="AA25" s="37">
        <v>-74.66</v>
      </c>
      <c r="AB25" s="17" t="s">
        <v>1358</v>
      </c>
      <c r="AC25" s="44"/>
      <c r="AD25" s="44"/>
    </row>
    <row r="26" spans="3:30" ht="15" customHeight="1">
      <c r="C26" s="69"/>
      <c r="D26" s="68" t="s">
        <v>1377</v>
      </c>
      <c r="E26" s="68" t="s">
        <v>353</v>
      </c>
      <c r="F26" s="68" t="s">
        <v>339</v>
      </c>
      <c r="G26" s="68" t="s">
        <v>1365</v>
      </c>
      <c r="H26" s="68" t="s">
        <v>1357</v>
      </c>
      <c r="I26" s="355">
        <v>7.0263999999998106E-2</v>
      </c>
      <c r="J26" s="355">
        <v>0.12973600000000118</v>
      </c>
      <c r="K26" s="355">
        <v>0</v>
      </c>
      <c r="L26" s="426">
        <f>'Table 7'!L26-'Table 7'!K26</f>
        <v>-1.379999999999999</v>
      </c>
      <c r="M26" s="439">
        <f>'Table 7'!M26-'Table 7'!L26</f>
        <v>9.9999999999766942E-4</v>
      </c>
      <c r="N26" s="37"/>
      <c r="O26" s="37"/>
      <c r="P26" s="37"/>
      <c r="Q26" s="37"/>
      <c r="R26" s="37"/>
      <c r="S26" s="37"/>
      <c r="T26" s="37"/>
      <c r="U26" s="37"/>
      <c r="V26" s="37"/>
      <c r="W26" s="37"/>
      <c r="X26" s="37"/>
      <c r="Y26" s="37">
        <v>-1.76</v>
      </c>
      <c r="Z26" s="37">
        <v>-0.8</v>
      </c>
      <c r="AA26" s="37">
        <v>-4.16</v>
      </c>
      <c r="AB26" s="17" t="s">
        <v>1358</v>
      </c>
      <c r="AC26" s="44"/>
      <c r="AD26" s="44"/>
    </row>
    <row r="27" spans="3:30" ht="15" customHeight="1">
      <c r="C27" s="69"/>
      <c r="D27" s="68" t="s">
        <v>1378</v>
      </c>
      <c r="E27" s="68" t="s">
        <v>353</v>
      </c>
      <c r="F27" s="68" t="s">
        <v>339</v>
      </c>
      <c r="G27" s="68" t="s">
        <v>1365</v>
      </c>
      <c r="H27" s="68" t="s">
        <v>1360</v>
      </c>
      <c r="I27" s="355">
        <v>-9.8295000000007349E-2</v>
      </c>
      <c r="J27" s="355">
        <v>0.99829499999998461</v>
      </c>
      <c r="K27" s="355">
        <v>-9.9999999999994316E-2</v>
      </c>
      <c r="L27" s="426">
        <f>'Table 7'!L27-'Table 7'!K27</f>
        <v>-1.5900000000000034</v>
      </c>
      <c r="M27" s="439">
        <f>'Table 7'!M27-'Table 7'!L27</f>
        <v>-5.5999999999983174E-2</v>
      </c>
      <c r="N27" s="37"/>
      <c r="O27" s="37"/>
      <c r="P27" s="37"/>
      <c r="Q27" s="37"/>
      <c r="R27" s="37"/>
      <c r="S27" s="37"/>
      <c r="T27" s="37"/>
      <c r="U27" s="37"/>
      <c r="V27" s="37"/>
      <c r="W27" s="37"/>
      <c r="X27" s="37"/>
      <c r="Y27" s="37">
        <v>-36.03</v>
      </c>
      <c r="Z27" s="37">
        <v>-12.69</v>
      </c>
      <c r="AA27" s="37">
        <v>-9.51</v>
      </c>
      <c r="AB27" s="17" t="s">
        <v>1358</v>
      </c>
      <c r="AC27" s="44"/>
      <c r="AD27" s="44"/>
    </row>
    <row r="28" spans="3:30" ht="15" customHeight="1">
      <c r="C28" s="69"/>
      <c r="D28" s="68" t="s">
        <v>1379</v>
      </c>
      <c r="E28" s="68" t="s">
        <v>362</v>
      </c>
      <c r="F28" s="68" t="s">
        <v>500</v>
      </c>
      <c r="G28" s="68" t="s">
        <v>1356</v>
      </c>
      <c r="H28" s="68" t="s">
        <v>1357</v>
      </c>
      <c r="I28" s="355">
        <v>-0.27954600000001051</v>
      </c>
      <c r="J28" s="355">
        <v>-2.045400000000086E-2</v>
      </c>
      <c r="K28" s="355">
        <v>-0.69999999999998863</v>
      </c>
      <c r="L28" s="426">
        <f>'Table 7'!L28-'Table 7'!K28</f>
        <v>-8.5900000000000034</v>
      </c>
      <c r="M28" s="439">
        <f>'Table 7'!M28-'Table 7'!L28</f>
        <v>1.7239999999999895</v>
      </c>
      <c r="N28" s="37"/>
      <c r="O28" s="37"/>
      <c r="P28" s="37"/>
      <c r="Q28" s="37"/>
      <c r="R28" s="37"/>
      <c r="S28" s="37"/>
      <c r="T28" s="37"/>
      <c r="U28" s="37"/>
      <c r="V28" s="37"/>
      <c r="W28" s="37"/>
      <c r="X28" s="37"/>
      <c r="Y28" s="37">
        <v>0.5</v>
      </c>
      <c r="Z28" s="37">
        <v>0</v>
      </c>
      <c r="AA28" s="37">
        <v>0</v>
      </c>
      <c r="AB28" s="17" t="s">
        <v>1358</v>
      </c>
      <c r="AC28" s="44"/>
      <c r="AD28" s="44"/>
    </row>
    <row r="29" spans="3:30" ht="15" customHeight="1">
      <c r="C29" s="69"/>
      <c r="D29" s="68" t="s">
        <v>1380</v>
      </c>
      <c r="E29" s="68" t="s">
        <v>362</v>
      </c>
      <c r="F29" s="68" t="s">
        <v>500</v>
      </c>
      <c r="G29" s="68" t="s">
        <v>1356</v>
      </c>
      <c r="H29" s="68" t="s">
        <v>1360</v>
      </c>
      <c r="I29" s="355">
        <v>0.13825800000006438</v>
      </c>
      <c r="J29" s="355">
        <v>6.174199999998109E-2</v>
      </c>
      <c r="K29" s="355">
        <v>0.69999999999998863</v>
      </c>
      <c r="L29" s="426">
        <f>'Table 7'!L29-'Table 7'!K29</f>
        <v>-7.5400000000000205</v>
      </c>
      <c r="M29" s="439">
        <f>'Table 7'!M29-'Table 7'!L29</f>
        <v>1.535000000000025</v>
      </c>
      <c r="N29" s="37"/>
      <c r="O29" s="37"/>
      <c r="P29" s="37"/>
      <c r="Q29" s="37"/>
      <c r="R29" s="37"/>
      <c r="S29" s="37"/>
      <c r="T29" s="37"/>
      <c r="U29" s="37"/>
      <c r="V29" s="37"/>
      <c r="W29" s="37"/>
      <c r="X29" s="37"/>
      <c r="Y29" s="37">
        <v>0</v>
      </c>
      <c r="Z29" s="37">
        <v>0</v>
      </c>
      <c r="AA29" s="37">
        <v>0</v>
      </c>
      <c r="AB29" s="17" t="s">
        <v>1358</v>
      </c>
      <c r="AC29" s="44"/>
      <c r="AD29" s="44"/>
    </row>
    <row r="30" spans="3:30" ht="15" customHeight="1">
      <c r="C30" s="69"/>
      <c r="D30" s="68" t="s">
        <v>1381</v>
      </c>
      <c r="E30" s="68" t="s">
        <v>362</v>
      </c>
      <c r="F30" s="68" t="s">
        <v>500</v>
      </c>
      <c r="G30" s="68" t="s">
        <v>1362</v>
      </c>
      <c r="H30" s="68" t="s">
        <v>1357</v>
      </c>
      <c r="I30" s="355">
        <v>-3.3901999999997656E-2</v>
      </c>
      <c r="J30" s="355">
        <v>3.3901999999997656E-2</v>
      </c>
      <c r="K30" s="355">
        <v>0</v>
      </c>
      <c r="L30" s="426">
        <f>'Table 7'!L30-'Table 7'!K30</f>
        <v>-6.0399999999999991</v>
      </c>
      <c r="M30" s="439">
        <f>'Table 7'!M30-'Table 7'!L30</f>
        <v>-2.4999999999998579E-2</v>
      </c>
      <c r="N30" s="37"/>
      <c r="O30" s="37"/>
      <c r="P30" s="37"/>
      <c r="Q30" s="37"/>
      <c r="R30" s="37"/>
      <c r="S30" s="37"/>
      <c r="T30" s="37"/>
      <c r="U30" s="37"/>
      <c r="V30" s="37"/>
      <c r="W30" s="37"/>
      <c r="X30" s="37"/>
      <c r="Y30" s="37">
        <v>0</v>
      </c>
      <c r="Z30" s="37">
        <v>0</v>
      </c>
      <c r="AA30" s="37">
        <v>0</v>
      </c>
      <c r="AB30" s="17" t="s">
        <v>1358</v>
      </c>
      <c r="AC30" s="44"/>
      <c r="AD30" s="44"/>
    </row>
    <row r="31" spans="3:30" ht="15" customHeight="1">
      <c r="C31" s="69"/>
      <c r="D31" s="68" t="s">
        <v>1382</v>
      </c>
      <c r="E31" s="68" t="s">
        <v>362</v>
      </c>
      <c r="F31" s="68" t="s">
        <v>500</v>
      </c>
      <c r="G31" s="68" t="s">
        <v>1362</v>
      </c>
      <c r="H31" s="68" t="s">
        <v>1360</v>
      </c>
      <c r="I31" s="355">
        <v>-1.098500000001934E-2</v>
      </c>
      <c r="J31" s="355">
        <v>1.098500000001934E-2</v>
      </c>
      <c r="K31" s="355">
        <v>0</v>
      </c>
      <c r="L31" s="426">
        <f>'Table 7'!L31-'Table 7'!K31</f>
        <v>-1.3200000000000074</v>
      </c>
      <c r="M31" s="439">
        <f>'Table 7'!M31-'Table 7'!L31</f>
        <v>-0.20999999999999375</v>
      </c>
      <c r="N31" s="37"/>
      <c r="O31" s="37"/>
      <c r="P31" s="37"/>
      <c r="Q31" s="37"/>
      <c r="R31" s="37"/>
      <c r="S31" s="37"/>
      <c r="T31" s="37"/>
      <c r="U31" s="37"/>
      <c r="V31" s="37"/>
      <c r="W31" s="37"/>
      <c r="X31" s="37"/>
      <c r="Y31" s="37">
        <v>0</v>
      </c>
      <c r="Z31" s="37">
        <v>-0.9</v>
      </c>
      <c r="AA31" s="37">
        <v>0</v>
      </c>
      <c r="AB31" s="17" t="s">
        <v>1358</v>
      </c>
      <c r="AC31" s="44"/>
      <c r="AD31" s="44"/>
    </row>
    <row r="32" spans="3:30" ht="15" customHeight="1">
      <c r="C32" s="69"/>
      <c r="D32" s="68" t="s">
        <v>1383</v>
      </c>
      <c r="E32" s="68" t="s">
        <v>362</v>
      </c>
      <c r="F32" s="68" t="s">
        <v>500</v>
      </c>
      <c r="G32" s="68" t="s">
        <v>1365</v>
      </c>
      <c r="H32" s="68" t="s">
        <v>1357</v>
      </c>
      <c r="I32" s="355">
        <v>0</v>
      </c>
      <c r="J32" s="355">
        <v>0</v>
      </c>
      <c r="K32" s="355">
        <v>0</v>
      </c>
      <c r="L32" s="426">
        <f>'Table 7'!L32-'Table 7'!K32</f>
        <v>0</v>
      </c>
      <c r="M32" s="439">
        <f>'Table 7'!M32-'Table 7'!L32</f>
        <v>0</v>
      </c>
      <c r="N32" s="38"/>
      <c r="O32" s="38"/>
      <c r="P32" s="38"/>
      <c r="Q32" s="38"/>
      <c r="R32" s="38"/>
      <c r="S32" s="38"/>
      <c r="T32" s="38"/>
      <c r="U32" s="38"/>
      <c r="V32" s="38"/>
      <c r="W32" s="38"/>
      <c r="X32" s="38"/>
      <c r="Y32" s="38">
        <v>0</v>
      </c>
      <c r="Z32" s="38">
        <v>0</v>
      </c>
      <c r="AA32" s="38">
        <v>0</v>
      </c>
      <c r="AB32" s="17" t="s">
        <v>1358</v>
      </c>
      <c r="AC32" s="44"/>
      <c r="AD32" s="44"/>
    </row>
    <row r="33" spans="1:30" ht="15" customHeight="1">
      <c r="C33" s="69"/>
      <c r="D33" s="68" t="s">
        <v>1384</v>
      </c>
      <c r="E33" s="68" t="s">
        <v>362</v>
      </c>
      <c r="F33" s="68" t="s">
        <v>500</v>
      </c>
      <c r="G33" s="68" t="s">
        <v>1365</v>
      </c>
      <c r="H33" s="68" t="s">
        <v>1360</v>
      </c>
      <c r="I33" s="355">
        <v>5.6809999999991589E-3</v>
      </c>
      <c r="J33" s="355">
        <v>-5.6809999999991589E-3</v>
      </c>
      <c r="K33" s="355">
        <v>0</v>
      </c>
      <c r="L33" s="426">
        <f>'Table 7'!L33-'Table 7'!K33</f>
        <v>9.9999999999980105E-3</v>
      </c>
      <c r="M33" s="439">
        <f>'Table 7'!M33-'Table 7'!L33</f>
        <v>-3.9999999999977831E-3</v>
      </c>
      <c r="N33" s="38"/>
      <c r="O33" s="38"/>
      <c r="P33" s="38"/>
      <c r="Q33" s="38"/>
      <c r="R33" s="38"/>
      <c r="S33" s="38"/>
      <c r="T33" s="38"/>
      <c r="U33" s="38"/>
      <c r="V33" s="38"/>
      <c r="W33" s="38"/>
      <c r="X33" s="38"/>
      <c r="Y33" s="38">
        <v>0</v>
      </c>
      <c r="Z33" s="38">
        <v>0</v>
      </c>
      <c r="AA33" s="38">
        <v>0</v>
      </c>
      <c r="AB33" s="17" t="s">
        <v>1358</v>
      </c>
      <c r="AC33" s="44"/>
      <c r="AD33" s="44"/>
    </row>
    <row r="34" spans="1:30" ht="15" customHeight="1">
      <c r="C34" s="69"/>
      <c r="D34" s="68" t="s">
        <v>1385</v>
      </c>
      <c r="E34" s="68" t="s">
        <v>362</v>
      </c>
      <c r="F34" s="68" t="s">
        <v>334</v>
      </c>
      <c r="G34" s="68" t="s">
        <v>1356</v>
      </c>
      <c r="H34" s="68" t="s">
        <v>1357</v>
      </c>
      <c r="I34" s="355">
        <v>-8.693200000000445E-2</v>
      </c>
      <c r="J34" s="355">
        <v>-1.3067999999996971E-2</v>
      </c>
      <c r="K34" s="355">
        <v>0</v>
      </c>
      <c r="L34" s="426">
        <f>'Table 7'!L34-'Table 7'!K34</f>
        <v>-5.6900000000000048</v>
      </c>
      <c r="M34" s="439">
        <f>'Table 7'!M34-'Table 7'!L34</f>
        <v>0.15200000000000102</v>
      </c>
      <c r="N34" s="38"/>
      <c r="O34" s="38"/>
      <c r="P34" s="38"/>
      <c r="Q34" s="38"/>
      <c r="R34" s="38"/>
      <c r="S34" s="38"/>
      <c r="T34" s="38"/>
      <c r="U34" s="38"/>
      <c r="V34" s="38"/>
      <c r="W34" s="38"/>
      <c r="X34" s="38"/>
      <c r="Y34" s="38">
        <v>0</v>
      </c>
      <c r="Z34" s="38">
        <v>0</v>
      </c>
      <c r="AA34" s="38">
        <v>0</v>
      </c>
      <c r="AB34" s="17" t="s">
        <v>1358</v>
      </c>
      <c r="AC34" s="44"/>
      <c r="AD34" s="44"/>
    </row>
    <row r="35" spans="1:30" ht="15" customHeight="1">
      <c r="C35" s="69"/>
      <c r="D35" s="68" t="s">
        <v>1386</v>
      </c>
      <c r="E35" s="68" t="s">
        <v>362</v>
      </c>
      <c r="F35" s="68" t="s">
        <v>334</v>
      </c>
      <c r="G35" s="68" t="s">
        <v>1356</v>
      </c>
      <c r="H35" s="68" t="s">
        <v>1360</v>
      </c>
      <c r="I35" s="355">
        <v>-4.9999999999997158E-2</v>
      </c>
      <c r="J35" s="355">
        <v>4.9999999999997158E-2</v>
      </c>
      <c r="K35" s="355">
        <v>0</v>
      </c>
      <c r="L35" s="426">
        <f>'Table 7'!L35-'Table 7'!K35</f>
        <v>-7.8799999999999955</v>
      </c>
      <c r="M35" s="439">
        <f>'Table 7'!M35-'Table 7'!L35</f>
        <v>1.2790000000000035</v>
      </c>
      <c r="N35" s="38"/>
      <c r="O35" s="38"/>
      <c r="P35" s="38"/>
      <c r="Q35" s="38"/>
      <c r="R35" s="38"/>
      <c r="S35" s="38"/>
      <c r="T35" s="38"/>
      <c r="U35" s="38"/>
      <c r="V35" s="38"/>
      <c r="W35" s="38"/>
      <c r="X35" s="38"/>
      <c r="Y35" s="38">
        <v>0</v>
      </c>
      <c r="Z35" s="38">
        <v>0</v>
      </c>
      <c r="AA35" s="38">
        <v>0</v>
      </c>
      <c r="AB35" s="17" t="s">
        <v>1358</v>
      </c>
      <c r="AC35" s="44"/>
      <c r="AD35" s="44"/>
    </row>
    <row r="36" spans="1:30" ht="15" customHeight="1">
      <c r="C36" s="69"/>
      <c r="D36" s="68" t="s">
        <v>1387</v>
      </c>
      <c r="E36" s="68" t="s">
        <v>362</v>
      </c>
      <c r="F36" s="68" t="s">
        <v>334</v>
      </c>
      <c r="G36" s="68" t="s">
        <v>1362</v>
      </c>
      <c r="H36" s="68" t="s">
        <v>1357</v>
      </c>
      <c r="I36" s="355">
        <v>-0.20075799999999333</v>
      </c>
      <c r="J36" s="355">
        <v>7.5800000000469936E-4</v>
      </c>
      <c r="K36" s="355">
        <v>0</v>
      </c>
      <c r="L36" s="426">
        <f>'Table 7'!L36-'Table 7'!K36</f>
        <v>-9.3100000000000023</v>
      </c>
      <c r="M36" s="439">
        <f>'Table 7'!M36-'Table 7'!L36</f>
        <v>3.3000000000001251E-2</v>
      </c>
      <c r="N36" s="38"/>
      <c r="O36" s="38"/>
      <c r="P36" s="38"/>
      <c r="Q36" s="38"/>
      <c r="R36" s="38"/>
      <c r="S36" s="38"/>
      <c r="T36" s="38"/>
      <c r="U36" s="38"/>
      <c r="V36" s="38"/>
      <c r="W36" s="38"/>
      <c r="X36" s="38"/>
      <c r="Y36" s="38">
        <v>0</v>
      </c>
      <c r="Z36" s="38">
        <v>0</v>
      </c>
      <c r="AA36" s="38">
        <v>0</v>
      </c>
      <c r="AB36" s="17" t="s">
        <v>1358</v>
      </c>
      <c r="AC36" s="44"/>
      <c r="AD36" s="44"/>
    </row>
    <row r="37" spans="1:30" ht="15" customHeight="1">
      <c r="C37" s="69"/>
      <c r="D37" s="68" t="s">
        <v>1388</v>
      </c>
      <c r="E37" s="68" t="s">
        <v>362</v>
      </c>
      <c r="F37" s="68" t="s">
        <v>334</v>
      </c>
      <c r="G37" s="68" t="s">
        <v>1362</v>
      </c>
      <c r="H37" s="68" t="s">
        <v>1360</v>
      </c>
      <c r="I37" s="355">
        <v>-0.13863599999996268</v>
      </c>
      <c r="J37" s="355">
        <v>-0.66136399999999185</v>
      </c>
      <c r="K37" s="355">
        <v>-9.9999999999909051E-2</v>
      </c>
      <c r="L37" s="426">
        <f>'Table 7'!L37-'Table 7'!K37</f>
        <v>-2.07000000000005</v>
      </c>
      <c r="M37" s="439">
        <f>'Table 7'!M37-'Table 7'!L37</f>
        <v>0.58699999999998909</v>
      </c>
      <c r="N37" s="38"/>
      <c r="O37" s="38"/>
      <c r="P37" s="38"/>
      <c r="Q37" s="38"/>
      <c r="R37" s="38"/>
      <c r="S37" s="38"/>
      <c r="T37" s="38"/>
      <c r="U37" s="38"/>
      <c r="V37" s="38"/>
      <c r="W37" s="38"/>
      <c r="X37" s="38"/>
      <c r="Y37" s="38">
        <v>0</v>
      </c>
      <c r="Z37" s="38">
        <v>0</v>
      </c>
      <c r="AA37" s="38">
        <v>0</v>
      </c>
      <c r="AB37" s="17" t="s">
        <v>1358</v>
      </c>
      <c r="AC37" s="44"/>
      <c r="AD37" s="44"/>
    </row>
    <row r="38" spans="1:30" ht="15" customHeight="1">
      <c r="A38" s="8" t="s">
        <v>328</v>
      </c>
      <c r="C38" s="69"/>
      <c r="D38" s="68" t="s">
        <v>1389</v>
      </c>
      <c r="E38" s="68" t="s">
        <v>362</v>
      </c>
      <c r="F38" s="68" t="s">
        <v>334</v>
      </c>
      <c r="G38" s="68" t="s">
        <v>1365</v>
      </c>
      <c r="H38" s="68" t="s">
        <v>1357</v>
      </c>
      <c r="I38" s="355">
        <v>0</v>
      </c>
      <c r="J38" s="355">
        <v>0</v>
      </c>
      <c r="K38" s="355">
        <v>0</v>
      </c>
      <c r="L38" s="426">
        <f>'Table 7'!L38-'Table 7'!K38</f>
        <v>0</v>
      </c>
      <c r="M38" s="439">
        <f>'Table 7'!M38-'Table 7'!L38</f>
        <v>0</v>
      </c>
      <c r="N38" s="38"/>
      <c r="O38" s="38"/>
      <c r="P38" s="38"/>
      <c r="Q38" s="38"/>
      <c r="R38" s="38"/>
      <c r="S38" s="38"/>
      <c r="T38" s="38"/>
      <c r="U38" s="38"/>
      <c r="V38" s="38"/>
      <c r="W38" s="38"/>
      <c r="X38" s="38"/>
      <c r="Y38" s="38">
        <v>0</v>
      </c>
      <c r="Z38" s="38">
        <v>0</v>
      </c>
      <c r="AA38" s="38">
        <v>0</v>
      </c>
      <c r="AB38" s="17" t="s">
        <v>1358</v>
      </c>
      <c r="AC38" s="44"/>
      <c r="AD38" s="44"/>
    </row>
    <row r="39" spans="1:30" ht="15" customHeight="1">
      <c r="C39" s="69"/>
      <c r="D39" s="68" t="s">
        <v>1390</v>
      </c>
      <c r="E39" s="68" t="s">
        <v>362</v>
      </c>
      <c r="F39" s="68" t="s">
        <v>334</v>
      </c>
      <c r="G39" s="68" t="s">
        <v>1365</v>
      </c>
      <c r="H39" s="68" t="s">
        <v>1360</v>
      </c>
      <c r="I39" s="355">
        <v>2.5000000000002132E-2</v>
      </c>
      <c r="J39" s="355">
        <v>-2.5000000000002132E-2</v>
      </c>
      <c r="K39" s="355">
        <v>0</v>
      </c>
      <c r="L39" s="426">
        <f>'Table 7'!L39-'Table 7'!K39</f>
        <v>2.0000000000003126E-2</v>
      </c>
      <c r="M39" s="439">
        <f>'Table 7'!M39-'Table 7'!L39</f>
        <v>4.9999999999990052E-3</v>
      </c>
      <c r="N39" s="38"/>
      <c r="O39" s="38"/>
      <c r="P39" s="38"/>
      <c r="Q39" s="38"/>
      <c r="R39" s="38"/>
      <c r="S39" s="38"/>
      <c r="T39" s="38"/>
      <c r="U39" s="38"/>
      <c r="V39" s="38"/>
      <c r="W39" s="38"/>
      <c r="X39" s="38"/>
      <c r="Y39" s="38">
        <v>0</v>
      </c>
      <c r="Z39" s="38">
        <v>0</v>
      </c>
      <c r="AA39" s="38">
        <v>0</v>
      </c>
      <c r="AB39" s="17" t="s">
        <v>1358</v>
      </c>
      <c r="AC39" s="44"/>
      <c r="AD39" s="44"/>
    </row>
    <row r="40" spans="1:30" ht="15" customHeight="1">
      <c r="C40" s="69"/>
      <c r="D40" s="68" t="s">
        <v>1391</v>
      </c>
      <c r="E40" s="68" t="s">
        <v>362</v>
      </c>
      <c r="F40" s="68" t="s">
        <v>339</v>
      </c>
      <c r="G40" s="68" t="s">
        <v>1356</v>
      </c>
      <c r="H40" s="68" t="s">
        <v>1357</v>
      </c>
      <c r="I40" s="355">
        <v>0</v>
      </c>
      <c r="J40" s="355">
        <v>0</v>
      </c>
      <c r="K40" s="355">
        <v>0</v>
      </c>
      <c r="L40" s="426">
        <f>'Table 7'!L40-'Table 7'!K40</f>
        <v>0</v>
      </c>
      <c r="M40" s="439">
        <f>'Table 7'!M40-'Table 7'!L40</f>
        <v>0</v>
      </c>
      <c r="N40" s="38"/>
      <c r="O40" s="38"/>
      <c r="P40" s="38"/>
      <c r="Q40" s="38"/>
      <c r="R40" s="38"/>
      <c r="S40" s="38"/>
      <c r="T40" s="38"/>
      <c r="U40" s="38"/>
      <c r="V40" s="38"/>
      <c r="W40" s="38"/>
      <c r="X40" s="38"/>
      <c r="Y40" s="38">
        <v>0</v>
      </c>
      <c r="Z40" s="38">
        <v>0</v>
      </c>
      <c r="AA40" s="38">
        <v>0</v>
      </c>
      <c r="AB40" s="17" t="s">
        <v>1358</v>
      </c>
      <c r="AC40" s="44"/>
      <c r="AD40" s="44"/>
    </row>
    <row r="41" spans="1:30" ht="15" customHeight="1">
      <c r="C41" s="69"/>
      <c r="D41" s="68" t="s">
        <v>1392</v>
      </c>
      <c r="E41" s="68" t="s">
        <v>362</v>
      </c>
      <c r="F41" s="68" t="s">
        <v>339</v>
      </c>
      <c r="G41" s="68" t="s">
        <v>1356</v>
      </c>
      <c r="H41" s="68" t="s">
        <v>1360</v>
      </c>
      <c r="I41" s="355">
        <v>0</v>
      </c>
      <c r="J41" s="355">
        <v>0</v>
      </c>
      <c r="K41" s="355">
        <v>0</v>
      </c>
      <c r="L41" s="426">
        <f>'Table 7'!L41-'Table 7'!K41</f>
        <v>0</v>
      </c>
      <c r="M41" s="439">
        <f>'Table 7'!M41-'Table 7'!L41</f>
        <v>0</v>
      </c>
      <c r="N41" s="38"/>
      <c r="O41" s="38"/>
      <c r="P41" s="38"/>
      <c r="Q41" s="38"/>
      <c r="R41" s="38"/>
      <c r="S41" s="38"/>
      <c r="T41" s="38"/>
      <c r="U41" s="38"/>
      <c r="V41" s="38"/>
      <c r="W41" s="38"/>
      <c r="X41" s="38"/>
      <c r="Y41" s="38">
        <v>0</v>
      </c>
      <c r="Z41" s="38">
        <v>0</v>
      </c>
      <c r="AA41" s="38">
        <v>0</v>
      </c>
      <c r="AB41" s="17" t="s">
        <v>1358</v>
      </c>
      <c r="AC41" s="44"/>
      <c r="AD41" s="44"/>
    </row>
    <row r="42" spans="1:30" ht="15" customHeight="1">
      <c r="C42" s="69"/>
      <c r="D42" s="68" t="s">
        <v>1393</v>
      </c>
      <c r="E42" s="68" t="s">
        <v>362</v>
      </c>
      <c r="F42" s="68" t="s">
        <v>339</v>
      </c>
      <c r="G42" s="68" t="s">
        <v>1362</v>
      </c>
      <c r="H42" s="68" t="s">
        <v>1357</v>
      </c>
      <c r="I42" s="355">
        <v>-0.11515299999999584</v>
      </c>
      <c r="J42" s="355">
        <v>1.5152999999997974E-2</v>
      </c>
      <c r="K42" s="355">
        <v>9.9999999999997868E-2</v>
      </c>
      <c r="L42" s="426">
        <f>'Table 7'!L42-'Table 7'!K42</f>
        <v>0.12000000000000099</v>
      </c>
      <c r="M42" s="439">
        <f>'Table 7'!M42-'Table 7'!L42</f>
        <v>6.0000000000002274E-3</v>
      </c>
      <c r="N42" s="38"/>
      <c r="O42" s="38"/>
      <c r="P42" s="38"/>
      <c r="Q42" s="38"/>
      <c r="R42" s="38"/>
      <c r="S42" s="38"/>
      <c r="T42" s="38"/>
      <c r="U42" s="38"/>
      <c r="V42" s="38"/>
      <c r="W42" s="38"/>
      <c r="X42" s="38"/>
      <c r="Y42" s="38">
        <v>0</v>
      </c>
      <c r="Z42" s="38">
        <v>0</v>
      </c>
      <c r="AA42" s="38">
        <v>0</v>
      </c>
      <c r="AB42" s="17" t="s">
        <v>1358</v>
      </c>
      <c r="AC42" s="44"/>
      <c r="AD42" s="44"/>
    </row>
    <row r="43" spans="1:30" ht="15" customHeight="1">
      <c r="C43" s="69"/>
      <c r="D43" s="68" t="s">
        <v>1394</v>
      </c>
      <c r="E43" s="68" t="s">
        <v>362</v>
      </c>
      <c r="F43" s="68" t="s">
        <v>339</v>
      </c>
      <c r="G43" s="68" t="s">
        <v>1362</v>
      </c>
      <c r="H43" s="68" t="s">
        <v>1360</v>
      </c>
      <c r="I43" s="355">
        <v>0.11553000000000679</v>
      </c>
      <c r="J43" s="355">
        <v>-1.5530000000012478E-2</v>
      </c>
      <c r="K43" s="355">
        <v>-9.9999999999994316E-2</v>
      </c>
      <c r="L43" s="426">
        <f>'Table 7'!L43-'Table 7'!K43</f>
        <v>1.2900000000000205</v>
      </c>
      <c r="M43" s="439">
        <f>'Table 7'!M43-'Table 7'!L43</f>
        <v>4.9999999999954525E-3</v>
      </c>
      <c r="N43" s="38"/>
      <c r="O43" s="38"/>
      <c r="P43" s="38"/>
      <c r="Q43" s="38"/>
      <c r="R43" s="38"/>
      <c r="S43" s="38"/>
      <c r="T43" s="38"/>
      <c r="U43" s="38"/>
      <c r="V43" s="38"/>
      <c r="W43" s="38"/>
      <c r="X43" s="38"/>
      <c r="Y43" s="38">
        <v>0</v>
      </c>
      <c r="Z43" s="38">
        <v>0</v>
      </c>
      <c r="AA43" s="38">
        <v>0</v>
      </c>
      <c r="AB43" s="17" t="s">
        <v>1358</v>
      </c>
      <c r="AC43" s="44"/>
      <c r="AD43" s="44"/>
    </row>
    <row r="44" spans="1:30" ht="15" customHeight="1">
      <c r="C44" s="69"/>
      <c r="D44" s="68" t="s">
        <v>1395</v>
      </c>
      <c r="E44" s="68" t="s">
        <v>362</v>
      </c>
      <c r="F44" s="68" t="s">
        <v>339</v>
      </c>
      <c r="G44" s="68" t="s">
        <v>1365</v>
      </c>
      <c r="H44" s="68" t="s">
        <v>1357</v>
      </c>
      <c r="I44" s="355">
        <v>-3.8825999999999805E-2</v>
      </c>
      <c r="J44" s="355">
        <v>3.8825999999999805E-2</v>
      </c>
      <c r="K44" s="355">
        <v>0</v>
      </c>
      <c r="L44" s="426">
        <f>'Table 7'!L44-'Table 7'!K44</f>
        <v>-8.0000000000000071E-2</v>
      </c>
      <c r="M44" s="439">
        <f>'Table 7'!M44-'Table 7'!L44</f>
        <v>-2.9999999999996696E-3</v>
      </c>
      <c r="N44" s="38"/>
      <c r="O44" s="38"/>
      <c r="P44" s="38"/>
      <c r="Q44" s="38"/>
      <c r="R44" s="38"/>
      <c r="S44" s="38"/>
      <c r="T44" s="38"/>
      <c r="U44" s="38"/>
      <c r="V44" s="38"/>
      <c r="W44" s="38"/>
      <c r="X44" s="38"/>
      <c r="Y44" s="38">
        <v>0</v>
      </c>
      <c r="Z44" s="38">
        <v>0</v>
      </c>
      <c r="AA44" s="38">
        <v>0</v>
      </c>
      <c r="AB44" s="17" t="s">
        <v>1358</v>
      </c>
      <c r="AC44" s="44"/>
      <c r="AD44" s="44"/>
    </row>
    <row r="45" spans="1:30" ht="15" customHeight="1">
      <c r="C45" s="69"/>
      <c r="D45" s="68" t="s">
        <v>1396</v>
      </c>
      <c r="E45" s="68" t="s">
        <v>362</v>
      </c>
      <c r="F45" s="68" t="s">
        <v>339</v>
      </c>
      <c r="G45" s="68" t="s">
        <v>1365</v>
      </c>
      <c r="H45" s="68" t="s">
        <v>1360</v>
      </c>
      <c r="I45" s="355">
        <v>5.0188999999999595E-2</v>
      </c>
      <c r="J45" s="355">
        <v>-5.0188999999999595E-2</v>
      </c>
      <c r="K45" s="355">
        <v>0</v>
      </c>
      <c r="L45" s="426">
        <f>'Table 7'!L45-'Table 7'!K45</f>
        <v>-2.000000000000135E-2</v>
      </c>
      <c r="M45" s="439">
        <f>'Table 7'!M45-'Table 7'!L45</f>
        <v>5.0000000000007816E-3</v>
      </c>
      <c r="N45" s="38"/>
      <c r="O45" s="38"/>
      <c r="P45" s="38"/>
      <c r="Q45" s="38"/>
      <c r="R45" s="38"/>
      <c r="S45" s="38"/>
      <c r="T45" s="38"/>
      <c r="U45" s="38"/>
      <c r="V45" s="38"/>
      <c r="W45" s="38"/>
      <c r="X45" s="38"/>
      <c r="Y45" s="38">
        <v>0</v>
      </c>
      <c r="Z45" s="38">
        <v>0</v>
      </c>
      <c r="AA45" s="38">
        <v>0</v>
      </c>
      <c r="AB45" s="17" t="s">
        <v>1358</v>
      </c>
      <c r="AC45" s="44"/>
      <c r="AD45" s="44"/>
    </row>
    <row r="46" spans="1:30" ht="15" customHeight="1">
      <c r="A46" s="8" t="s">
        <v>328</v>
      </c>
      <c r="C46" s="69" t="s">
        <v>1559</v>
      </c>
      <c r="D46" s="68" t="s">
        <v>1398</v>
      </c>
      <c r="E46" s="68" t="s">
        <v>353</v>
      </c>
      <c r="F46" s="68" t="s">
        <v>500</v>
      </c>
      <c r="G46" s="68" t="s">
        <v>1356</v>
      </c>
      <c r="H46" s="68" t="s">
        <v>1357</v>
      </c>
      <c r="I46" s="355">
        <v>1.4302102444132743</v>
      </c>
      <c r="J46" s="355">
        <v>1.3660606429123163</v>
      </c>
      <c r="K46" s="355">
        <v>3.3154684677265323</v>
      </c>
      <c r="L46" s="426">
        <f>'Table 7'!L46-'Table 7'!K46</f>
        <v>-8.2778563810877586</v>
      </c>
      <c r="M46" s="439">
        <f>'Table 7'!M46-'Table 7'!L46</f>
        <v>0.625</v>
      </c>
      <c r="N46" s="38"/>
      <c r="O46" s="38"/>
      <c r="P46" s="38"/>
      <c r="Q46" s="38"/>
      <c r="R46" s="38"/>
      <c r="S46" s="38"/>
      <c r="T46" s="38"/>
      <c r="U46" s="38"/>
      <c r="V46" s="38"/>
      <c r="W46" s="38"/>
      <c r="X46" s="38"/>
      <c r="Y46" s="38">
        <v>0</v>
      </c>
      <c r="Z46" s="38">
        <v>0</v>
      </c>
      <c r="AA46" s="38">
        <v>0</v>
      </c>
      <c r="AB46" s="17" t="s">
        <v>1358</v>
      </c>
      <c r="AC46" s="44"/>
      <c r="AD46" s="44"/>
    </row>
    <row r="47" spans="1:30" ht="15" customHeight="1">
      <c r="C47" s="69"/>
      <c r="D47" s="68" t="s">
        <v>1399</v>
      </c>
      <c r="E47" s="68" t="s">
        <v>353</v>
      </c>
      <c r="F47" s="68" t="s">
        <v>500</v>
      </c>
      <c r="G47" s="68" t="s">
        <v>1356</v>
      </c>
      <c r="H47" s="68" t="s">
        <v>1360</v>
      </c>
      <c r="I47" s="355">
        <v>1.8520454257732126</v>
      </c>
      <c r="J47" s="355">
        <v>8.8263888984720325</v>
      </c>
      <c r="K47" s="355">
        <v>9.4320715356225264</v>
      </c>
      <c r="L47" s="426">
        <f>'Table 7'!L47-'Table 7'!K47</f>
        <v>-9.1996800568795152</v>
      </c>
      <c r="M47" s="439">
        <f>'Table 7'!M47-'Table 7'!L47</f>
        <v>3.3609999999998763</v>
      </c>
      <c r="N47" s="38"/>
      <c r="O47" s="38"/>
      <c r="P47" s="38"/>
      <c r="Q47" s="38"/>
      <c r="R47" s="38"/>
      <c r="S47" s="38"/>
      <c r="T47" s="38"/>
      <c r="U47" s="38"/>
      <c r="V47" s="38"/>
      <c r="W47" s="38"/>
      <c r="X47" s="38"/>
      <c r="Y47" s="38">
        <v>0</v>
      </c>
      <c r="Z47" s="38">
        <v>0</v>
      </c>
      <c r="AA47" s="38">
        <v>0</v>
      </c>
      <c r="AB47" s="17" t="s">
        <v>1358</v>
      </c>
      <c r="AC47" s="44"/>
      <c r="AD47" s="44"/>
    </row>
    <row r="48" spans="1:30" ht="15" customHeight="1">
      <c r="C48" s="69"/>
      <c r="D48" s="68" t="s">
        <v>1400</v>
      </c>
      <c r="E48" s="68" t="s">
        <v>353</v>
      </c>
      <c r="F48" s="68" t="s">
        <v>500</v>
      </c>
      <c r="G48" s="68" t="s">
        <v>1362</v>
      </c>
      <c r="H48" s="68" t="s">
        <v>1357</v>
      </c>
      <c r="I48" s="355">
        <v>0.8072875329019098</v>
      </c>
      <c r="J48" s="355">
        <v>0.25667677077478857</v>
      </c>
      <c r="K48" s="355">
        <v>0.18353511276814061</v>
      </c>
      <c r="L48" s="426">
        <f>'Table 7'!L48-'Table 7'!K48</f>
        <v>-22.413320298613598</v>
      </c>
      <c r="M48" s="439">
        <f>'Table 7'!M48-'Table 7'!L48</f>
        <v>0.3709999999999809</v>
      </c>
      <c r="N48" s="38"/>
      <c r="O48" s="38"/>
      <c r="P48" s="38"/>
      <c r="Q48" s="38"/>
      <c r="R48" s="38"/>
      <c r="S48" s="38"/>
      <c r="T48" s="38"/>
      <c r="U48" s="38"/>
      <c r="V48" s="38"/>
      <c r="W48" s="38"/>
      <c r="X48" s="38"/>
      <c r="Y48" s="38">
        <v>0</v>
      </c>
      <c r="Z48" s="38">
        <v>0</v>
      </c>
      <c r="AA48" s="38">
        <v>0</v>
      </c>
      <c r="AB48" s="17" t="s">
        <v>1358</v>
      </c>
      <c r="AC48" s="44"/>
      <c r="AD48" s="44"/>
    </row>
    <row r="49" spans="3:30" ht="15" customHeight="1">
      <c r="C49" s="69"/>
      <c r="D49" s="68" t="s">
        <v>1401</v>
      </c>
      <c r="E49" s="68" t="s">
        <v>353</v>
      </c>
      <c r="F49" s="68" t="s">
        <v>500</v>
      </c>
      <c r="G49" s="68" t="s">
        <v>1362</v>
      </c>
      <c r="H49" s="68" t="s">
        <v>1360</v>
      </c>
      <c r="I49" s="355">
        <v>1.9719991202738356</v>
      </c>
      <c r="J49" s="355">
        <v>2.3308544933177018</v>
      </c>
      <c r="K49" s="355">
        <v>0.71495507611541598</v>
      </c>
      <c r="L49" s="426">
        <f>'Table 7'!L49-'Table 7'!K49</f>
        <v>-27.779363668681412</v>
      </c>
      <c r="M49" s="439">
        <f>'Table 7'!M49-'Table 7'!L49</f>
        <v>0.36799999999993815</v>
      </c>
      <c r="N49" s="38"/>
      <c r="O49" s="38"/>
      <c r="P49" s="38"/>
      <c r="Q49" s="38"/>
      <c r="R49" s="38"/>
      <c r="S49" s="38"/>
      <c r="T49" s="38"/>
      <c r="U49" s="38"/>
      <c r="V49" s="38"/>
      <c r="W49" s="38"/>
      <c r="X49" s="38"/>
      <c r="Y49" s="38">
        <v>0</v>
      </c>
      <c r="Z49" s="38">
        <v>0</v>
      </c>
      <c r="AA49" s="38">
        <v>0</v>
      </c>
      <c r="AB49" s="17" t="s">
        <v>1358</v>
      </c>
      <c r="AC49" s="44"/>
      <c r="AD49" s="44"/>
    </row>
    <row r="50" spans="3:30" ht="15" customHeight="1">
      <c r="C50" s="69"/>
      <c r="D50" s="68" t="s">
        <v>1402</v>
      </c>
      <c r="E50" s="68" t="s">
        <v>353</v>
      </c>
      <c r="F50" s="68" t="s">
        <v>500</v>
      </c>
      <c r="G50" s="68" t="s">
        <v>1365</v>
      </c>
      <c r="H50" s="68" t="s">
        <v>1357</v>
      </c>
      <c r="I50" s="355">
        <v>-3.2791415784839018E-2</v>
      </c>
      <c r="J50" s="355">
        <v>-6.6138439842383434E-2</v>
      </c>
      <c r="K50" s="355">
        <v>2.4012939934472399E-3</v>
      </c>
      <c r="L50" s="426">
        <f>'Table 7'!L50-'Table 7'!K50</f>
        <v>0.35000355492357116</v>
      </c>
      <c r="M50" s="439">
        <f>'Table 7'!M50-'Table 7'!L50</f>
        <v>-1.9999999999988916E-3</v>
      </c>
      <c r="N50" s="38"/>
      <c r="O50" s="38"/>
      <c r="P50" s="38"/>
      <c r="Q50" s="38"/>
      <c r="R50" s="38"/>
      <c r="S50" s="38"/>
      <c r="T50" s="38"/>
      <c r="U50" s="38"/>
      <c r="V50" s="38"/>
      <c r="W50" s="38"/>
      <c r="X50" s="38"/>
      <c r="Y50" s="38">
        <v>0</v>
      </c>
      <c r="Z50" s="38">
        <v>0</v>
      </c>
      <c r="AA50" s="38">
        <v>0</v>
      </c>
      <c r="AB50" s="17" t="s">
        <v>1358</v>
      </c>
      <c r="AC50" s="44"/>
      <c r="AD50" s="44"/>
    </row>
    <row r="51" spans="3:30" ht="15" customHeight="1">
      <c r="C51" s="69"/>
      <c r="D51" s="68" t="s">
        <v>1403</v>
      </c>
      <c r="E51" s="68" t="s">
        <v>353</v>
      </c>
      <c r="F51" s="68" t="s">
        <v>500</v>
      </c>
      <c r="G51" s="68" t="s">
        <v>1365</v>
      </c>
      <c r="H51" s="68" t="s">
        <v>1360</v>
      </c>
      <c r="I51" s="355">
        <v>-1.4608462274594558E-3</v>
      </c>
      <c r="J51" s="355">
        <v>-0.59077536462609714</v>
      </c>
      <c r="K51" s="355">
        <v>0.10665300507965014</v>
      </c>
      <c r="L51" s="426">
        <f>'Table 7'!L51-'Table 7'!K51</f>
        <v>-2.7081798791326079</v>
      </c>
      <c r="M51" s="439">
        <f>'Table 7'!M51-'Table 7'!L51</f>
        <v>0.48199999999999932</v>
      </c>
      <c r="N51" s="38"/>
      <c r="O51" s="38"/>
      <c r="P51" s="38"/>
      <c r="Q51" s="38"/>
      <c r="R51" s="38"/>
      <c r="S51" s="38"/>
      <c r="T51" s="38"/>
      <c r="U51" s="38"/>
      <c r="V51" s="38"/>
      <c r="W51" s="38"/>
      <c r="X51" s="38"/>
      <c r="Y51" s="38">
        <v>0</v>
      </c>
      <c r="Z51" s="38">
        <v>0</v>
      </c>
      <c r="AA51" s="38">
        <v>0</v>
      </c>
      <c r="AB51" s="17" t="s">
        <v>1358</v>
      </c>
      <c r="AC51" s="44"/>
      <c r="AD51" s="44"/>
    </row>
    <row r="52" spans="3:30" ht="15" customHeight="1">
      <c r="C52" s="69"/>
      <c r="D52" s="68" t="s">
        <v>1404</v>
      </c>
      <c r="E52" s="68" t="s">
        <v>353</v>
      </c>
      <c r="F52" s="68" t="s">
        <v>334</v>
      </c>
      <c r="G52" s="68" t="s">
        <v>1356</v>
      </c>
      <c r="H52" s="68" t="s">
        <v>1357</v>
      </c>
      <c r="I52" s="355">
        <v>0.82952325905546331</v>
      </c>
      <c r="J52" s="355">
        <v>0.32787819797363227</v>
      </c>
      <c r="K52" s="355">
        <v>0.60005355833459362</v>
      </c>
      <c r="L52" s="426">
        <f>'Table 7'!L52-'Table 7'!K52</f>
        <v>-11.463003910415864</v>
      </c>
      <c r="M52" s="439">
        <f>'Table 7'!M52-'Table 7'!L52</f>
        <v>6.9999999999481588E-3</v>
      </c>
      <c r="N52" s="38"/>
      <c r="O52" s="38"/>
      <c r="P52" s="38"/>
      <c r="Q52" s="38"/>
      <c r="R52" s="38"/>
      <c r="S52" s="38"/>
      <c r="T52" s="38"/>
      <c r="U52" s="38"/>
      <c r="V52" s="38"/>
      <c r="W52" s="38"/>
      <c r="X52" s="38"/>
      <c r="Y52" s="38">
        <v>0.15</v>
      </c>
      <c r="Z52" s="38">
        <v>0</v>
      </c>
      <c r="AA52" s="38">
        <v>0</v>
      </c>
      <c r="AB52" s="17" t="s">
        <v>1358</v>
      </c>
      <c r="AC52" s="44"/>
      <c r="AD52" s="44"/>
    </row>
    <row r="53" spans="3:30" ht="15" customHeight="1">
      <c r="C53" s="69"/>
      <c r="D53" s="68" t="s">
        <v>1405</v>
      </c>
      <c r="E53" s="68" t="s">
        <v>353</v>
      </c>
      <c r="F53" s="68" t="s">
        <v>334</v>
      </c>
      <c r="G53" s="68" t="s">
        <v>1356</v>
      </c>
      <c r="H53" s="68" t="s">
        <v>1360</v>
      </c>
      <c r="I53" s="355">
        <v>2.1100539786964134</v>
      </c>
      <c r="J53" s="355">
        <v>0.24710560937970172</v>
      </c>
      <c r="K53" s="355">
        <v>0.90699431133015196</v>
      </c>
      <c r="L53" s="426">
        <f>'Table 7'!L53-'Table 7'!K53</f>
        <v>-1.7500248844650059</v>
      </c>
      <c r="M53" s="439">
        <f>'Table 7'!M53-'Table 7'!L53</f>
        <v>3.8000000000010914E-2</v>
      </c>
      <c r="N53" s="38"/>
      <c r="O53" s="38"/>
      <c r="P53" s="38"/>
      <c r="Q53" s="38"/>
      <c r="R53" s="38"/>
      <c r="S53" s="38"/>
      <c r="T53" s="38"/>
      <c r="U53" s="38"/>
      <c r="V53" s="38"/>
      <c r="W53" s="38"/>
      <c r="X53" s="38"/>
      <c r="Y53" s="38">
        <v>0</v>
      </c>
      <c r="Z53" s="38">
        <v>0.05</v>
      </c>
      <c r="AA53" s="38">
        <v>0.25</v>
      </c>
      <c r="AB53" s="17" t="s">
        <v>1358</v>
      </c>
      <c r="AC53" s="44"/>
      <c r="AD53" s="44"/>
    </row>
    <row r="54" spans="3:30" ht="15" customHeight="1">
      <c r="C54" s="69"/>
      <c r="D54" s="68" t="s">
        <v>1406</v>
      </c>
      <c r="E54" s="68" t="s">
        <v>353</v>
      </c>
      <c r="F54" s="68" t="s">
        <v>334</v>
      </c>
      <c r="G54" s="68" t="s">
        <v>1362</v>
      </c>
      <c r="H54" s="68" t="s">
        <v>1357</v>
      </c>
      <c r="I54" s="355">
        <v>4.8864852729624317</v>
      </c>
      <c r="J54" s="355">
        <v>1.0861368037664079</v>
      </c>
      <c r="K54" s="355">
        <v>2.5994144943606443</v>
      </c>
      <c r="L54" s="426">
        <f>'Table 7'!L54-'Table 7'!K54</f>
        <v>-13.176629932456649</v>
      </c>
      <c r="M54" s="439">
        <f>'Table 7'!M54-'Table 7'!L54</f>
        <v>0.36800000000005184</v>
      </c>
      <c r="N54" s="38"/>
      <c r="O54" s="38"/>
      <c r="P54" s="38"/>
      <c r="Q54" s="38"/>
      <c r="R54" s="38"/>
      <c r="S54" s="38"/>
      <c r="T54" s="38"/>
      <c r="U54" s="38"/>
      <c r="V54" s="38"/>
      <c r="W54" s="38"/>
      <c r="X54" s="38"/>
      <c r="Y54" s="38">
        <v>20.2</v>
      </c>
      <c r="Z54" s="38">
        <v>0.02</v>
      </c>
      <c r="AA54" s="38">
        <v>64.400000000000006</v>
      </c>
      <c r="AB54" s="17" t="s">
        <v>1358</v>
      </c>
      <c r="AC54" s="44"/>
      <c r="AD54" s="44"/>
    </row>
    <row r="55" spans="3:30" ht="15" customHeight="1">
      <c r="C55" s="69"/>
      <c r="D55" s="68" t="s">
        <v>1407</v>
      </c>
      <c r="E55" s="68" t="s">
        <v>353</v>
      </c>
      <c r="F55" s="68" t="s">
        <v>334</v>
      </c>
      <c r="G55" s="68" t="s">
        <v>1362</v>
      </c>
      <c r="H55" s="68" t="s">
        <v>1360</v>
      </c>
      <c r="I55" s="355">
        <v>4.3144372235069</v>
      </c>
      <c r="J55" s="355">
        <v>3.3512640968905316</v>
      </c>
      <c r="K55" s="355">
        <v>4.7703968833403678</v>
      </c>
      <c r="L55" s="426">
        <f>'Table 7'!L55-'Table 7'!K55</f>
        <v>2.4882616423749369</v>
      </c>
      <c r="M55" s="439">
        <f>'Table 7'!M55-'Table 7'!L55</f>
        <v>2.103999999999985</v>
      </c>
      <c r="N55" s="38"/>
      <c r="O55" s="38"/>
      <c r="P55" s="38"/>
      <c r="Q55" s="38"/>
      <c r="R55" s="38"/>
      <c r="S55" s="38"/>
      <c r="T55" s="38"/>
      <c r="U55" s="38"/>
      <c r="V55" s="38"/>
      <c r="W55" s="38"/>
      <c r="X55" s="38"/>
      <c r="Y55" s="38">
        <v>27.36</v>
      </c>
      <c r="Z55" s="38">
        <v>0.08</v>
      </c>
      <c r="AA55" s="38">
        <v>12.71</v>
      </c>
      <c r="AB55" s="17" t="s">
        <v>1358</v>
      </c>
      <c r="AC55" s="44"/>
      <c r="AD55" s="44"/>
    </row>
    <row r="56" spans="3:30" ht="15" customHeight="1">
      <c r="C56" s="69"/>
      <c r="D56" s="68" t="s">
        <v>1408</v>
      </c>
      <c r="E56" s="68" t="s">
        <v>353</v>
      </c>
      <c r="F56" s="68" t="s">
        <v>334</v>
      </c>
      <c r="G56" s="68" t="s">
        <v>1365</v>
      </c>
      <c r="H56" s="68" t="s">
        <v>1357</v>
      </c>
      <c r="I56" s="355">
        <v>-1.0213200975012215E-2</v>
      </c>
      <c r="J56" s="355">
        <v>1.0165977312253993E-2</v>
      </c>
      <c r="K56" s="355">
        <v>2.1706612370153699E-4</v>
      </c>
      <c r="L56" s="426">
        <f>'Table 7'!L56-'Table 7'!K56</f>
        <v>-4.6889441877013827E-3</v>
      </c>
      <c r="M56" s="439">
        <f>'Table 7'!M56-'Table 7'!L56</f>
        <v>9.9999999999988987E-4</v>
      </c>
      <c r="N56" s="38"/>
      <c r="O56" s="38"/>
      <c r="P56" s="38"/>
      <c r="Q56" s="38"/>
      <c r="R56" s="38"/>
      <c r="S56" s="38"/>
      <c r="T56" s="38"/>
      <c r="U56" s="38"/>
      <c r="V56" s="38"/>
      <c r="W56" s="38"/>
      <c r="X56" s="38"/>
      <c r="Y56" s="38">
        <v>0</v>
      </c>
      <c r="Z56" s="38">
        <v>11.35</v>
      </c>
      <c r="AA56" s="38">
        <v>1.37</v>
      </c>
      <c r="AB56" s="17" t="s">
        <v>1358</v>
      </c>
      <c r="AC56" s="44"/>
      <c r="AD56" s="44"/>
    </row>
    <row r="57" spans="3:30" ht="15" customHeight="1">
      <c r="C57" s="69"/>
      <c r="D57" s="68" t="s">
        <v>1409</v>
      </c>
      <c r="E57" s="68" t="s">
        <v>353</v>
      </c>
      <c r="F57" s="68" t="s">
        <v>334</v>
      </c>
      <c r="G57" s="68" t="s">
        <v>1365</v>
      </c>
      <c r="H57" s="68" t="s">
        <v>1360</v>
      </c>
      <c r="I57" s="355">
        <v>3.0100822669574256E-2</v>
      </c>
      <c r="J57" s="355">
        <v>6.8040988085281029E-2</v>
      </c>
      <c r="K57" s="355">
        <v>1.2209969458201186E-3</v>
      </c>
      <c r="L57" s="426">
        <f>'Table 7'!L57-'Table 7'!K57</f>
        <v>0.17237468894421504</v>
      </c>
      <c r="M57" s="439">
        <f>'Table 7'!M57-'Table 7'!L57</f>
        <v>3.0000000000001137E-3</v>
      </c>
      <c r="N57" s="38"/>
      <c r="O57" s="38"/>
      <c r="P57" s="38"/>
      <c r="Q57" s="38"/>
      <c r="R57" s="38"/>
      <c r="S57" s="38"/>
      <c r="T57" s="38"/>
      <c r="U57" s="38"/>
      <c r="V57" s="38"/>
      <c r="W57" s="38"/>
      <c r="X57" s="38"/>
      <c r="Y57" s="38">
        <v>0</v>
      </c>
      <c r="Z57" s="38">
        <v>52.2</v>
      </c>
      <c r="AA57" s="38">
        <v>8.23</v>
      </c>
      <c r="AB57" s="17" t="s">
        <v>1358</v>
      </c>
      <c r="AC57" s="44"/>
      <c r="AD57" s="44"/>
    </row>
    <row r="58" spans="3:30" ht="15" customHeight="1">
      <c r="C58" s="69"/>
      <c r="D58" s="68" t="s">
        <v>1410</v>
      </c>
      <c r="E58" s="68" t="s">
        <v>353</v>
      </c>
      <c r="F58" s="68" t="s">
        <v>339</v>
      </c>
      <c r="G58" s="68" t="s">
        <v>1356</v>
      </c>
      <c r="H58" s="68" t="s">
        <v>1357</v>
      </c>
      <c r="I58" s="355">
        <v>6.4600989167038492E-2</v>
      </c>
      <c r="J58" s="355">
        <v>3.3723813281050674E-2</v>
      </c>
      <c r="K58" s="355">
        <v>3.7986571647774525E-4</v>
      </c>
      <c r="L58" s="426">
        <f>'Table 7'!L58-'Table 7'!K58</f>
        <v>-2.135705652328475</v>
      </c>
      <c r="M58" s="439">
        <f>'Table 7'!M58-'Table 7'!L58</f>
        <v>-3.0000000000000027E-3</v>
      </c>
      <c r="N58" s="38"/>
      <c r="O58" s="38"/>
      <c r="P58" s="38"/>
      <c r="Q58" s="38"/>
      <c r="R58" s="38"/>
      <c r="S58" s="38"/>
      <c r="T58" s="38"/>
      <c r="U58" s="38"/>
      <c r="V58" s="38"/>
      <c r="W58" s="38"/>
      <c r="X58" s="38"/>
      <c r="Y58" s="38">
        <v>0.03</v>
      </c>
      <c r="Z58" s="38">
        <v>0</v>
      </c>
      <c r="AA58" s="38">
        <v>0</v>
      </c>
      <c r="AB58" s="17" t="s">
        <v>1358</v>
      </c>
      <c r="AC58" s="44"/>
      <c r="AD58" s="44"/>
    </row>
    <row r="59" spans="3:30" ht="15" customHeight="1">
      <c r="C59" s="69"/>
      <c r="D59" s="68" t="s">
        <v>1411</v>
      </c>
      <c r="E59" s="68" t="s">
        <v>353</v>
      </c>
      <c r="F59" s="68" t="s">
        <v>339</v>
      </c>
      <c r="G59" s="68" t="s">
        <v>1356</v>
      </c>
      <c r="H59" s="68" t="s">
        <v>1360</v>
      </c>
      <c r="I59" s="355">
        <v>-9.8398066780068784E-7</v>
      </c>
      <c r="J59" s="355">
        <v>9.8398066780071389E-7</v>
      </c>
      <c r="K59" s="355">
        <v>-1.2049590419976474E-19</v>
      </c>
      <c r="L59" s="426">
        <f>'Table 7'!L59-'Table 7'!K59</f>
        <v>8.7412796122993132E-16</v>
      </c>
      <c r="M59" s="439">
        <f>'Table 7'!M59-'Table 7'!L59</f>
        <v>0</v>
      </c>
      <c r="N59" s="38"/>
      <c r="O59" s="38"/>
      <c r="P59" s="38"/>
      <c r="Q59" s="38"/>
      <c r="R59" s="38"/>
      <c r="S59" s="38"/>
      <c r="T59" s="38"/>
      <c r="U59" s="38"/>
      <c r="V59" s="38"/>
      <c r="W59" s="38"/>
      <c r="X59" s="38"/>
      <c r="Y59" s="38">
        <v>0</v>
      </c>
      <c r="Z59" s="38">
        <v>0</v>
      </c>
      <c r="AA59" s="38">
        <v>0</v>
      </c>
      <c r="AB59" s="17" t="s">
        <v>1358</v>
      </c>
      <c r="AC59" s="44"/>
      <c r="AD59" s="44"/>
    </row>
    <row r="60" spans="3:30" ht="15" customHeight="1">
      <c r="C60" s="69"/>
      <c r="D60" s="68" t="s">
        <v>1412</v>
      </c>
      <c r="E60" s="68" t="s">
        <v>353</v>
      </c>
      <c r="F60" s="68" t="s">
        <v>339</v>
      </c>
      <c r="G60" s="68" t="s">
        <v>1362</v>
      </c>
      <c r="H60" s="68" t="s">
        <v>1357</v>
      </c>
      <c r="I60" s="355">
        <v>3.4648672201690829</v>
      </c>
      <c r="J60" s="355">
        <v>0.85626785386915572</v>
      </c>
      <c r="K60" s="355">
        <v>7.5201874837982245</v>
      </c>
      <c r="L60" s="426">
        <f>'Table 7'!L60-'Table 7'!K60</f>
        <v>14.902829719160934</v>
      </c>
      <c r="M60" s="439">
        <f>'Table 7'!M60-'Table 7'!L60</f>
        <v>1.1639999999999873</v>
      </c>
      <c r="N60" s="38"/>
      <c r="O60" s="38"/>
      <c r="P60" s="38"/>
      <c r="Q60" s="38"/>
      <c r="R60" s="38"/>
      <c r="S60" s="38"/>
      <c r="T60" s="38"/>
      <c r="U60" s="38"/>
      <c r="V60" s="38"/>
      <c r="W60" s="38"/>
      <c r="X60" s="38"/>
      <c r="Y60" s="38">
        <v>44.03</v>
      </c>
      <c r="Z60" s="38">
        <v>43.31</v>
      </c>
      <c r="AA60" s="38">
        <v>79.53</v>
      </c>
      <c r="AB60" s="17" t="s">
        <v>1358</v>
      </c>
      <c r="AC60" s="44"/>
      <c r="AD60" s="44"/>
    </row>
    <row r="61" spans="3:30" ht="15" customHeight="1">
      <c r="C61" s="69"/>
      <c r="D61" s="68" t="s">
        <v>1413</v>
      </c>
      <c r="E61" s="68" t="s">
        <v>353</v>
      </c>
      <c r="F61" s="68" t="s">
        <v>339</v>
      </c>
      <c r="G61" s="68" t="s">
        <v>1362</v>
      </c>
      <c r="H61" s="68" t="s">
        <v>1360</v>
      </c>
      <c r="I61" s="355">
        <v>1.4559006994681454</v>
      </c>
      <c r="J61" s="355">
        <v>3.3617725992164651</v>
      </c>
      <c r="K61" s="355">
        <v>3.3659398903903082</v>
      </c>
      <c r="L61" s="426">
        <f>'Table 7'!L61-'Table 7'!K61</f>
        <v>3.1139281905439304</v>
      </c>
      <c r="M61" s="439">
        <f>'Table 7'!M61-'Table 7'!L61</f>
        <v>1.1190000000000282</v>
      </c>
      <c r="N61" s="38"/>
      <c r="O61" s="38"/>
      <c r="P61" s="38"/>
      <c r="Q61" s="38"/>
      <c r="R61" s="38"/>
      <c r="S61" s="38"/>
      <c r="T61" s="38"/>
      <c r="U61" s="38"/>
      <c r="V61" s="38"/>
      <c r="W61" s="38"/>
      <c r="X61" s="38"/>
      <c r="Y61" s="38">
        <v>46.45</v>
      </c>
      <c r="Z61" s="38">
        <v>81.3</v>
      </c>
      <c r="AA61" s="38">
        <v>68.55</v>
      </c>
      <c r="AB61" s="17" t="s">
        <v>1358</v>
      </c>
      <c r="AC61" s="44"/>
      <c r="AD61" s="44"/>
    </row>
    <row r="62" spans="3:30" ht="15" customHeight="1">
      <c r="C62" s="69"/>
      <c r="D62" s="68" t="s">
        <v>1414</v>
      </c>
      <c r="E62" s="68" t="s">
        <v>353</v>
      </c>
      <c r="F62" s="68" t="s">
        <v>339</v>
      </c>
      <c r="G62" s="68" t="s">
        <v>1365</v>
      </c>
      <c r="H62" s="68" t="s">
        <v>1357</v>
      </c>
      <c r="I62" s="355">
        <v>0.12220211173726803</v>
      </c>
      <c r="J62" s="355">
        <v>-2.3989465488239325E-2</v>
      </c>
      <c r="K62" s="355">
        <v>0.78823986985412287</v>
      </c>
      <c r="L62" s="426">
        <f>'Table 7'!L62-'Table 7'!K62</f>
        <v>1.1570636331318847</v>
      </c>
      <c r="M62" s="439">
        <f>'Table 7'!M62-'Table 7'!L62</f>
        <v>5.0000000000007816E-3</v>
      </c>
      <c r="N62" s="38"/>
      <c r="O62" s="38"/>
      <c r="P62" s="38"/>
      <c r="Q62" s="38"/>
      <c r="R62" s="38"/>
      <c r="S62" s="38"/>
      <c r="T62" s="38"/>
      <c r="U62" s="38"/>
      <c r="V62" s="38"/>
      <c r="W62" s="38"/>
      <c r="X62" s="38"/>
      <c r="Y62" s="38">
        <v>10.81</v>
      </c>
      <c r="Z62" s="38">
        <v>6.84</v>
      </c>
      <c r="AA62" s="38">
        <v>5.53</v>
      </c>
      <c r="AB62" s="17" t="s">
        <v>1358</v>
      </c>
      <c r="AC62" s="44"/>
      <c r="AD62" s="44"/>
    </row>
    <row r="63" spans="3:30" ht="15" customHeight="1">
      <c r="C63" s="69"/>
      <c r="D63" s="68" t="s">
        <v>1415</v>
      </c>
      <c r="E63" s="68" t="s">
        <v>353</v>
      </c>
      <c r="F63" s="68" t="s">
        <v>339</v>
      </c>
      <c r="G63" s="68" t="s">
        <v>1365</v>
      </c>
      <c r="H63" s="68" t="s">
        <v>1360</v>
      </c>
      <c r="I63" s="355">
        <v>3.4144609559653816E-2</v>
      </c>
      <c r="J63" s="355">
        <v>6.3510207173028022E-2</v>
      </c>
      <c r="K63" s="355">
        <v>0.20029560936994173</v>
      </c>
      <c r="L63" s="426">
        <f>'Table 7'!L63-'Table 7'!K63</f>
        <v>0.3165588339850558</v>
      </c>
      <c r="M63" s="439">
        <f>'Table 7'!M63-'Table 7'!L63</f>
        <v>-0.37400000000000233</v>
      </c>
      <c r="N63" s="38"/>
      <c r="O63" s="38"/>
      <c r="P63" s="38"/>
      <c r="Q63" s="38"/>
      <c r="R63" s="38"/>
      <c r="S63" s="38"/>
      <c r="T63" s="38"/>
      <c r="U63" s="38"/>
      <c r="V63" s="38"/>
      <c r="W63" s="38"/>
      <c r="X63" s="38"/>
      <c r="Y63" s="38">
        <v>41.26</v>
      </c>
      <c r="Z63" s="38">
        <v>21.35</v>
      </c>
      <c r="AA63" s="38">
        <v>8.0399999999999991</v>
      </c>
      <c r="AB63" s="17" t="s">
        <v>1358</v>
      </c>
      <c r="AC63" s="44"/>
      <c r="AD63" s="44"/>
    </row>
    <row r="64" spans="3:30" ht="15" customHeight="1">
      <c r="C64" s="69"/>
      <c r="D64" s="68" t="s">
        <v>1416</v>
      </c>
      <c r="E64" s="68" t="s">
        <v>362</v>
      </c>
      <c r="F64" s="68" t="s">
        <v>500</v>
      </c>
      <c r="G64" s="68" t="s">
        <v>1356</v>
      </c>
      <c r="H64" s="68" t="s">
        <v>1357</v>
      </c>
      <c r="I64" s="355">
        <v>0.20880575558635428</v>
      </c>
      <c r="J64" s="355">
        <v>-0.1050766429120813</v>
      </c>
      <c r="K64" s="355">
        <v>-0.2154684677266232</v>
      </c>
      <c r="L64" s="426">
        <f>'Table 7'!L64-'Table 7'!K64</f>
        <v>-5.0321436189120874</v>
      </c>
      <c r="M64" s="439">
        <f>'Table 7'!M64-'Table 7'!L64</f>
        <v>-4.9999999999990052E-3</v>
      </c>
      <c r="N64" s="38"/>
      <c r="O64" s="38"/>
      <c r="P64" s="38"/>
      <c r="Q64" s="38"/>
      <c r="R64" s="38"/>
      <c r="S64" s="38"/>
      <c r="T64" s="38"/>
      <c r="U64" s="38"/>
      <c r="V64" s="38"/>
      <c r="W64" s="38"/>
      <c r="X64" s="38"/>
      <c r="Y64" s="38">
        <v>0</v>
      </c>
      <c r="Z64" s="38">
        <v>0</v>
      </c>
      <c r="AA64" s="38">
        <v>0</v>
      </c>
      <c r="AB64" s="17" t="s">
        <v>1358</v>
      </c>
      <c r="AC64" s="44"/>
      <c r="AD64" s="44"/>
    </row>
    <row r="65" spans="3:30" ht="15" customHeight="1">
      <c r="C65" s="69"/>
      <c r="D65" s="68" t="s">
        <v>1417</v>
      </c>
      <c r="E65" s="68" t="s">
        <v>362</v>
      </c>
      <c r="F65" s="68" t="s">
        <v>500</v>
      </c>
      <c r="G65" s="68" t="s">
        <v>1356</v>
      </c>
      <c r="H65" s="68" t="s">
        <v>1360</v>
      </c>
      <c r="I65" s="355">
        <v>0.50174157422679855</v>
      </c>
      <c r="J65" s="355">
        <v>-0.18017589847386262</v>
      </c>
      <c r="K65" s="355">
        <v>-0.53207153562107123</v>
      </c>
      <c r="L65" s="426">
        <f>'Table 7'!L65-'Table 7'!K65</f>
        <v>-13.480319943120662</v>
      </c>
      <c r="M65" s="439">
        <f>'Table 7'!M65-'Table 7'!L65</f>
        <v>9.9999999999056399E-4</v>
      </c>
      <c r="N65" s="38"/>
      <c r="O65" s="38"/>
      <c r="P65" s="38"/>
      <c r="Q65" s="38"/>
      <c r="R65" s="38"/>
      <c r="S65" s="38"/>
      <c r="T65" s="38"/>
      <c r="U65" s="38"/>
      <c r="V65" s="38"/>
      <c r="W65" s="38"/>
      <c r="X65" s="38"/>
      <c r="Y65" s="38">
        <v>0</v>
      </c>
      <c r="Z65" s="38">
        <v>0</v>
      </c>
      <c r="AA65" s="38">
        <v>0</v>
      </c>
      <c r="AB65" s="17" t="s">
        <v>1358</v>
      </c>
      <c r="AC65" s="44"/>
      <c r="AD65" s="44"/>
    </row>
    <row r="66" spans="3:30" ht="15" customHeight="1">
      <c r="C66" s="69"/>
      <c r="D66" s="68" t="s">
        <v>1418</v>
      </c>
      <c r="E66" s="68" t="s">
        <v>362</v>
      </c>
      <c r="F66" s="68" t="s">
        <v>500</v>
      </c>
      <c r="G66" s="68" t="s">
        <v>1362</v>
      </c>
      <c r="H66" s="68" t="s">
        <v>1357</v>
      </c>
      <c r="I66" s="355">
        <v>7.2826467098138892E-2</v>
      </c>
      <c r="J66" s="355">
        <v>-3.6790770774814519E-2</v>
      </c>
      <c r="K66" s="355">
        <v>-8.353511276811787E-2</v>
      </c>
      <c r="L66" s="426">
        <f>'Table 7'!L66-'Table 7'!K66</f>
        <v>5.3320298613567019E-2</v>
      </c>
      <c r="M66" s="439">
        <f>'Table 7'!M66-'Table 7'!L66</f>
        <v>0.17399999999999949</v>
      </c>
      <c r="N66" s="38"/>
      <c r="O66" s="38"/>
      <c r="P66" s="38"/>
      <c r="Q66" s="38"/>
      <c r="R66" s="38"/>
      <c r="S66" s="38"/>
      <c r="T66" s="38"/>
      <c r="U66" s="38"/>
      <c r="V66" s="38"/>
      <c r="W66" s="38"/>
      <c r="X66" s="38"/>
      <c r="Y66" s="38">
        <v>0</v>
      </c>
      <c r="Z66" s="38">
        <v>0</v>
      </c>
      <c r="AA66" s="38">
        <v>0</v>
      </c>
      <c r="AB66" s="17" t="s">
        <v>1358</v>
      </c>
      <c r="AC66" s="44"/>
      <c r="AD66" s="44"/>
    </row>
    <row r="67" spans="3:30" ht="15" customHeight="1">
      <c r="C67" s="69"/>
      <c r="D67" s="68" t="s">
        <v>1419</v>
      </c>
      <c r="E67" s="68" t="s">
        <v>362</v>
      </c>
      <c r="F67" s="68" t="s">
        <v>500</v>
      </c>
      <c r="G67" s="68" t="s">
        <v>1362</v>
      </c>
      <c r="H67" s="68" t="s">
        <v>1360</v>
      </c>
      <c r="I67" s="355">
        <v>0.11909987972637737</v>
      </c>
      <c r="J67" s="355">
        <v>-2.19534933179375E-2</v>
      </c>
      <c r="K67" s="355">
        <v>-0.11495507611493849</v>
      </c>
      <c r="L67" s="426">
        <f>'Table 7'!L67-'Table 7'!K67</f>
        <v>7.9993636686811165</v>
      </c>
      <c r="M67" s="439">
        <f>'Table 7'!M67-'Table 7'!L67</f>
        <v>3.0999999999998806E-2</v>
      </c>
      <c r="N67" s="38"/>
      <c r="O67" s="38"/>
      <c r="P67" s="38"/>
      <c r="Q67" s="38"/>
      <c r="R67" s="38"/>
      <c r="S67" s="38"/>
      <c r="T67" s="38"/>
      <c r="U67" s="38"/>
      <c r="V67" s="38"/>
      <c r="W67" s="38"/>
      <c r="X67" s="38"/>
      <c r="Y67" s="38">
        <v>0</v>
      </c>
      <c r="Z67" s="38">
        <v>0</v>
      </c>
      <c r="AA67" s="38">
        <v>0</v>
      </c>
      <c r="AB67" s="17" t="s">
        <v>1358</v>
      </c>
      <c r="AC67" s="44"/>
      <c r="AD67" s="44"/>
    </row>
    <row r="68" spans="3:30" ht="15" customHeight="1">
      <c r="C68" s="69"/>
      <c r="D68" s="68" t="s">
        <v>1420</v>
      </c>
      <c r="E68" s="68" t="s">
        <v>362</v>
      </c>
      <c r="F68" s="68" t="s">
        <v>500</v>
      </c>
      <c r="G68" s="68" t="s">
        <v>1365</v>
      </c>
      <c r="H68" s="68" t="s">
        <v>1357</v>
      </c>
      <c r="I68" s="355">
        <v>1.1624157848437733E-3</v>
      </c>
      <c r="J68" s="355">
        <v>-2.2325601576227427E-3</v>
      </c>
      <c r="K68" s="355">
        <v>-2.4012939934472399E-3</v>
      </c>
      <c r="L68" s="426">
        <f>'Table 7'!L68-'Table 7'!K68</f>
        <v>-0.28000355492356732</v>
      </c>
      <c r="M68" s="439">
        <f>'Table 7'!M68-'Table 7'!L68</f>
        <v>0</v>
      </c>
      <c r="N68" s="38"/>
      <c r="O68" s="38"/>
      <c r="P68" s="38"/>
      <c r="Q68" s="38"/>
      <c r="R68" s="38"/>
      <c r="S68" s="38"/>
      <c r="T68" s="38"/>
      <c r="U68" s="38"/>
      <c r="V68" s="38"/>
      <c r="W68" s="38"/>
      <c r="X68" s="38"/>
      <c r="Y68" s="38">
        <v>0</v>
      </c>
      <c r="Z68" s="38">
        <v>0</v>
      </c>
      <c r="AA68" s="38">
        <v>0</v>
      </c>
      <c r="AB68" s="17" t="s">
        <v>1358</v>
      </c>
      <c r="AC68" s="44"/>
      <c r="AD68" s="44"/>
    </row>
    <row r="69" spans="3:30" ht="15" customHeight="1">
      <c r="C69" s="69"/>
      <c r="D69" s="68" t="s">
        <v>1421</v>
      </c>
      <c r="E69" s="68" t="s">
        <v>362</v>
      </c>
      <c r="F69" s="68" t="s">
        <v>500</v>
      </c>
      <c r="G69" s="68" t="s">
        <v>1365</v>
      </c>
      <c r="H69" s="68" t="s">
        <v>1360</v>
      </c>
      <c r="I69" s="355">
        <v>5.8178462274298681E-3</v>
      </c>
      <c r="J69" s="355">
        <v>-1.3581635373867584E-2</v>
      </c>
      <c r="K69" s="355">
        <v>-6.6530050796558271E-3</v>
      </c>
      <c r="L69" s="426">
        <f>'Table 7'!L69-'Table 7'!K69</f>
        <v>-0.6118201208674009</v>
      </c>
      <c r="M69" s="439">
        <f>'Table 7'!M69-'Table 7'!L69</f>
        <v>-2.0000000000000018E-3</v>
      </c>
      <c r="N69" s="38"/>
      <c r="O69" s="38"/>
      <c r="P69" s="38"/>
      <c r="Q69" s="38"/>
      <c r="R69" s="38"/>
      <c r="S69" s="38"/>
      <c r="T69" s="38"/>
      <c r="U69" s="38"/>
      <c r="V69" s="38"/>
      <c r="W69" s="38"/>
      <c r="X69" s="38"/>
      <c r="Y69" s="38">
        <v>0</v>
      </c>
      <c r="Z69" s="38">
        <v>0</v>
      </c>
      <c r="AA69" s="38">
        <v>0</v>
      </c>
      <c r="AB69" s="17" t="s">
        <v>1358</v>
      </c>
      <c r="AC69" s="44"/>
      <c r="AD69" s="44"/>
    </row>
    <row r="70" spans="3:30" ht="15" customHeight="1">
      <c r="C70" s="69"/>
      <c r="D70" s="68" t="s">
        <v>1422</v>
      </c>
      <c r="E70" s="68" t="s">
        <v>362</v>
      </c>
      <c r="F70" s="68" t="s">
        <v>334</v>
      </c>
      <c r="G70" s="68" t="s">
        <v>1356</v>
      </c>
      <c r="H70" s="68" t="s">
        <v>1357</v>
      </c>
      <c r="I70" s="355">
        <v>8.9226740944582161E-2</v>
      </c>
      <c r="J70" s="355">
        <v>-4.6628197973632268E-2</v>
      </c>
      <c r="K70" s="355">
        <v>-0.10005355833459362</v>
      </c>
      <c r="L70" s="426">
        <f>'Table 7'!L70-'Table 7'!K70</f>
        <v>0.6930039104159178</v>
      </c>
      <c r="M70" s="439">
        <f>'Table 7'!M70-'Table 7'!L70</f>
        <v>-9.9999999999944578E-4</v>
      </c>
      <c r="N70" s="38"/>
      <c r="O70" s="38"/>
      <c r="P70" s="38"/>
      <c r="Q70" s="38"/>
      <c r="R70" s="38"/>
      <c r="S70" s="38"/>
      <c r="T70" s="38"/>
      <c r="U70" s="38"/>
      <c r="V70" s="38"/>
      <c r="W70" s="38"/>
      <c r="X70" s="38"/>
      <c r="Y70" s="38">
        <v>0</v>
      </c>
      <c r="Z70" s="38">
        <v>0</v>
      </c>
      <c r="AA70" s="38">
        <v>0</v>
      </c>
      <c r="AB70" s="17" t="s">
        <v>1358</v>
      </c>
      <c r="AC70" s="44"/>
      <c r="AD70" s="44"/>
    </row>
    <row r="71" spans="3:30" ht="15" customHeight="1">
      <c r="C71" s="69"/>
      <c r="D71" s="68" t="s">
        <v>1423</v>
      </c>
      <c r="E71" s="68" t="s">
        <v>362</v>
      </c>
      <c r="F71" s="68" t="s">
        <v>334</v>
      </c>
      <c r="G71" s="68" t="s">
        <v>1356</v>
      </c>
      <c r="H71" s="68" t="s">
        <v>1360</v>
      </c>
      <c r="I71" s="355">
        <v>4.9037021303462325E-2</v>
      </c>
      <c r="J71" s="355">
        <v>-6.196609379713891E-3</v>
      </c>
      <c r="K71" s="355">
        <v>-6.9943113301462745E-3</v>
      </c>
      <c r="L71" s="426">
        <f>'Table 7'!L71-'Table 7'!K71</f>
        <v>-1.1199751155350031</v>
      </c>
      <c r="M71" s="439">
        <f>'Table 7'!M71-'Table 7'!L71</f>
        <v>2.0000000000000018E-3</v>
      </c>
      <c r="N71" s="38"/>
      <c r="O71" s="38"/>
      <c r="P71" s="38"/>
      <c r="Q71" s="38"/>
      <c r="R71" s="38"/>
      <c r="S71" s="38"/>
      <c r="T71" s="38"/>
      <c r="U71" s="38"/>
      <c r="V71" s="38"/>
      <c r="W71" s="38"/>
      <c r="X71" s="38"/>
      <c r="Y71" s="38">
        <v>0</v>
      </c>
      <c r="Z71" s="38">
        <v>0</v>
      </c>
      <c r="AA71" s="38">
        <v>0</v>
      </c>
      <c r="AB71" s="17" t="s">
        <v>1358</v>
      </c>
      <c r="AC71" s="44"/>
      <c r="AD71" s="44"/>
    </row>
    <row r="72" spans="3:30" ht="15" customHeight="1">
      <c r="C72" s="69"/>
      <c r="D72" s="68" t="s">
        <v>1424</v>
      </c>
      <c r="E72" s="68" t="s">
        <v>362</v>
      </c>
      <c r="F72" s="68" t="s">
        <v>334</v>
      </c>
      <c r="G72" s="68" t="s">
        <v>1362</v>
      </c>
      <c r="H72" s="68" t="s">
        <v>1357</v>
      </c>
      <c r="I72" s="355">
        <v>0.17658272703749844</v>
      </c>
      <c r="J72" s="355">
        <v>-4.9204803766428995E-2</v>
      </c>
      <c r="K72" s="355">
        <v>-9.9414494360416938E-2</v>
      </c>
      <c r="L72" s="426">
        <f>'Table 7'!L72-'Table 7'!K72</f>
        <v>-3.3133700675435378</v>
      </c>
      <c r="M72" s="439">
        <f>'Table 7'!M72-'Table 7'!L72</f>
        <v>-4.9999999999990052E-3</v>
      </c>
      <c r="N72" s="38"/>
      <c r="O72" s="38"/>
      <c r="P72" s="38"/>
      <c r="Q72" s="38"/>
      <c r="R72" s="38"/>
      <c r="S72" s="38"/>
      <c r="T72" s="38"/>
      <c r="U72" s="38"/>
      <c r="V72" s="38"/>
      <c r="W72" s="38"/>
      <c r="X72" s="38"/>
      <c r="Y72" s="38">
        <v>0</v>
      </c>
      <c r="Z72" s="38">
        <v>0</v>
      </c>
      <c r="AA72" s="38">
        <v>0</v>
      </c>
      <c r="AB72" s="17" t="s">
        <v>1358</v>
      </c>
      <c r="AC72" s="44"/>
      <c r="AD72" s="44"/>
    </row>
    <row r="73" spans="3:30" ht="15" customHeight="1">
      <c r="C73" s="69"/>
      <c r="D73" s="68" t="s">
        <v>1425</v>
      </c>
      <c r="E73" s="68" t="s">
        <v>362</v>
      </c>
      <c r="F73" s="68" t="s">
        <v>334</v>
      </c>
      <c r="G73" s="68" t="s">
        <v>1362</v>
      </c>
      <c r="H73" s="68" t="s">
        <v>1360</v>
      </c>
      <c r="I73" s="355">
        <v>0.10203977649354101</v>
      </c>
      <c r="J73" s="355">
        <v>3.2258903109209314E-2</v>
      </c>
      <c r="K73" s="355">
        <v>2.960311665935933E-2</v>
      </c>
      <c r="L73" s="426">
        <f>'Table 7'!L73-'Table 7'!K73</f>
        <v>3.0517383576253376</v>
      </c>
      <c r="M73" s="439">
        <f>'Table 7'!M73-'Table 7'!L73</f>
        <v>-4.9999999999990052E-3</v>
      </c>
      <c r="N73" s="38"/>
      <c r="O73" s="38"/>
      <c r="P73" s="38"/>
      <c r="Q73" s="38"/>
      <c r="R73" s="38"/>
      <c r="S73" s="38"/>
      <c r="T73" s="38"/>
      <c r="U73" s="38"/>
      <c r="V73" s="38"/>
      <c r="W73" s="38"/>
      <c r="X73" s="38"/>
      <c r="Y73" s="38">
        <v>0</v>
      </c>
      <c r="Z73" s="38">
        <v>0</v>
      </c>
      <c r="AA73" s="38">
        <v>0</v>
      </c>
      <c r="AB73" s="17" t="s">
        <v>1358</v>
      </c>
      <c r="AC73" s="44"/>
      <c r="AD73" s="44"/>
    </row>
    <row r="74" spans="3:30" ht="15" customHeight="1">
      <c r="C74" s="69"/>
      <c r="D74" s="68" t="s">
        <v>1426</v>
      </c>
      <c r="E74" s="68" t="s">
        <v>362</v>
      </c>
      <c r="F74" s="68" t="s">
        <v>334</v>
      </c>
      <c r="G74" s="68" t="s">
        <v>1365</v>
      </c>
      <c r="H74" s="68" t="s">
        <v>1357</v>
      </c>
      <c r="I74" s="355">
        <v>-1.3799024984662012E-5</v>
      </c>
      <c r="J74" s="355">
        <v>6.1022687746437043E-5</v>
      </c>
      <c r="K74" s="355">
        <v>-2.1706612370153699E-4</v>
      </c>
      <c r="L74" s="426">
        <f>'Table 7'!L74-'Table 7'!K74</f>
        <v>-2.5311055812299976E-2</v>
      </c>
      <c r="M74" s="439">
        <f>'Table 7'!M74-'Table 7'!L74</f>
        <v>0</v>
      </c>
      <c r="N74" s="38"/>
      <c r="O74" s="38"/>
      <c r="P74" s="38"/>
      <c r="Q74" s="38"/>
      <c r="R74" s="38"/>
      <c r="S74" s="38"/>
      <c r="T74" s="38"/>
      <c r="U74" s="38"/>
      <c r="V74" s="38"/>
      <c r="W74" s="38"/>
      <c r="X74" s="38"/>
      <c r="Y74" s="38">
        <v>0</v>
      </c>
      <c r="Z74" s="38">
        <v>0</v>
      </c>
      <c r="AA74" s="38">
        <v>0</v>
      </c>
      <c r="AB74" s="17" t="s">
        <v>1358</v>
      </c>
      <c r="AC74" s="44"/>
      <c r="AD74" s="44"/>
    </row>
    <row r="75" spans="3:30" ht="15" customHeight="1">
      <c r="C75" s="69"/>
      <c r="D75" s="68" t="s">
        <v>1427</v>
      </c>
      <c r="E75" s="68" t="s">
        <v>362</v>
      </c>
      <c r="F75" s="68" t="s">
        <v>334</v>
      </c>
      <c r="G75" s="68" t="s">
        <v>1365</v>
      </c>
      <c r="H75" s="68" t="s">
        <v>1360</v>
      </c>
      <c r="I75" s="355">
        <v>1.3381773304033118E-3</v>
      </c>
      <c r="J75" s="355">
        <v>5.200119147072968E-4</v>
      </c>
      <c r="K75" s="355">
        <v>-1.2209969458201186E-3</v>
      </c>
      <c r="L75" s="426">
        <f>'Table 7'!L75-'Table 7'!K75</f>
        <v>-0.14237468894418726</v>
      </c>
      <c r="M75" s="439">
        <f>'Table 7'!M75-'Table 7'!L75</f>
        <v>0</v>
      </c>
      <c r="N75" s="38"/>
      <c r="O75" s="38"/>
      <c r="P75" s="38"/>
      <c r="Q75" s="38"/>
      <c r="R75" s="38"/>
      <c r="S75" s="38"/>
      <c r="T75" s="38"/>
      <c r="U75" s="38"/>
      <c r="V75" s="38"/>
      <c r="W75" s="38"/>
      <c r="X75" s="38"/>
      <c r="Y75" s="38">
        <v>0</v>
      </c>
      <c r="Z75" s="38">
        <v>0</v>
      </c>
      <c r="AA75" s="38">
        <v>0</v>
      </c>
      <c r="AB75" s="17" t="s">
        <v>1358</v>
      </c>
      <c r="AC75" s="44"/>
      <c r="AD75" s="44"/>
    </row>
    <row r="76" spans="3:30" ht="15" customHeight="1">
      <c r="C76" s="69"/>
      <c r="D76" s="68" t="s">
        <v>1428</v>
      </c>
      <c r="E76" s="68" t="s">
        <v>362</v>
      </c>
      <c r="F76" s="68" t="s">
        <v>339</v>
      </c>
      <c r="G76" s="68" t="s">
        <v>1356</v>
      </c>
      <c r="H76" s="68" t="s">
        <v>1357</v>
      </c>
      <c r="I76" s="355">
        <v>1.3090108329611994E-3</v>
      </c>
      <c r="J76" s="355">
        <v>3.6618671894927957E-4</v>
      </c>
      <c r="K76" s="355">
        <v>-3.7986571647774525E-4</v>
      </c>
      <c r="L76" s="426">
        <f>'Table 7'!L76-'Table 7'!K76</f>
        <v>0.89570565232847521</v>
      </c>
      <c r="M76" s="439">
        <f>'Table 7'!M76-'Table 7'!L76</f>
        <v>-4.9999999999998934E-3</v>
      </c>
      <c r="N76" s="38"/>
      <c r="O76" s="38"/>
      <c r="P76" s="38"/>
      <c r="Q76" s="38"/>
      <c r="R76" s="38"/>
      <c r="S76" s="38"/>
      <c r="T76" s="38"/>
      <c r="U76" s="38"/>
      <c r="V76" s="38"/>
      <c r="W76" s="38"/>
      <c r="X76" s="38"/>
      <c r="Y76" s="38">
        <v>0</v>
      </c>
      <c r="Z76" s="38">
        <v>0</v>
      </c>
      <c r="AA76" s="38">
        <v>0</v>
      </c>
      <c r="AB76" s="17" t="s">
        <v>1358</v>
      </c>
      <c r="AC76" s="44"/>
      <c r="AD76" s="44"/>
    </row>
    <row r="77" spans="3:30" ht="15" customHeight="1">
      <c r="C77" s="69"/>
      <c r="D77" s="68" t="s">
        <v>1429</v>
      </c>
      <c r="E77" s="68" t="s">
        <v>362</v>
      </c>
      <c r="F77" s="68" t="s">
        <v>339</v>
      </c>
      <c r="G77" s="68" t="s">
        <v>1356</v>
      </c>
      <c r="H77" s="68" t="s">
        <v>1360</v>
      </c>
      <c r="I77" s="355">
        <v>-1.6019330562733362E-8</v>
      </c>
      <c r="J77" s="355">
        <v>1.6019330562707147E-8</v>
      </c>
      <c r="K77" s="355">
        <v>1.2049590419976474E-19</v>
      </c>
      <c r="L77" s="426">
        <f>'Table 7'!L77-'Table 7'!K77</f>
        <v>1.4050458470193914E-17</v>
      </c>
      <c r="M77" s="439">
        <f>'Table 7'!M77-'Table 7'!L77</f>
        <v>0</v>
      </c>
      <c r="N77" s="38"/>
      <c r="O77" s="38"/>
      <c r="P77" s="38"/>
      <c r="Q77" s="38"/>
      <c r="R77" s="38"/>
      <c r="S77" s="38"/>
      <c r="T77" s="38"/>
      <c r="U77" s="38"/>
      <c r="V77" s="38"/>
      <c r="W77" s="38"/>
      <c r="X77" s="38"/>
      <c r="Y77" s="38">
        <v>0</v>
      </c>
      <c r="Z77" s="38">
        <v>0</v>
      </c>
      <c r="AA77" s="38">
        <v>0</v>
      </c>
      <c r="AB77" s="17" t="s">
        <v>1358</v>
      </c>
      <c r="AC77" s="44"/>
      <c r="AD77" s="44"/>
    </row>
    <row r="78" spans="3:30" ht="15" customHeight="1">
      <c r="C78" s="69"/>
      <c r="D78" s="68" t="s">
        <v>1430</v>
      </c>
      <c r="E78" s="68" t="s">
        <v>362</v>
      </c>
      <c r="F78" s="68" t="s">
        <v>339</v>
      </c>
      <c r="G78" s="68" t="s">
        <v>1362</v>
      </c>
      <c r="H78" s="68" t="s">
        <v>1357</v>
      </c>
      <c r="I78" s="355">
        <v>8.4377779830958843E-2</v>
      </c>
      <c r="J78" s="355">
        <v>-5.5128538691064932E-3</v>
      </c>
      <c r="K78" s="355">
        <v>7.9812516201798189E-2</v>
      </c>
      <c r="L78" s="426">
        <f>'Table 7'!L78-'Table 7'!K78</f>
        <v>-0.37282971916105456</v>
      </c>
      <c r="M78" s="439">
        <f>'Table 7'!M78-'Table 7'!L78</f>
        <v>-1.9999999999997797E-3</v>
      </c>
      <c r="N78" s="38"/>
      <c r="O78" s="38"/>
      <c r="P78" s="38"/>
      <c r="Q78" s="38"/>
      <c r="R78" s="38"/>
      <c r="S78" s="38"/>
      <c r="T78" s="38"/>
      <c r="U78" s="38"/>
      <c r="V78" s="38"/>
      <c r="W78" s="38"/>
      <c r="X78" s="38"/>
      <c r="Y78" s="38">
        <v>0</v>
      </c>
      <c r="Z78" s="38">
        <v>0</v>
      </c>
      <c r="AA78" s="38">
        <v>0</v>
      </c>
      <c r="AB78" s="17" t="s">
        <v>1358</v>
      </c>
      <c r="AC78" s="44"/>
      <c r="AD78" s="44"/>
    </row>
    <row r="79" spans="3:30" ht="15" customHeight="1">
      <c r="C79" s="69"/>
      <c r="D79" s="68" t="s">
        <v>1431</v>
      </c>
      <c r="E79" s="68" t="s">
        <v>362</v>
      </c>
      <c r="F79" s="68" t="s">
        <v>339</v>
      </c>
      <c r="G79" s="68" t="s">
        <v>1362</v>
      </c>
      <c r="H79" s="68" t="s">
        <v>1360</v>
      </c>
      <c r="I79" s="355">
        <v>3.7091300531471916E-2</v>
      </c>
      <c r="J79" s="355">
        <v>4.5235400783781188E-2</v>
      </c>
      <c r="K79" s="355">
        <v>3.4060109609782785E-2</v>
      </c>
      <c r="L79" s="426">
        <f>'Table 7'!L79-'Table 7'!K79</f>
        <v>-0.30392819054391129</v>
      </c>
      <c r="M79" s="439">
        <f>'Table 7'!M79-'Table 7'!L79</f>
        <v>-5.8999999999999719E-2</v>
      </c>
      <c r="N79" s="38"/>
      <c r="O79" s="38"/>
      <c r="P79" s="38"/>
      <c r="Q79" s="38"/>
      <c r="R79" s="38"/>
      <c r="S79" s="38"/>
      <c r="T79" s="38"/>
      <c r="U79" s="38"/>
      <c r="V79" s="38"/>
      <c r="W79" s="38"/>
      <c r="X79" s="38"/>
      <c r="Y79" s="38">
        <v>0</v>
      </c>
      <c r="Z79" s="38">
        <v>0</v>
      </c>
      <c r="AA79" s="38">
        <v>0</v>
      </c>
      <c r="AB79" s="17" t="s">
        <v>1358</v>
      </c>
      <c r="AC79" s="44"/>
      <c r="AD79" s="44"/>
    </row>
    <row r="80" spans="3:30" ht="15" customHeight="1">
      <c r="C80" s="69"/>
      <c r="D80" s="68" t="s">
        <v>1432</v>
      </c>
      <c r="E80" s="68" t="s">
        <v>362</v>
      </c>
      <c r="F80" s="68" t="s">
        <v>339</v>
      </c>
      <c r="G80" s="68" t="s">
        <v>1365</v>
      </c>
      <c r="H80" s="68" t="s">
        <v>1357</v>
      </c>
      <c r="I80" s="355">
        <v>2.6088882627259835E-3</v>
      </c>
      <c r="J80" s="355">
        <v>-8.2153451175681624E-4</v>
      </c>
      <c r="K80" s="355">
        <v>1.1760130145881398E-2</v>
      </c>
      <c r="L80" s="426">
        <f>'Table 7'!L80-'Table 7'!K80</f>
        <v>-0.11706363313188728</v>
      </c>
      <c r="M80" s="439">
        <f>'Table 7'!M80-'Table 7'!L80</f>
        <v>0</v>
      </c>
      <c r="N80" s="38"/>
      <c r="O80" s="38"/>
      <c r="P80" s="38"/>
      <c r="Q80" s="38"/>
      <c r="R80" s="38"/>
      <c r="S80" s="38"/>
      <c r="T80" s="38"/>
      <c r="U80" s="38"/>
      <c r="V80" s="38"/>
      <c r="W80" s="38"/>
      <c r="X80" s="38"/>
      <c r="Y80" s="38">
        <v>0</v>
      </c>
      <c r="Z80" s="38">
        <v>0</v>
      </c>
      <c r="AA80" s="38">
        <v>0</v>
      </c>
      <c r="AB80" s="17" t="s">
        <v>1358</v>
      </c>
      <c r="AC80" s="44"/>
      <c r="AD80" s="44"/>
    </row>
    <row r="81" spans="3:30" ht="15" customHeight="1">
      <c r="C81" s="69"/>
      <c r="D81" s="68" t="s">
        <v>1433</v>
      </c>
      <c r="E81" s="68" t="s">
        <v>362</v>
      </c>
      <c r="F81" s="68" t="s">
        <v>339</v>
      </c>
      <c r="G81" s="68" t="s">
        <v>1365</v>
      </c>
      <c r="H81" s="68" t="s">
        <v>1360</v>
      </c>
      <c r="I81" s="355">
        <v>2.9763904403310448E-3</v>
      </c>
      <c r="J81" s="355">
        <v>-6.3120717299014473E-4</v>
      </c>
      <c r="K81" s="355">
        <v>-2.9560936995309817E-4</v>
      </c>
      <c r="L81" s="426">
        <f>'Table 7'!L81-'Table 7'!K81</f>
        <v>-0.40655883398506987</v>
      </c>
      <c r="M81" s="439">
        <f>'Table 7'!M81-'Table 7'!L81</f>
        <v>0</v>
      </c>
      <c r="N81" s="38"/>
      <c r="O81" s="38"/>
      <c r="P81" s="38"/>
      <c r="Q81" s="38"/>
      <c r="R81" s="38"/>
      <c r="S81" s="38"/>
      <c r="T81" s="38"/>
      <c r="U81" s="38"/>
      <c r="V81" s="38"/>
      <c r="W81" s="38"/>
      <c r="X81" s="38"/>
      <c r="Y81" s="38">
        <v>0</v>
      </c>
      <c r="Z81" s="38">
        <v>0</v>
      </c>
      <c r="AA81" s="38">
        <v>0</v>
      </c>
      <c r="AB81" s="17" t="s">
        <v>1358</v>
      </c>
      <c r="AC81" s="44"/>
      <c r="AD81" s="44"/>
    </row>
    <row r="82" spans="3:30" ht="15" customHeight="1">
      <c r="C82" s="69" t="s">
        <v>1560</v>
      </c>
      <c r="D82" s="68" t="s">
        <v>1435</v>
      </c>
      <c r="E82" s="68" t="s">
        <v>333</v>
      </c>
      <c r="F82" s="68" t="s">
        <v>500</v>
      </c>
      <c r="G82" s="68" t="s">
        <v>1356</v>
      </c>
      <c r="H82" s="68" t="s">
        <v>1357</v>
      </c>
      <c r="I82" s="355">
        <v>0</v>
      </c>
      <c r="J82" s="355">
        <v>0</v>
      </c>
      <c r="K82" s="355">
        <v>0</v>
      </c>
      <c r="L82" s="426">
        <f>'Table 7'!L154-'Table 7'!K154</f>
        <v>0</v>
      </c>
      <c r="M82" s="439">
        <f>'Table 7'!M154-'Table 7'!L154</f>
        <v>0</v>
      </c>
      <c r="N82" s="38"/>
      <c r="O82" s="38"/>
      <c r="P82" s="38"/>
      <c r="Q82" s="38"/>
      <c r="R82" s="38"/>
      <c r="S82" s="38"/>
      <c r="T82" s="38"/>
      <c r="U82" s="38"/>
      <c r="V82" s="38"/>
      <c r="W82" s="38"/>
      <c r="X82" s="38"/>
      <c r="Y82" s="38">
        <v>0</v>
      </c>
      <c r="Z82" s="38">
        <v>0</v>
      </c>
      <c r="AA82" s="38">
        <v>0</v>
      </c>
      <c r="AB82" s="9" t="s">
        <v>1517</v>
      </c>
      <c r="AC82" s="44"/>
      <c r="AD82" s="44"/>
    </row>
    <row r="83" spans="3:30" ht="15" customHeight="1">
      <c r="C83" s="69"/>
      <c r="D83" s="68" t="s">
        <v>1437</v>
      </c>
      <c r="E83" s="68" t="s">
        <v>333</v>
      </c>
      <c r="F83" s="68" t="s">
        <v>500</v>
      </c>
      <c r="G83" s="68" t="s">
        <v>1356</v>
      </c>
      <c r="H83" s="68" t="s">
        <v>1360</v>
      </c>
      <c r="I83" s="355">
        <v>0</v>
      </c>
      <c r="J83" s="355">
        <v>0</v>
      </c>
      <c r="K83" s="355">
        <v>0</v>
      </c>
      <c r="L83" s="426">
        <f>'Table 7'!L155-'Table 7'!K155</f>
        <v>0</v>
      </c>
      <c r="M83" s="439">
        <f>'Table 7'!M155-'Table 7'!L155</f>
        <v>0</v>
      </c>
      <c r="N83" s="38"/>
      <c r="O83" s="38"/>
      <c r="P83" s="38"/>
      <c r="Q83" s="38"/>
      <c r="R83" s="38"/>
      <c r="S83" s="38"/>
      <c r="T83" s="38"/>
      <c r="U83" s="38"/>
      <c r="V83" s="38"/>
      <c r="W83" s="38"/>
      <c r="X83" s="38"/>
      <c r="Y83" s="38">
        <v>0</v>
      </c>
      <c r="Z83" s="38">
        <v>0</v>
      </c>
      <c r="AA83" s="38">
        <v>0</v>
      </c>
      <c r="AB83" s="9" t="s">
        <v>1517</v>
      </c>
      <c r="AC83" s="44"/>
      <c r="AD83" s="44"/>
    </row>
    <row r="84" spans="3:30" ht="15" customHeight="1">
      <c r="C84" s="69"/>
      <c r="D84" s="68" t="s">
        <v>1438</v>
      </c>
      <c r="E84" s="68" t="s">
        <v>333</v>
      </c>
      <c r="F84" s="68" t="s">
        <v>500</v>
      </c>
      <c r="G84" s="68" t="s">
        <v>1362</v>
      </c>
      <c r="H84" s="68" t="s">
        <v>1357</v>
      </c>
      <c r="I84" s="355">
        <v>0</v>
      </c>
      <c r="J84" s="355">
        <v>0</v>
      </c>
      <c r="K84" s="355">
        <v>0</v>
      </c>
      <c r="L84" s="426">
        <f>'Table 7'!L156-'Table 7'!K156</f>
        <v>0</v>
      </c>
      <c r="M84" s="439">
        <f>'Table 7'!M156-'Table 7'!L156</f>
        <v>0</v>
      </c>
      <c r="N84" s="38"/>
      <c r="O84" s="38"/>
      <c r="P84" s="38"/>
      <c r="Q84" s="38"/>
      <c r="R84" s="38"/>
      <c r="S84" s="38"/>
      <c r="T84" s="38"/>
      <c r="U84" s="38"/>
      <c r="V84" s="38"/>
      <c r="W84" s="38"/>
      <c r="X84" s="38"/>
      <c r="Y84" s="38">
        <v>0</v>
      </c>
      <c r="Z84" s="38">
        <v>0</v>
      </c>
      <c r="AA84" s="38">
        <v>0</v>
      </c>
      <c r="AB84" s="9" t="s">
        <v>1517</v>
      </c>
      <c r="AC84" s="44"/>
      <c r="AD84" s="44"/>
    </row>
    <row r="85" spans="3:30" ht="15" customHeight="1">
      <c r="C85" s="69"/>
      <c r="D85" s="68" t="s">
        <v>1439</v>
      </c>
      <c r="E85" s="68" t="s">
        <v>333</v>
      </c>
      <c r="F85" s="68" t="s">
        <v>500</v>
      </c>
      <c r="G85" s="68" t="s">
        <v>1362</v>
      </c>
      <c r="H85" s="68" t="s">
        <v>1360</v>
      </c>
      <c r="I85" s="355">
        <v>0</v>
      </c>
      <c r="J85" s="355">
        <v>0</v>
      </c>
      <c r="K85" s="355">
        <v>0</v>
      </c>
      <c r="L85" s="426">
        <f>'Table 7'!L157-'Table 7'!K157</f>
        <v>0</v>
      </c>
      <c r="M85" s="439">
        <f>'Table 7'!M157-'Table 7'!L157</f>
        <v>0</v>
      </c>
      <c r="N85" s="38"/>
      <c r="O85" s="38"/>
      <c r="P85" s="38"/>
      <c r="Q85" s="38"/>
      <c r="R85" s="38"/>
      <c r="S85" s="38"/>
      <c r="T85" s="38"/>
      <c r="U85" s="38"/>
      <c r="V85" s="38"/>
      <c r="W85" s="38"/>
      <c r="X85" s="38"/>
      <c r="Y85" s="38">
        <v>0</v>
      </c>
      <c r="Z85" s="38">
        <v>0</v>
      </c>
      <c r="AA85" s="38">
        <v>0</v>
      </c>
      <c r="AB85" s="9" t="s">
        <v>1517</v>
      </c>
      <c r="AC85" s="44"/>
      <c r="AD85" s="44"/>
    </row>
    <row r="86" spans="3:30" ht="15" customHeight="1">
      <c r="C86" s="69"/>
      <c r="D86" s="68" t="s">
        <v>1440</v>
      </c>
      <c r="E86" s="68" t="s">
        <v>333</v>
      </c>
      <c r="F86" s="68" t="s">
        <v>500</v>
      </c>
      <c r="G86" s="68" t="s">
        <v>1365</v>
      </c>
      <c r="H86" s="68" t="s">
        <v>1357</v>
      </c>
      <c r="I86" s="355">
        <v>0</v>
      </c>
      <c r="J86" s="355">
        <v>0</v>
      </c>
      <c r="K86" s="355">
        <v>0</v>
      </c>
      <c r="L86" s="426">
        <f>'Table 7'!L158-'Table 7'!K158</f>
        <v>0</v>
      </c>
      <c r="M86" s="425">
        <f>'Table 7'!M158-'Table 7'!L158</f>
        <v>0</v>
      </c>
      <c r="N86" s="38"/>
      <c r="O86" s="38"/>
      <c r="P86" s="38"/>
      <c r="Q86" s="38"/>
      <c r="R86" s="38"/>
      <c r="S86" s="38"/>
      <c r="T86" s="38"/>
      <c r="U86" s="38"/>
      <c r="V86" s="38"/>
      <c r="W86" s="38"/>
      <c r="X86" s="38"/>
      <c r="Y86" s="38">
        <v>0</v>
      </c>
      <c r="Z86" s="38">
        <v>0</v>
      </c>
      <c r="AA86" s="38">
        <v>0</v>
      </c>
      <c r="AB86" s="9" t="s">
        <v>1517</v>
      </c>
      <c r="AC86" s="44"/>
      <c r="AD86" s="44"/>
    </row>
    <row r="87" spans="3:30" ht="15" customHeight="1">
      <c r="C87" s="69"/>
      <c r="D87" s="68" t="s">
        <v>1441</v>
      </c>
      <c r="E87" s="68" t="s">
        <v>333</v>
      </c>
      <c r="F87" s="68" t="s">
        <v>500</v>
      </c>
      <c r="G87" s="68" t="s">
        <v>1365</v>
      </c>
      <c r="H87" s="68" t="s">
        <v>1360</v>
      </c>
      <c r="I87" s="355">
        <v>0</v>
      </c>
      <c r="J87" s="355">
        <v>0</v>
      </c>
      <c r="K87" s="355">
        <v>0</v>
      </c>
      <c r="L87" s="426">
        <f>'Table 7'!L159-'Table 7'!K159</f>
        <v>0</v>
      </c>
      <c r="M87" s="424">
        <f>'Table 7'!M159-'Table 7'!L159</f>
        <v>0</v>
      </c>
      <c r="N87" s="38"/>
      <c r="O87" s="38"/>
      <c r="P87" s="38"/>
      <c r="Q87" s="38"/>
      <c r="R87" s="38"/>
      <c r="S87" s="38"/>
      <c r="T87" s="38"/>
      <c r="U87" s="38"/>
      <c r="V87" s="38"/>
      <c r="W87" s="38"/>
      <c r="X87" s="38"/>
      <c r="Y87" s="38">
        <v>0</v>
      </c>
      <c r="Z87" s="38">
        <v>0</v>
      </c>
      <c r="AA87" s="38">
        <v>0</v>
      </c>
      <c r="AB87" s="9" t="s">
        <v>1517</v>
      </c>
      <c r="AC87" s="44"/>
      <c r="AD87" s="44"/>
    </row>
    <row r="88" spans="3:30" ht="15" customHeight="1">
      <c r="C88" s="69"/>
      <c r="D88" s="68" t="s">
        <v>1442</v>
      </c>
      <c r="E88" s="68" t="s">
        <v>333</v>
      </c>
      <c r="F88" s="68" t="s">
        <v>334</v>
      </c>
      <c r="G88" s="68" t="s">
        <v>1356</v>
      </c>
      <c r="H88" s="68" t="s">
        <v>1357</v>
      </c>
      <c r="I88" s="355">
        <v>0</v>
      </c>
      <c r="J88" s="355">
        <v>0</v>
      </c>
      <c r="K88" s="355">
        <v>0</v>
      </c>
      <c r="L88" s="426">
        <f>'Table 7'!L160-'Table 7'!K160</f>
        <v>0</v>
      </c>
      <c r="M88" s="424">
        <f>'Table 7'!M160-'Table 7'!L160</f>
        <v>0</v>
      </c>
      <c r="N88" s="38"/>
      <c r="O88" s="38"/>
      <c r="P88" s="38"/>
      <c r="Q88" s="38"/>
      <c r="R88" s="38"/>
      <c r="S88" s="38"/>
      <c r="T88" s="38"/>
      <c r="U88" s="38"/>
      <c r="V88" s="38"/>
      <c r="W88" s="38"/>
      <c r="X88" s="38"/>
      <c r="Y88" s="38">
        <v>0</v>
      </c>
      <c r="Z88" s="38">
        <v>-1</v>
      </c>
      <c r="AA88" s="38">
        <v>0</v>
      </c>
      <c r="AB88" s="9" t="s">
        <v>1517</v>
      </c>
      <c r="AC88" s="44"/>
      <c r="AD88" s="44"/>
    </row>
    <row r="89" spans="3:30" ht="15" customHeight="1">
      <c r="C89" s="69"/>
      <c r="D89" s="68" t="s">
        <v>1443</v>
      </c>
      <c r="E89" s="68" t="s">
        <v>333</v>
      </c>
      <c r="F89" s="68" t="s">
        <v>334</v>
      </c>
      <c r="G89" s="68" t="s">
        <v>1356</v>
      </c>
      <c r="H89" s="68" t="s">
        <v>1360</v>
      </c>
      <c r="I89" s="355">
        <v>0</v>
      </c>
      <c r="J89" s="355">
        <v>0</v>
      </c>
      <c r="K89" s="355">
        <v>0</v>
      </c>
      <c r="L89" s="426">
        <f>'Table 7'!L161-'Table 7'!K161</f>
        <v>0</v>
      </c>
      <c r="M89" s="424">
        <f>'Table 7'!M161-'Table 7'!L161</f>
        <v>0</v>
      </c>
      <c r="N89" s="38"/>
      <c r="O89" s="38"/>
      <c r="P89" s="38"/>
      <c r="Q89" s="38"/>
      <c r="R89" s="38"/>
      <c r="S89" s="38"/>
      <c r="T89" s="38"/>
      <c r="U89" s="38"/>
      <c r="V89" s="38"/>
      <c r="W89" s="38"/>
      <c r="X89" s="38"/>
      <c r="Y89" s="38">
        <v>0</v>
      </c>
      <c r="Z89" s="38">
        <v>0</v>
      </c>
      <c r="AA89" s="38">
        <v>0</v>
      </c>
      <c r="AB89" s="9" t="s">
        <v>1517</v>
      </c>
      <c r="AC89" s="44"/>
      <c r="AD89" s="44"/>
    </row>
    <row r="90" spans="3:30" ht="15" customHeight="1">
      <c r="C90" s="69"/>
      <c r="D90" s="68" t="s">
        <v>1444</v>
      </c>
      <c r="E90" s="68" t="s">
        <v>333</v>
      </c>
      <c r="F90" s="68" t="s">
        <v>334</v>
      </c>
      <c r="G90" s="68" t="s">
        <v>1362</v>
      </c>
      <c r="H90" s="68" t="s">
        <v>1357</v>
      </c>
      <c r="I90" s="355">
        <v>0</v>
      </c>
      <c r="J90" s="355">
        <v>0</v>
      </c>
      <c r="K90" s="355">
        <v>1</v>
      </c>
      <c r="L90" s="426">
        <f>'Table 7'!L162-'Table 7'!K162</f>
        <v>0</v>
      </c>
      <c r="M90" s="424">
        <f>'Table 7'!M162-'Table 7'!L162</f>
        <v>0</v>
      </c>
      <c r="N90" s="38"/>
      <c r="O90" s="38"/>
      <c r="P90" s="38"/>
      <c r="Q90" s="38"/>
      <c r="R90" s="38"/>
      <c r="S90" s="38"/>
      <c r="T90" s="38"/>
      <c r="U90" s="38"/>
      <c r="V90" s="38"/>
      <c r="W90" s="38"/>
      <c r="X90" s="38"/>
      <c r="Y90" s="38">
        <v>0</v>
      </c>
      <c r="Z90" s="38">
        <v>0</v>
      </c>
      <c r="AA90" s="38">
        <v>0</v>
      </c>
      <c r="AB90" s="9" t="s">
        <v>1517</v>
      </c>
      <c r="AC90" s="44" t="s">
        <v>1561</v>
      </c>
      <c r="AD90" s="44"/>
    </row>
    <row r="91" spans="3:30" ht="15" customHeight="1">
      <c r="C91" s="69"/>
      <c r="D91" s="68" t="s">
        <v>1445</v>
      </c>
      <c r="E91" s="68" t="s">
        <v>333</v>
      </c>
      <c r="F91" s="68" t="s">
        <v>334</v>
      </c>
      <c r="G91" s="68" t="s">
        <v>1362</v>
      </c>
      <c r="H91" s="68" t="s">
        <v>1360</v>
      </c>
      <c r="I91" s="355">
        <v>0</v>
      </c>
      <c r="J91" s="355">
        <v>-1</v>
      </c>
      <c r="K91" s="355">
        <v>0</v>
      </c>
      <c r="L91" s="426">
        <f>'Table 7'!L163-'Table 7'!K163</f>
        <v>0</v>
      </c>
      <c r="M91" s="424">
        <f>'Table 7'!M163-'Table 7'!L163</f>
        <v>0</v>
      </c>
      <c r="N91" s="38"/>
      <c r="O91" s="38"/>
      <c r="P91" s="38"/>
      <c r="Q91" s="38"/>
      <c r="R91" s="38"/>
      <c r="S91" s="38"/>
      <c r="T91" s="38"/>
      <c r="U91" s="38"/>
      <c r="V91" s="38"/>
      <c r="W91" s="38"/>
      <c r="X91" s="38"/>
      <c r="Y91" s="38">
        <v>0</v>
      </c>
      <c r="Z91" s="38">
        <v>-2</v>
      </c>
      <c r="AA91" s="38">
        <v>0</v>
      </c>
      <c r="AB91" s="9" t="s">
        <v>1517</v>
      </c>
      <c r="AC91" s="44" t="s">
        <v>1561</v>
      </c>
      <c r="AD91" s="44"/>
    </row>
    <row r="92" spans="3:30" ht="15" customHeight="1">
      <c r="C92" s="69"/>
      <c r="D92" s="68" t="s">
        <v>1446</v>
      </c>
      <c r="E92" s="68" t="s">
        <v>333</v>
      </c>
      <c r="F92" s="68" t="s">
        <v>334</v>
      </c>
      <c r="G92" s="68" t="s">
        <v>1365</v>
      </c>
      <c r="H92" s="68" t="s">
        <v>1357</v>
      </c>
      <c r="I92" s="355">
        <v>0</v>
      </c>
      <c r="J92" s="355">
        <v>0</v>
      </c>
      <c r="K92" s="355">
        <v>0</v>
      </c>
      <c r="L92" s="426">
        <f>'Table 7'!L164-'Table 7'!K164</f>
        <v>0</v>
      </c>
      <c r="M92" s="424">
        <f>'Table 7'!M164-'Table 7'!L164</f>
        <v>0</v>
      </c>
      <c r="N92" s="38"/>
      <c r="O92" s="38"/>
      <c r="P92" s="38"/>
      <c r="Q92" s="38"/>
      <c r="R92" s="38"/>
      <c r="S92" s="38"/>
      <c r="T92" s="38"/>
      <c r="U92" s="38"/>
      <c r="V92" s="38"/>
      <c r="W92" s="38"/>
      <c r="X92" s="38"/>
      <c r="Y92" s="38">
        <v>0</v>
      </c>
      <c r="Z92" s="38">
        <v>0</v>
      </c>
      <c r="AA92" s="38">
        <v>0</v>
      </c>
      <c r="AB92" s="9" t="s">
        <v>1517</v>
      </c>
      <c r="AC92" s="44"/>
      <c r="AD92" s="44"/>
    </row>
    <row r="93" spans="3:30" ht="15" customHeight="1">
      <c r="C93" s="69"/>
      <c r="D93" s="68" t="s">
        <v>1447</v>
      </c>
      <c r="E93" s="68" t="s">
        <v>333</v>
      </c>
      <c r="F93" s="68" t="s">
        <v>334</v>
      </c>
      <c r="G93" s="68" t="s">
        <v>1365</v>
      </c>
      <c r="H93" s="68" t="s">
        <v>1360</v>
      </c>
      <c r="I93" s="355">
        <v>0</v>
      </c>
      <c r="J93" s="355">
        <v>0</v>
      </c>
      <c r="K93" s="355">
        <v>0</v>
      </c>
      <c r="L93" s="426">
        <f>'Table 7'!L165-'Table 7'!K165</f>
        <v>0</v>
      </c>
      <c r="M93" s="424">
        <f>'Table 7'!M165-'Table 7'!L165</f>
        <v>0</v>
      </c>
      <c r="N93" s="38"/>
      <c r="O93" s="38"/>
      <c r="P93" s="38"/>
      <c r="Q93" s="38"/>
      <c r="R93" s="38"/>
      <c r="S93" s="38"/>
      <c r="T93" s="38"/>
      <c r="U93" s="38"/>
      <c r="V93" s="38"/>
      <c r="W93" s="38"/>
      <c r="X93" s="38"/>
      <c r="Y93" s="38">
        <v>0</v>
      </c>
      <c r="Z93" s="38">
        <v>0</v>
      </c>
      <c r="AA93" s="38">
        <v>0</v>
      </c>
      <c r="AB93" s="9" t="s">
        <v>1517</v>
      </c>
      <c r="AC93" s="44"/>
      <c r="AD93" s="44"/>
    </row>
    <row r="94" spans="3:30" ht="15" customHeight="1">
      <c r="C94" s="69"/>
      <c r="D94" s="68" t="s">
        <v>1448</v>
      </c>
      <c r="E94" s="68" t="s">
        <v>333</v>
      </c>
      <c r="F94" s="68" t="s">
        <v>339</v>
      </c>
      <c r="G94" s="68" t="s">
        <v>1356</v>
      </c>
      <c r="H94" s="68" t="s">
        <v>1357</v>
      </c>
      <c r="I94" s="355">
        <v>0</v>
      </c>
      <c r="J94" s="355">
        <v>0</v>
      </c>
      <c r="K94" s="355">
        <v>0</v>
      </c>
      <c r="L94" s="426">
        <f>'Table 7'!L166-'Table 7'!K166</f>
        <v>0</v>
      </c>
      <c r="M94" s="424">
        <f>'Table 7'!M166-'Table 7'!L166</f>
        <v>0</v>
      </c>
      <c r="N94" s="38"/>
      <c r="O94" s="38"/>
      <c r="P94" s="38"/>
      <c r="Q94" s="38"/>
      <c r="R94" s="38"/>
      <c r="S94" s="38"/>
      <c r="T94" s="38"/>
      <c r="U94" s="38"/>
      <c r="V94" s="38"/>
      <c r="W94" s="38"/>
      <c r="X94" s="38"/>
      <c r="Y94" s="38">
        <v>0</v>
      </c>
      <c r="Z94" s="38">
        <v>0</v>
      </c>
      <c r="AA94" s="38">
        <v>0</v>
      </c>
      <c r="AB94" s="9" t="s">
        <v>1517</v>
      </c>
      <c r="AC94" s="44"/>
      <c r="AD94" s="44"/>
    </row>
    <row r="95" spans="3:30" ht="15" customHeight="1">
      <c r="C95" s="69"/>
      <c r="D95" s="68" t="s">
        <v>1449</v>
      </c>
      <c r="E95" s="68" t="s">
        <v>333</v>
      </c>
      <c r="F95" s="68" t="s">
        <v>339</v>
      </c>
      <c r="G95" s="68" t="s">
        <v>1356</v>
      </c>
      <c r="H95" s="68" t="s">
        <v>1360</v>
      </c>
      <c r="I95" s="355">
        <v>0</v>
      </c>
      <c r="J95" s="355">
        <v>0</v>
      </c>
      <c r="K95" s="355">
        <v>0</v>
      </c>
      <c r="L95" s="426">
        <f>'Table 7'!L167-'Table 7'!K167</f>
        <v>0</v>
      </c>
      <c r="M95" s="424">
        <f>'Table 7'!M167-'Table 7'!L167</f>
        <v>0</v>
      </c>
      <c r="N95" s="38"/>
      <c r="O95" s="38"/>
      <c r="P95" s="38"/>
      <c r="Q95" s="38"/>
      <c r="R95" s="38"/>
      <c r="S95" s="38"/>
      <c r="T95" s="38"/>
      <c r="U95" s="38"/>
      <c r="V95" s="38"/>
      <c r="W95" s="38"/>
      <c r="X95" s="38"/>
      <c r="Y95" s="38">
        <v>0</v>
      </c>
      <c r="Z95" s="38">
        <v>0</v>
      </c>
      <c r="AA95" s="38">
        <v>0</v>
      </c>
      <c r="AB95" s="9" t="s">
        <v>1517</v>
      </c>
      <c r="AC95" s="44"/>
      <c r="AD95" s="44"/>
    </row>
    <row r="96" spans="3:30" ht="15" customHeight="1">
      <c r="C96" s="69"/>
      <c r="D96" s="68" t="s">
        <v>1450</v>
      </c>
      <c r="E96" s="68" t="s">
        <v>333</v>
      </c>
      <c r="F96" s="68" t="s">
        <v>339</v>
      </c>
      <c r="G96" s="68" t="s">
        <v>1362</v>
      </c>
      <c r="H96" s="68" t="s">
        <v>1357</v>
      </c>
      <c r="I96" s="355">
        <v>0</v>
      </c>
      <c r="J96" s="355">
        <v>0</v>
      </c>
      <c r="K96" s="355">
        <v>0</v>
      </c>
      <c r="L96" s="426">
        <f>'Table 7'!L168-'Table 7'!K168</f>
        <v>0</v>
      </c>
      <c r="M96" s="424">
        <f>'Table 7'!M168-'Table 7'!L168</f>
        <v>0</v>
      </c>
      <c r="N96" s="38"/>
      <c r="O96" s="38"/>
      <c r="P96" s="38"/>
      <c r="Q96" s="38"/>
      <c r="R96" s="38"/>
      <c r="S96" s="38"/>
      <c r="T96" s="38"/>
      <c r="U96" s="38"/>
      <c r="V96" s="38"/>
      <c r="W96" s="38"/>
      <c r="X96" s="38"/>
      <c r="Y96" s="38">
        <v>0</v>
      </c>
      <c r="Z96" s="38">
        <v>0</v>
      </c>
      <c r="AA96" s="38">
        <v>0</v>
      </c>
      <c r="AB96" s="9" t="s">
        <v>1517</v>
      </c>
      <c r="AC96" s="44"/>
      <c r="AD96" s="44"/>
    </row>
    <row r="97" spans="3:30" ht="15" customHeight="1">
      <c r="C97" s="69"/>
      <c r="D97" s="68" t="s">
        <v>1451</v>
      </c>
      <c r="E97" s="68" t="s">
        <v>333</v>
      </c>
      <c r="F97" s="68" t="s">
        <v>339</v>
      </c>
      <c r="G97" s="68" t="s">
        <v>1362</v>
      </c>
      <c r="H97" s="68" t="s">
        <v>1360</v>
      </c>
      <c r="I97" s="355">
        <v>0</v>
      </c>
      <c r="J97" s="355">
        <v>0</v>
      </c>
      <c r="K97" s="355">
        <v>0</v>
      </c>
      <c r="L97" s="426">
        <f>'Table 7'!L169-'Table 7'!K169</f>
        <v>0</v>
      </c>
      <c r="M97" s="424">
        <f>'Table 7'!M169-'Table 7'!L169</f>
        <v>0</v>
      </c>
      <c r="N97" s="38"/>
      <c r="O97" s="38"/>
      <c r="P97" s="38"/>
      <c r="Q97" s="38"/>
      <c r="R97" s="38"/>
      <c r="S97" s="38"/>
      <c r="T97" s="38"/>
      <c r="U97" s="38"/>
      <c r="V97" s="38"/>
      <c r="W97" s="38"/>
      <c r="X97" s="38"/>
      <c r="Y97" s="38">
        <v>0</v>
      </c>
      <c r="Z97" s="38">
        <v>0</v>
      </c>
      <c r="AA97" s="38">
        <v>0</v>
      </c>
      <c r="AB97" s="9" t="s">
        <v>1517</v>
      </c>
      <c r="AC97" s="44"/>
      <c r="AD97" s="44"/>
    </row>
    <row r="98" spans="3:30" ht="15" customHeight="1">
      <c r="C98" s="69"/>
      <c r="D98" s="68" t="s">
        <v>1452</v>
      </c>
      <c r="E98" s="68" t="s">
        <v>333</v>
      </c>
      <c r="F98" s="68" t="s">
        <v>339</v>
      </c>
      <c r="G98" s="68" t="s">
        <v>1365</v>
      </c>
      <c r="H98" s="68" t="s">
        <v>1357</v>
      </c>
      <c r="I98" s="355">
        <v>0</v>
      </c>
      <c r="J98" s="355">
        <v>0</v>
      </c>
      <c r="K98" s="355">
        <v>0</v>
      </c>
      <c r="L98" s="426">
        <f>'Table 7'!L170-'Table 7'!K170</f>
        <v>0</v>
      </c>
      <c r="M98" s="424">
        <f>'Table 7'!M170-'Table 7'!L170</f>
        <v>0</v>
      </c>
      <c r="N98" s="38"/>
      <c r="O98" s="38"/>
      <c r="P98" s="38"/>
      <c r="Q98" s="38"/>
      <c r="R98" s="38"/>
      <c r="S98" s="38"/>
      <c r="T98" s="38"/>
      <c r="U98" s="38"/>
      <c r="V98" s="38"/>
      <c r="W98" s="38"/>
      <c r="X98" s="38"/>
      <c r="Y98" s="38">
        <v>0</v>
      </c>
      <c r="Z98" s="38">
        <v>0</v>
      </c>
      <c r="AA98" s="38">
        <v>0</v>
      </c>
      <c r="AB98" s="9" t="s">
        <v>1517</v>
      </c>
      <c r="AC98" s="44"/>
      <c r="AD98" s="44"/>
    </row>
    <row r="99" spans="3:30" ht="15" customHeight="1">
      <c r="C99" s="69"/>
      <c r="D99" s="68" t="s">
        <v>1453</v>
      </c>
      <c r="E99" s="68" t="s">
        <v>333</v>
      </c>
      <c r="F99" s="68" t="s">
        <v>339</v>
      </c>
      <c r="G99" s="68" t="s">
        <v>1365</v>
      </c>
      <c r="H99" s="68" t="s">
        <v>1360</v>
      </c>
      <c r="I99" s="355">
        <v>0</v>
      </c>
      <c r="J99" s="355">
        <v>0</v>
      </c>
      <c r="K99" s="355">
        <v>0</v>
      </c>
      <c r="L99" s="426">
        <f>'Table 7'!L171-'Table 7'!K171</f>
        <v>0</v>
      </c>
      <c r="M99" s="424">
        <f>'Table 7'!M171-'Table 7'!L171</f>
        <v>0</v>
      </c>
      <c r="N99" s="38"/>
      <c r="O99" s="38"/>
      <c r="P99" s="38"/>
      <c r="Q99" s="38"/>
      <c r="R99" s="38"/>
      <c r="S99" s="38"/>
      <c r="T99" s="38"/>
      <c r="U99" s="38"/>
      <c r="V99" s="38"/>
      <c r="W99" s="38"/>
      <c r="X99" s="38"/>
      <c r="Y99" s="38">
        <v>0</v>
      </c>
      <c r="Z99" s="38">
        <v>0</v>
      </c>
      <c r="AA99" s="38">
        <v>0</v>
      </c>
      <c r="AB99" s="9" t="s">
        <v>1517</v>
      </c>
      <c r="AC99" s="44"/>
      <c r="AD99" s="44"/>
    </row>
    <row r="100" spans="3:30" ht="15" customHeight="1">
      <c r="C100" s="69" t="s">
        <v>1562</v>
      </c>
      <c r="D100" s="68" t="s">
        <v>1455</v>
      </c>
      <c r="E100" s="68" t="s">
        <v>333</v>
      </c>
      <c r="F100" s="68" t="s">
        <v>500</v>
      </c>
      <c r="G100" s="68" t="s">
        <v>1356</v>
      </c>
      <c r="H100" s="68" t="s">
        <v>1357</v>
      </c>
      <c r="I100" s="355">
        <v>0</v>
      </c>
      <c r="J100" s="355">
        <v>0</v>
      </c>
      <c r="K100" s="355">
        <v>0</v>
      </c>
      <c r="L100" s="426">
        <f>'Table 7'!L172-'Table 7'!K172</f>
        <v>0</v>
      </c>
      <c r="M100" s="424">
        <f>'Table 7'!M172-'Table 7'!L172</f>
        <v>0</v>
      </c>
      <c r="N100" s="38"/>
      <c r="O100" s="38"/>
      <c r="P100" s="38"/>
      <c r="Q100" s="38"/>
      <c r="R100" s="38"/>
      <c r="S100" s="38"/>
      <c r="T100" s="38"/>
      <c r="U100" s="38"/>
      <c r="V100" s="38"/>
      <c r="W100" s="38"/>
      <c r="X100" s="38"/>
      <c r="Y100" s="38">
        <v>0</v>
      </c>
      <c r="Z100" s="38">
        <v>0</v>
      </c>
      <c r="AA100" s="38">
        <v>0</v>
      </c>
      <c r="AB100" s="9" t="s">
        <v>1537</v>
      </c>
      <c r="AC100" s="44"/>
      <c r="AD100" s="44"/>
    </row>
    <row r="101" spans="3:30" ht="15" customHeight="1">
      <c r="C101" s="69"/>
      <c r="D101" s="68" t="s">
        <v>1458</v>
      </c>
      <c r="E101" s="68" t="s">
        <v>333</v>
      </c>
      <c r="F101" s="68" t="s">
        <v>500</v>
      </c>
      <c r="G101" s="68" t="s">
        <v>1356</v>
      </c>
      <c r="H101" s="68" t="s">
        <v>1360</v>
      </c>
      <c r="I101" s="355">
        <v>0</v>
      </c>
      <c r="J101" s="355">
        <v>0</v>
      </c>
      <c r="K101" s="355">
        <v>0</v>
      </c>
      <c r="L101" s="426">
        <f>'Table 7'!L173-'Table 7'!K173</f>
        <v>1</v>
      </c>
      <c r="M101" s="424">
        <f>'Table 7'!M173-'Table 7'!L173</f>
        <v>0</v>
      </c>
      <c r="N101" s="38"/>
      <c r="O101" s="38"/>
      <c r="P101" s="38"/>
      <c r="Q101" s="38"/>
      <c r="R101" s="38"/>
      <c r="S101" s="38"/>
      <c r="T101" s="38"/>
      <c r="U101" s="38"/>
      <c r="V101" s="38"/>
      <c r="W101" s="38"/>
      <c r="X101" s="38"/>
      <c r="Y101" s="38">
        <v>0</v>
      </c>
      <c r="Z101" s="38">
        <v>0</v>
      </c>
      <c r="AA101" s="38">
        <v>0</v>
      </c>
      <c r="AB101" s="9" t="s">
        <v>1537</v>
      </c>
      <c r="AC101" s="44"/>
      <c r="AD101" s="44"/>
    </row>
    <row r="102" spans="3:30" ht="15" customHeight="1">
      <c r="C102" s="69"/>
      <c r="D102" s="68" t="s">
        <v>1459</v>
      </c>
      <c r="E102" s="68" t="s">
        <v>333</v>
      </c>
      <c r="F102" s="68" t="s">
        <v>500</v>
      </c>
      <c r="G102" s="68" t="s">
        <v>1362</v>
      </c>
      <c r="H102" s="68" t="s">
        <v>1357</v>
      </c>
      <c r="I102" s="355">
        <v>0</v>
      </c>
      <c r="J102" s="355">
        <v>0</v>
      </c>
      <c r="K102" s="355">
        <v>0</v>
      </c>
      <c r="L102" s="426">
        <f>'Table 7'!L174-'Table 7'!K174</f>
        <v>0</v>
      </c>
      <c r="M102" s="424">
        <f>'Table 7'!M174-'Table 7'!L174</f>
        <v>0</v>
      </c>
      <c r="N102" s="38"/>
      <c r="O102" s="38"/>
      <c r="P102" s="38"/>
      <c r="Q102" s="38"/>
      <c r="R102" s="38"/>
      <c r="S102" s="38"/>
      <c r="T102" s="38"/>
      <c r="U102" s="38"/>
      <c r="V102" s="38"/>
      <c r="W102" s="38"/>
      <c r="X102" s="38"/>
      <c r="Y102" s="38">
        <v>0</v>
      </c>
      <c r="Z102" s="38">
        <v>0</v>
      </c>
      <c r="AA102" s="38">
        <v>0</v>
      </c>
      <c r="AB102" s="9" t="s">
        <v>1537</v>
      </c>
      <c r="AC102" s="44"/>
      <c r="AD102" s="44"/>
    </row>
    <row r="103" spans="3:30" ht="15" customHeight="1">
      <c r="C103" s="69"/>
      <c r="D103" s="68" t="s">
        <v>1460</v>
      </c>
      <c r="E103" s="68" t="s">
        <v>333</v>
      </c>
      <c r="F103" s="68" t="s">
        <v>500</v>
      </c>
      <c r="G103" s="68" t="s">
        <v>1362</v>
      </c>
      <c r="H103" s="68" t="s">
        <v>1360</v>
      </c>
      <c r="I103" s="355">
        <v>0</v>
      </c>
      <c r="J103" s="355">
        <v>0</v>
      </c>
      <c r="K103" s="355">
        <v>0</v>
      </c>
      <c r="L103" s="426">
        <f>'Table 7'!L175-'Table 7'!K175</f>
        <v>0</v>
      </c>
      <c r="M103" s="424">
        <f>'Table 7'!M175-'Table 7'!L175</f>
        <v>0</v>
      </c>
      <c r="N103" s="38"/>
      <c r="O103" s="38"/>
      <c r="P103" s="38"/>
      <c r="Q103" s="38"/>
      <c r="R103" s="38"/>
      <c r="S103" s="38"/>
      <c r="T103" s="38"/>
      <c r="U103" s="38"/>
      <c r="V103" s="38"/>
      <c r="W103" s="38"/>
      <c r="X103" s="38"/>
      <c r="Y103" s="38">
        <v>0</v>
      </c>
      <c r="Z103" s="38">
        <v>0</v>
      </c>
      <c r="AA103" s="38">
        <v>0</v>
      </c>
      <c r="AB103" s="9" t="s">
        <v>1537</v>
      </c>
      <c r="AC103" s="44"/>
      <c r="AD103" s="44"/>
    </row>
    <row r="104" spans="3:30" ht="15" customHeight="1">
      <c r="C104" s="69"/>
      <c r="D104" s="68" t="s">
        <v>1461</v>
      </c>
      <c r="E104" s="68" t="s">
        <v>333</v>
      </c>
      <c r="F104" s="68" t="s">
        <v>500</v>
      </c>
      <c r="G104" s="68" t="s">
        <v>1365</v>
      </c>
      <c r="H104" s="68" t="s">
        <v>1357</v>
      </c>
      <c r="I104" s="355">
        <v>0</v>
      </c>
      <c r="J104" s="355">
        <v>0</v>
      </c>
      <c r="K104" s="355">
        <v>0</v>
      </c>
      <c r="L104" s="426">
        <f>'Table 7'!L176-'Table 7'!K176</f>
        <v>0</v>
      </c>
      <c r="M104" s="424">
        <f>'Table 7'!M176-'Table 7'!L176</f>
        <v>0</v>
      </c>
      <c r="N104" s="38"/>
      <c r="O104" s="38"/>
      <c r="P104" s="38"/>
      <c r="Q104" s="38"/>
      <c r="R104" s="38"/>
      <c r="S104" s="38"/>
      <c r="T104" s="38"/>
      <c r="U104" s="38"/>
      <c r="V104" s="38"/>
      <c r="W104" s="38"/>
      <c r="X104" s="38"/>
      <c r="Y104" s="38">
        <v>0</v>
      </c>
      <c r="Z104" s="38">
        <v>0</v>
      </c>
      <c r="AA104" s="38">
        <v>0</v>
      </c>
      <c r="AB104" s="9" t="s">
        <v>1537</v>
      </c>
      <c r="AC104" s="44"/>
      <c r="AD104" s="44"/>
    </row>
    <row r="105" spans="3:30" ht="15" customHeight="1">
      <c r="C105" s="69"/>
      <c r="D105" s="68" t="s">
        <v>1462</v>
      </c>
      <c r="E105" s="68" t="s">
        <v>333</v>
      </c>
      <c r="F105" s="68" t="s">
        <v>500</v>
      </c>
      <c r="G105" s="68" t="s">
        <v>1365</v>
      </c>
      <c r="H105" s="68" t="s">
        <v>1360</v>
      </c>
      <c r="I105" s="355">
        <v>0</v>
      </c>
      <c r="J105" s="355">
        <v>0</v>
      </c>
      <c r="K105" s="355">
        <v>0</v>
      </c>
      <c r="L105" s="426">
        <f>'Table 7'!L177-'Table 7'!K177</f>
        <v>0</v>
      </c>
      <c r="M105" s="424">
        <f>'Table 7'!M177-'Table 7'!L177</f>
        <v>0</v>
      </c>
      <c r="N105" s="38"/>
      <c r="O105" s="38"/>
      <c r="P105" s="38"/>
      <c r="Q105" s="38"/>
      <c r="R105" s="38"/>
      <c r="S105" s="38"/>
      <c r="T105" s="38"/>
      <c r="U105" s="38"/>
      <c r="V105" s="38"/>
      <c r="W105" s="38"/>
      <c r="X105" s="38"/>
      <c r="Y105" s="38">
        <v>0</v>
      </c>
      <c r="Z105" s="38">
        <v>0</v>
      </c>
      <c r="AA105" s="38">
        <v>0</v>
      </c>
      <c r="AB105" s="9" t="s">
        <v>1537</v>
      </c>
      <c r="AC105" s="44"/>
      <c r="AD105" s="44"/>
    </row>
    <row r="106" spans="3:30" ht="15" customHeight="1">
      <c r="C106" s="69"/>
      <c r="D106" s="68" t="s">
        <v>1463</v>
      </c>
      <c r="E106" s="68" t="s">
        <v>333</v>
      </c>
      <c r="F106" s="68" t="s">
        <v>334</v>
      </c>
      <c r="G106" s="68" t="s">
        <v>1356</v>
      </c>
      <c r="H106" s="68" t="s">
        <v>1357</v>
      </c>
      <c r="I106" s="355">
        <v>0</v>
      </c>
      <c r="J106" s="355">
        <v>0</v>
      </c>
      <c r="K106" s="355">
        <v>0</v>
      </c>
      <c r="L106" s="426">
        <f>'Table 7'!L178-'Table 7'!K178</f>
        <v>0</v>
      </c>
      <c r="M106" s="424">
        <f>'Table 7'!M178-'Table 7'!L178</f>
        <v>0</v>
      </c>
      <c r="N106" s="38"/>
      <c r="O106" s="38"/>
      <c r="P106" s="38"/>
      <c r="Q106" s="38"/>
      <c r="R106" s="38"/>
      <c r="S106" s="38"/>
      <c r="T106" s="38"/>
      <c r="U106" s="38"/>
      <c r="V106" s="38"/>
      <c r="W106" s="38"/>
      <c r="X106" s="38"/>
      <c r="Y106" s="38">
        <v>0</v>
      </c>
      <c r="Z106" s="38">
        <v>0</v>
      </c>
      <c r="AA106" s="38">
        <v>0</v>
      </c>
      <c r="AB106" s="9" t="s">
        <v>1537</v>
      </c>
      <c r="AC106" s="44"/>
      <c r="AD106" s="44"/>
    </row>
    <row r="107" spans="3:30" ht="15" customHeight="1">
      <c r="C107" s="69"/>
      <c r="D107" s="68" t="s">
        <v>1464</v>
      </c>
      <c r="E107" s="68" t="s">
        <v>333</v>
      </c>
      <c r="F107" s="68" t="s">
        <v>334</v>
      </c>
      <c r="G107" s="68" t="s">
        <v>1356</v>
      </c>
      <c r="H107" s="68" t="s">
        <v>1360</v>
      </c>
      <c r="I107" s="355">
        <v>0</v>
      </c>
      <c r="J107" s="355">
        <v>0</v>
      </c>
      <c r="K107" s="355">
        <v>0</v>
      </c>
      <c r="L107" s="426">
        <f>'Table 7'!L179-'Table 7'!K179</f>
        <v>0</v>
      </c>
      <c r="M107" s="424">
        <f>'Table 7'!M179-'Table 7'!L179</f>
        <v>0</v>
      </c>
      <c r="N107" s="38"/>
      <c r="O107" s="38"/>
      <c r="P107" s="38"/>
      <c r="Q107" s="38"/>
      <c r="R107" s="38"/>
      <c r="S107" s="38"/>
      <c r="T107" s="38"/>
      <c r="U107" s="38"/>
      <c r="V107" s="38"/>
      <c r="W107" s="38"/>
      <c r="X107" s="38"/>
      <c r="Y107" s="38">
        <v>0</v>
      </c>
      <c r="Z107" s="38">
        <v>0</v>
      </c>
      <c r="AA107" s="38">
        <v>0</v>
      </c>
      <c r="AB107" s="9" t="s">
        <v>1537</v>
      </c>
      <c r="AC107" s="44"/>
      <c r="AD107" s="44"/>
    </row>
    <row r="108" spans="3:30" ht="15" customHeight="1">
      <c r="C108" s="69"/>
      <c r="D108" s="68" t="s">
        <v>1465</v>
      </c>
      <c r="E108" s="68" t="s">
        <v>333</v>
      </c>
      <c r="F108" s="68" t="s">
        <v>334</v>
      </c>
      <c r="G108" s="68" t="s">
        <v>1362</v>
      </c>
      <c r="H108" s="68" t="s">
        <v>1357</v>
      </c>
      <c r="I108" s="355">
        <v>0</v>
      </c>
      <c r="J108" s="355">
        <v>0</v>
      </c>
      <c r="K108" s="355">
        <v>4</v>
      </c>
      <c r="L108" s="426">
        <f>'Table 7'!L180-'Table 7'!K180</f>
        <v>0</v>
      </c>
      <c r="M108" s="424">
        <f>'Table 7'!M180-'Table 7'!L180</f>
        <v>0</v>
      </c>
      <c r="N108" s="38"/>
      <c r="O108" s="38"/>
      <c r="P108" s="38"/>
      <c r="Q108" s="38"/>
      <c r="R108" s="38"/>
      <c r="S108" s="38"/>
      <c r="T108" s="38"/>
      <c r="U108" s="38"/>
      <c r="V108" s="38"/>
      <c r="W108" s="38"/>
      <c r="X108" s="38"/>
      <c r="Y108" s="38">
        <v>0</v>
      </c>
      <c r="Z108" s="38">
        <v>0</v>
      </c>
      <c r="AA108" s="38">
        <v>0</v>
      </c>
      <c r="AB108" s="9" t="s">
        <v>1537</v>
      </c>
      <c r="AC108" s="44" t="s">
        <v>1563</v>
      </c>
      <c r="AD108" s="44"/>
    </row>
    <row r="109" spans="3:30" ht="15" customHeight="1">
      <c r="C109" s="69"/>
      <c r="D109" s="68" t="s">
        <v>1466</v>
      </c>
      <c r="E109" s="68" t="s">
        <v>333</v>
      </c>
      <c r="F109" s="68" t="s">
        <v>334</v>
      </c>
      <c r="G109" s="68" t="s">
        <v>1362</v>
      </c>
      <c r="H109" s="68" t="s">
        <v>1360</v>
      </c>
      <c r="I109" s="355">
        <v>0</v>
      </c>
      <c r="J109" s="355">
        <v>0</v>
      </c>
      <c r="K109" s="355">
        <v>10</v>
      </c>
      <c r="L109" s="426">
        <f>'Table 7'!L181-'Table 7'!K181</f>
        <v>0</v>
      </c>
      <c r="M109" s="424">
        <f>'Table 7'!M181-'Table 7'!L181</f>
        <v>0</v>
      </c>
      <c r="N109" s="38"/>
      <c r="O109" s="38"/>
      <c r="P109" s="38"/>
      <c r="Q109" s="38"/>
      <c r="R109" s="38"/>
      <c r="S109" s="38"/>
      <c r="T109" s="38"/>
      <c r="U109" s="38"/>
      <c r="V109" s="38"/>
      <c r="W109" s="38"/>
      <c r="X109" s="38"/>
      <c r="Y109" s="38">
        <v>0</v>
      </c>
      <c r="Z109" s="38">
        <v>0</v>
      </c>
      <c r="AA109" s="38">
        <v>0</v>
      </c>
      <c r="AB109" s="9" t="s">
        <v>1537</v>
      </c>
      <c r="AC109" s="44" t="s">
        <v>1563</v>
      </c>
      <c r="AD109" s="44"/>
    </row>
    <row r="110" spans="3:30" ht="15" customHeight="1">
      <c r="C110" s="69"/>
      <c r="D110" s="68" t="s">
        <v>1467</v>
      </c>
      <c r="E110" s="68" t="s">
        <v>333</v>
      </c>
      <c r="F110" s="68" t="s">
        <v>334</v>
      </c>
      <c r="G110" s="68" t="s">
        <v>1365</v>
      </c>
      <c r="H110" s="68" t="s">
        <v>1357</v>
      </c>
      <c r="I110" s="355">
        <v>0</v>
      </c>
      <c r="J110" s="355">
        <v>0</v>
      </c>
      <c r="K110" s="355">
        <v>0</v>
      </c>
      <c r="L110" s="426">
        <f>'Table 7'!L182-'Table 7'!K182</f>
        <v>0</v>
      </c>
      <c r="M110" s="424">
        <f>'Table 7'!M182-'Table 7'!L182</f>
        <v>0</v>
      </c>
      <c r="N110" s="38"/>
      <c r="O110" s="38"/>
      <c r="P110" s="38"/>
      <c r="Q110" s="38"/>
      <c r="R110" s="38"/>
      <c r="S110" s="38"/>
      <c r="T110" s="38"/>
      <c r="U110" s="38"/>
      <c r="V110" s="38"/>
      <c r="W110" s="38"/>
      <c r="X110" s="38"/>
      <c r="Y110" s="38">
        <v>0</v>
      </c>
      <c r="Z110" s="38">
        <v>0</v>
      </c>
      <c r="AA110" s="38">
        <v>0</v>
      </c>
      <c r="AB110" s="9" t="s">
        <v>1537</v>
      </c>
      <c r="AC110" s="44"/>
      <c r="AD110" s="44"/>
    </row>
    <row r="111" spans="3:30" ht="15" customHeight="1">
      <c r="C111" s="69"/>
      <c r="D111" s="68" t="s">
        <v>1468</v>
      </c>
      <c r="E111" s="68" t="s">
        <v>333</v>
      </c>
      <c r="F111" s="68" t="s">
        <v>334</v>
      </c>
      <c r="G111" s="68" t="s">
        <v>1365</v>
      </c>
      <c r="H111" s="68" t="s">
        <v>1360</v>
      </c>
      <c r="I111" s="355">
        <v>0</v>
      </c>
      <c r="J111" s="355">
        <v>0</v>
      </c>
      <c r="K111" s="355">
        <v>0</v>
      </c>
      <c r="L111" s="426">
        <f>'Table 7'!L183-'Table 7'!K183</f>
        <v>0</v>
      </c>
      <c r="M111" s="424">
        <f>'Table 7'!M183-'Table 7'!L183</f>
        <v>0</v>
      </c>
      <c r="N111" s="38"/>
      <c r="O111" s="38"/>
      <c r="P111" s="38"/>
      <c r="Q111" s="38"/>
      <c r="R111" s="38"/>
      <c r="S111" s="38"/>
      <c r="T111" s="38"/>
      <c r="U111" s="38"/>
      <c r="V111" s="38"/>
      <c r="W111" s="38"/>
      <c r="X111" s="38"/>
      <c r="Y111" s="38">
        <v>0</v>
      </c>
      <c r="Z111" s="38">
        <v>0</v>
      </c>
      <c r="AA111" s="38">
        <v>0</v>
      </c>
      <c r="AB111" s="9" t="s">
        <v>1537</v>
      </c>
      <c r="AC111" s="44"/>
      <c r="AD111" s="44"/>
    </row>
    <row r="112" spans="3:30" ht="15" customHeight="1">
      <c r="C112" s="69"/>
      <c r="D112" s="68" t="s">
        <v>1469</v>
      </c>
      <c r="E112" s="68" t="s">
        <v>333</v>
      </c>
      <c r="F112" s="68" t="s">
        <v>339</v>
      </c>
      <c r="G112" s="68" t="s">
        <v>1356</v>
      </c>
      <c r="H112" s="68" t="s">
        <v>1357</v>
      </c>
      <c r="I112" s="355">
        <v>0</v>
      </c>
      <c r="J112" s="355">
        <v>0</v>
      </c>
      <c r="K112" s="355">
        <v>0</v>
      </c>
      <c r="L112" s="426">
        <f>'Table 7'!L184-'Table 7'!K184</f>
        <v>0</v>
      </c>
      <c r="M112" s="424">
        <f>'Table 7'!M184-'Table 7'!L184</f>
        <v>0</v>
      </c>
      <c r="N112" s="38"/>
      <c r="O112" s="38"/>
      <c r="P112" s="38"/>
      <c r="Q112" s="38"/>
      <c r="R112" s="38"/>
      <c r="S112" s="38"/>
      <c r="T112" s="38"/>
      <c r="U112" s="38"/>
      <c r="V112" s="38"/>
      <c r="W112" s="38"/>
      <c r="X112" s="38"/>
      <c r="Y112" s="38">
        <v>0</v>
      </c>
      <c r="Z112" s="38">
        <v>0</v>
      </c>
      <c r="AA112" s="38">
        <v>0</v>
      </c>
      <c r="AB112" s="9" t="s">
        <v>1537</v>
      </c>
      <c r="AC112" s="44"/>
      <c r="AD112" s="44"/>
    </row>
    <row r="113" spans="3:30" ht="15" customHeight="1">
      <c r="C113" s="69"/>
      <c r="D113" s="68" t="s">
        <v>1470</v>
      </c>
      <c r="E113" s="68" t="s">
        <v>333</v>
      </c>
      <c r="F113" s="68" t="s">
        <v>339</v>
      </c>
      <c r="G113" s="68" t="s">
        <v>1356</v>
      </c>
      <c r="H113" s="68" t="s">
        <v>1360</v>
      </c>
      <c r="I113" s="355">
        <v>0</v>
      </c>
      <c r="J113" s="355">
        <v>0</v>
      </c>
      <c r="K113" s="355">
        <v>0</v>
      </c>
      <c r="L113" s="426">
        <f>'Table 7'!L185-'Table 7'!K185</f>
        <v>0</v>
      </c>
      <c r="M113" s="424">
        <f>'Table 7'!M185-'Table 7'!L185</f>
        <v>0</v>
      </c>
      <c r="N113" s="38"/>
      <c r="O113" s="38"/>
      <c r="P113" s="38"/>
      <c r="Q113" s="38"/>
      <c r="R113" s="38"/>
      <c r="S113" s="38"/>
      <c r="T113" s="38"/>
      <c r="U113" s="38"/>
      <c r="V113" s="38"/>
      <c r="W113" s="38"/>
      <c r="X113" s="38"/>
      <c r="Y113" s="38">
        <v>0</v>
      </c>
      <c r="Z113" s="38">
        <v>0</v>
      </c>
      <c r="AA113" s="38">
        <v>0</v>
      </c>
      <c r="AB113" s="9" t="s">
        <v>1537</v>
      </c>
      <c r="AC113" s="44"/>
      <c r="AD113" s="44"/>
    </row>
    <row r="114" spans="3:30" ht="15" customHeight="1">
      <c r="C114" s="69"/>
      <c r="D114" s="68" t="s">
        <v>1471</v>
      </c>
      <c r="E114" s="68" t="s">
        <v>333</v>
      </c>
      <c r="F114" s="68" t="s">
        <v>339</v>
      </c>
      <c r="G114" s="68" t="s">
        <v>1362</v>
      </c>
      <c r="H114" s="68" t="s">
        <v>1357</v>
      </c>
      <c r="I114" s="355">
        <v>-1</v>
      </c>
      <c r="J114" s="355">
        <v>0</v>
      </c>
      <c r="K114" s="355">
        <v>1</v>
      </c>
      <c r="L114" s="426">
        <f>'Table 7'!L186-'Table 7'!K186</f>
        <v>-1</v>
      </c>
      <c r="M114" s="424">
        <f>'Table 7'!M186-'Table 7'!L186</f>
        <v>0</v>
      </c>
      <c r="N114" s="38"/>
      <c r="O114" s="38"/>
      <c r="P114" s="38"/>
      <c r="Q114" s="38"/>
      <c r="R114" s="38"/>
      <c r="S114" s="38"/>
      <c r="T114" s="38"/>
      <c r="U114" s="38"/>
      <c r="V114" s="38"/>
      <c r="W114" s="38"/>
      <c r="X114" s="38"/>
      <c r="Y114" s="38">
        <v>0</v>
      </c>
      <c r="Z114" s="38">
        <v>0</v>
      </c>
      <c r="AA114" s="38">
        <v>0</v>
      </c>
      <c r="AB114" s="9" t="s">
        <v>1537</v>
      </c>
      <c r="AC114" s="44"/>
      <c r="AD114" s="44"/>
    </row>
    <row r="115" spans="3:30" ht="15" customHeight="1">
      <c r="C115" s="69"/>
      <c r="D115" s="68" t="s">
        <v>1472</v>
      </c>
      <c r="E115" s="68" t="s">
        <v>333</v>
      </c>
      <c r="F115" s="68" t="s">
        <v>339</v>
      </c>
      <c r="G115" s="68" t="s">
        <v>1362</v>
      </c>
      <c r="H115" s="68" t="s">
        <v>1360</v>
      </c>
      <c r="I115" s="355">
        <v>1</v>
      </c>
      <c r="J115" s="355">
        <v>0</v>
      </c>
      <c r="K115" s="355">
        <v>9</v>
      </c>
      <c r="L115" s="426">
        <f>'Table 7'!L187-'Table 7'!K187</f>
        <v>2</v>
      </c>
      <c r="M115" s="424">
        <f>'Table 7'!M187-'Table 7'!L187</f>
        <v>0</v>
      </c>
      <c r="N115" s="38"/>
      <c r="O115" s="38"/>
      <c r="P115" s="38"/>
      <c r="Q115" s="38"/>
      <c r="R115" s="38"/>
      <c r="S115" s="38"/>
      <c r="T115" s="38"/>
      <c r="U115" s="38"/>
      <c r="V115" s="38"/>
      <c r="W115" s="38"/>
      <c r="X115" s="38"/>
      <c r="Y115" s="38">
        <v>0</v>
      </c>
      <c r="Z115" s="38">
        <v>0</v>
      </c>
      <c r="AA115" s="38">
        <v>0</v>
      </c>
      <c r="AB115" s="9" t="s">
        <v>1537</v>
      </c>
      <c r="AC115" s="44" t="s">
        <v>1563</v>
      </c>
      <c r="AD115" s="44"/>
    </row>
    <row r="116" spans="3:30" ht="15" customHeight="1">
      <c r="C116" s="69"/>
      <c r="D116" s="68" t="s">
        <v>1473</v>
      </c>
      <c r="E116" s="68" t="s">
        <v>333</v>
      </c>
      <c r="F116" s="68" t="s">
        <v>339</v>
      </c>
      <c r="G116" s="68" t="s">
        <v>1365</v>
      </c>
      <c r="H116" s="68" t="s">
        <v>1357</v>
      </c>
      <c r="I116" s="355">
        <v>0</v>
      </c>
      <c r="J116" s="355">
        <v>0</v>
      </c>
      <c r="K116" s="355">
        <v>0</v>
      </c>
      <c r="L116" s="426">
        <f>'Table 7'!L188-'Table 7'!K188</f>
        <v>0</v>
      </c>
      <c r="M116" s="424">
        <f>'Table 7'!M188-'Table 7'!L188</f>
        <v>0</v>
      </c>
      <c r="N116" s="38"/>
      <c r="O116" s="38"/>
      <c r="P116" s="38"/>
      <c r="Q116" s="38"/>
      <c r="R116" s="38"/>
      <c r="S116" s="38"/>
      <c r="T116" s="38"/>
      <c r="U116" s="38"/>
      <c r="V116" s="38"/>
      <c r="W116" s="38"/>
      <c r="X116" s="38"/>
      <c r="Y116" s="38">
        <v>0</v>
      </c>
      <c r="Z116" s="38">
        <v>0</v>
      </c>
      <c r="AA116" s="38">
        <v>0</v>
      </c>
      <c r="AB116" s="9" t="s">
        <v>1537</v>
      </c>
      <c r="AC116" s="44"/>
      <c r="AD116" s="44"/>
    </row>
    <row r="117" spans="3:30" ht="15" customHeight="1">
      <c r="C117" s="69"/>
      <c r="D117" s="68" t="s">
        <v>1474</v>
      </c>
      <c r="E117" s="68" t="s">
        <v>333</v>
      </c>
      <c r="F117" s="68" t="s">
        <v>339</v>
      </c>
      <c r="G117" s="68" t="s">
        <v>1365</v>
      </c>
      <c r="H117" s="68" t="s">
        <v>1360</v>
      </c>
      <c r="I117" s="355">
        <v>0</v>
      </c>
      <c r="J117" s="355">
        <v>0</v>
      </c>
      <c r="K117" s="355">
        <v>2</v>
      </c>
      <c r="L117" s="426">
        <f>'Table 7'!L189-'Table 7'!K189</f>
        <v>0</v>
      </c>
      <c r="M117" s="424">
        <f>'Table 7'!M189-'Table 7'!L189</f>
        <v>0</v>
      </c>
      <c r="N117" s="38"/>
      <c r="O117" s="38"/>
      <c r="P117" s="38"/>
      <c r="Q117" s="38"/>
      <c r="R117" s="38"/>
      <c r="S117" s="38"/>
      <c r="T117" s="38"/>
      <c r="U117" s="38"/>
      <c r="V117" s="38"/>
      <c r="W117" s="38"/>
      <c r="X117" s="38"/>
      <c r="Y117" s="38">
        <v>0</v>
      </c>
      <c r="Z117" s="38">
        <v>0</v>
      </c>
      <c r="AA117" s="38">
        <v>0</v>
      </c>
      <c r="AB117" s="9" t="s">
        <v>1537</v>
      </c>
      <c r="AC117" s="44"/>
      <c r="AD117" s="44"/>
    </row>
    <row r="118" spans="3:30" ht="15" customHeight="1">
      <c r="C118" s="8"/>
      <c r="AB118" s="8"/>
    </row>
    <row r="119" spans="3:30" ht="15" customHeight="1">
      <c r="C119" s="8"/>
      <c r="AB119" s="8"/>
    </row>
    <row r="120" spans="3:30" ht="15" customHeight="1">
      <c r="C120" s="8"/>
      <c r="AB120" s="8"/>
    </row>
    <row r="121" spans="3:30" ht="15" customHeight="1">
      <c r="C121" s="8"/>
      <c r="AB121" s="8"/>
    </row>
    <row r="122" spans="3:30" ht="15" customHeight="1">
      <c r="C122" s="8"/>
      <c r="AB122" s="8"/>
    </row>
    <row r="123" spans="3:30" ht="15" customHeight="1">
      <c r="C123" s="8"/>
      <c r="AB123" s="8"/>
    </row>
    <row r="124" spans="3:30" ht="15" customHeight="1">
      <c r="C124" s="8"/>
      <c r="AB124" s="8"/>
    </row>
    <row r="125" spans="3:30" ht="15" customHeight="1">
      <c r="C125" s="8"/>
      <c r="AB125" s="8"/>
    </row>
    <row r="126" spans="3:30" ht="15" customHeight="1">
      <c r="C126" s="8"/>
      <c r="AB126" s="8"/>
    </row>
    <row r="127" spans="3:30" ht="15" customHeight="1">
      <c r="C127" s="8"/>
      <c r="AB127" s="8"/>
    </row>
    <row r="128" spans="3:30" ht="15" customHeight="1">
      <c r="C128" s="8"/>
      <c r="AB128" s="8"/>
    </row>
    <row r="129" spans="9:13" s="8" customFormat="1" ht="15" customHeight="1">
      <c r="I129" s="317"/>
      <c r="J129" s="317"/>
      <c r="K129" s="317"/>
      <c r="L129" s="317"/>
      <c r="M129" s="2"/>
    </row>
    <row r="130" spans="9:13" s="8" customFormat="1" ht="15" customHeight="1">
      <c r="I130" s="317"/>
      <c r="J130" s="317"/>
      <c r="K130" s="317"/>
      <c r="L130" s="317"/>
      <c r="M130" s="2"/>
    </row>
    <row r="131" spans="9:13" s="8" customFormat="1" ht="15" customHeight="1">
      <c r="I131" s="317"/>
      <c r="J131" s="317"/>
      <c r="K131" s="317"/>
      <c r="L131" s="317"/>
      <c r="M131" s="2"/>
    </row>
    <row r="132" spans="9:13" s="8" customFormat="1" ht="15" customHeight="1">
      <c r="I132" s="317"/>
      <c r="J132" s="317"/>
      <c r="K132" s="317"/>
      <c r="L132" s="317"/>
      <c r="M132" s="2"/>
    </row>
    <row r="133" spans="9:13" s="8" customFormat="1" ht="15" customHeight="1">
      <c r="I133" s="317"/>
      <c r="J133" s="317"/>
      <c r="K133" s="317"/>
      <c r="L133" s="317"/>
      <c r="M133" s="2"/>
    </row>
    <row r="134" spans="9:13" s="8" customFormat="1" ht="15" customHeight="1">
      <c r="I134" s="317"/>
      <c r="J134" s="317"/>
      <c r="K134" s="317"/>
      <c r="L134" s="317"/>
      <c r="M134" s="2"/>
    </row>
    <row r="135" spans="9:13" s="8" customFormat="1" ht="15" customHeight="1">
      <c r="I135" s="317"/>
      <c r="J135" s="317"/>
      <c r="K135" s="317"/>
      <c r="L135" s="317"/>
      <c r="M135" s="2"/>
    </row>
    <row r="136" spans="9:13" s="8" customFormat="1">
      <c r="I136" s="317"/>
      <c r="J136" s="317"/>
      <c r="K136" s="317"/>
      <c r="L136" s="317"/>
      <c r="M136" s="2"/>
    </row>
    <row r="137" spans="9:13" s="8" customFormat="1">
      <c r="I137" s="317"/>
      <c r="J137" s="317"/>
      <c r="K137" s="317"/>
      <c r="L137" s="317"/>
      <c r="M137" s="2"/>
    </row>
    <row r="138" spans="9:13" s="8" customFormat="1" ht="15" customHeight="1">
      <c r="I138" s="317"/>
      <c r="J138" s="317"/>
      <c r="K138" s="317"/>
      <c r="L138" s="317"/>
      <c r="M138" s="2"/>
    </row>
    <row r="139" spans="9:13" s="8" customFormat="1" ht="15" customHeight="1">
      <c r="I139" s="317"/>
      <c r="J139" s="317"/>
      <c r="K139" s="317"/>
      <c r="L139" s="317"/>
      <c r="M139" s="2"/>
    </row>
    <row r="140" spans="9:13" s="8" customFormat="1" ht="15" customHeight="1">
      <c r="I140" s="317"/>
      <c r="J140" s="317"/>
      <c r="K140" s="317"/>
      <c r="L140" s="317"/>
      <c r="M140" s="2"/>
    </row>
    <row r="141" spans="9:13" s="8" customFormat="1" ht="15" customHeight="1">
      <c r="I141" s="317"/>
      <c r="J141" s="317"/>
      <c r="K141" s="317"/>
      <c r="L141" s="317"/>
      <c r="M141" s="2"/>
    </row>
    <row r="142" spans="9:13" s="8" customFormat="1" ht="15" customHeight="1">
      <c r="I142" s="317"/>
      <c r="J142" s="317"/>
      <c r="K142" s="317"/>
      <c r="L142" s="317"/>
      <c r="M142" s="2"/>
    </row>
    <row r="143" spans="9:13" s="8" customFormat="1" ht="15" customHeight="1">
      <c r="I143" s="317"/>
      <c r="J143" s="317"/>
      <c r="K143" s="317"/>
      <c r="L143" s="317"/>
      <c r="M143" s="2"/>
    </row>
    <row r="144" spans="9:13" s="8" customFormat="1" ht="15" customHeight="1">
      <c r="I144" s="317"/>
      <c r="J144" s="317"/>
      <c r="K144" s="317"/>
      <c r="L144" s="317"/>
      <c r="M144" s="2"/>
    </row>
    <row r="145" spans="9:13" s="8" customFormat="1" ht="15" customHeight="1">
      <c r="I145" s="317"/>
      <c r="J145" s="317"/>
      <c r="K145" s="317"/>
      <c r="L145" s="317"/>
      <c r="M145" s="2"/>
    </row>
    <row r="146" spans="9:13" s="8" customFormat="1" ht="15" customHeight="1">
      <c r="I146" s="317"/>
      <c r="J146" s="317"/>
      <c r="K146" s="317"/>
      <c r="L146" s="317"/>
      <c r="M146" s="2"/>
    </row>
    <row r="147" spans="9:13" s="8" customFormat="1" ht="15" customHeight="1">
      <c r="I147" s="317"/>
      <c r="J147" s="317"/>
      <c r="K147" s="317"/>
      <c r="L147" s="317"/>
      <c r="M147" s="2"/>
    </row>
    <row r="148" spans="9:13" s="8" customFormat="1" ht="15" customHeight="1">
      <c r="I148" s="317"/>
      <c r="J148" s="317"/>
      <c r="K148" s="317"/>
      <c r="L148" s="317"/>
      <c r="M148" s="2"/>
    </row>
    <row r="149" spans="9:13" s="8" customFormat="1" ht="15" customHeight="1">
      <c r="I149" s="317"/>
      <c r="J149" s="317"/>
      <c r="K149" s="317"/>
      <c r="L149" s="317"/>
      <c r="M149" s="2"/>
    </row>
    <row r="150" spans="9:13" s="8" customFormat="1" ht="15" customHeight="1">
      <c r="I150" s="317"/>
      <c r="J150" s="317"/>
      <c r="K150" s="317"/>
      <c r="L150" s="317"/>
      <c r="M150" s="2"/>
    </row>
    <row r="151" spans="9:13" s="8" customFormat="1" ht="15" customHeight="1">
      <c r="I151" s="317"/>
      <c r="J151" s="317"/>
      <c r="K151" s="317"/>
      <c r="L151" s="317"/>
      <c r="M151" s="2"/>
    </row>
    <row r="152" spans="9:13" s="8" customFormat="1" ht="15" customHeight="1">
      <c r="I152" s="317"/>
      <c r="J152" s="317"/>
      <c r="K152" s="317"/>
      <c r="L152" s="317"/>
      <c r="M152" s="2"/>
    </row>
    <row r="153" spans="9:13" s="8" customFormat="1" ht="15" customHeight="1">
      <c r="I153" s="317"/>
      <c r="J153" s="317"/>
      <c r="K153" s="317"/>
      <c r="L153" s="317"/>
      <c r="M153" s="2"/>
    </row>
  </sheetData>
  <autoFilter ref="C9:AD117" xr:uid="{D413AC4E-2D6B-49E9-98C5-69867774233D}"/>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1-12'!#REF!</xm:f>
          </x14:formula1>
          <xm:sqref>AD10:AD117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9" ma:contentTypeDescription="Create a new document." ma:contentTypeScope="" ma:versionID="fa88e07dacb726317407385cd2f72761">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a1d11ba32cf42a207d97443877c415f5"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QuestionsinDR xmlns="2104ad18-0c40-4759-978d-9031b6355d10" xsi:nil="true"/>
    <Comment xmlns="2104ad18-0c40-4759-978d-9031b6355d10" xsi:nil="true"/>
    <SharedWithUsers xmlns="80a17f64-e774-4a01-b2f5-de7df872f7b3">
      <UserInfo>
        <DisplayName>Cui, Landy Ye</DisplayName>
        <AccountId>162</AccountId>
        <AccountType/>
      </UserInfo>
      <UserInfo>
        <DisplayName>Parikh, Minal K</DisplayName>
        <AccountId>178</AccountId>
        <AccountType/>
      </UserInfo>
      <UserInfo>
        <DisplayName>Schag, Gavin (Contractor)</DisplayName>
        <AccountId>2190</AccountId>
        <AccountType/>
      </UserInfo>
      <UserInfo>
        <DisplayName>Kamble, Vikrant D (Contractor)</DisplayName>
        <AccountId>160</AccountId>
        <AccountType/>
      </UserInfo>
      <UserInfo>
        <DisplayName>Makhamreh, Mazen (Contractor)</DisplayName>
        <AccountId>30</AccountId>
        <AccountType/>
      </UserInfo>
      <UserInfo>
        <DisplayName>Taylor, Cynthia S</DisplayName>
        <AccountId>702</AccountId>
        <AccountType/>
      </UserInfo>
      <UserInfo>
        <DisplayName>Gill, Kellen</DisplayName>
        <AccountId>703</AccountId>
        <AccountType/>
      </UserInfo>
      <UserInfo>
        <DisplayName>Bertolini, Crystal A</DisplayName>
        <AccountId>22</AccountId>
        <AccountType/>
      </UserInfo>
      <UserInfo>
        <DisplayName>McMillin, Lena</DisplayName>
        <AccountId>86</AccountId>
        <AccountType/>
      </UserInfo>
      <UserInfo>
        <DisplayName>Williams, Christina D</DisplayName>
        <AccountId>1447</AccountId>
        <AccountType/>
      </UserInfo>
    </SharedWithUsers>
  </documentManagement>
</p:properties>
</file>

<file path=customXml/item4.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Props1.xml><?xml version="1.0" encoding="utf-8"?>
<ds:datastoreItem xmlns:ds="http://schemas.openxmlformats.org/officeDocument/2006/customXml" ds:itemID="{DBA1CA0A-1A09-4914-BE0F-B9A06122846C}"/>
</file>

<file path=customXml/itemProps2.xml><?xml version="1.0" encoding="utf-8"?>
<ds:datastoreItem xmlns:ds="http://schemas.openxmlformats.org/officeDocument/2006/customXml" ds:itemID="{6FD32652-A2E2-4C15-94AE-9D41C19D2EDF}"/>
</file>

<file path=customXml/itemProps3.xml><?xml version="1.0" encoding="utf-8"?>
<ds:datastoreItem xmlns:ds="http://schemas.openxmlformats.org/officeDocument/2006/customXml" ds:itemID="{34C2EF6F-1DD1-4977-B77D-708991D1C6BF}"/>
</file>

<file path=customXml/itemProps4.xml><?xml version="1.0" encoding="utf-8"?>
<ds:datastoreItem xmlns:ds="http://schemas.openxmlformats.org/officeDocument/2006/customXml" ds:itemID="{F6A223AF-5E73-4898-8F5F-8EA6AC53EF2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Schag, Gavin (Contractor)</cp:lastModifiedBy>
  <cp:revision/>
  <dcterms:created xsi:type="dcterms:W3CDTF">2020-10-05T17:17:42Z</dcterms:created>
  <dcterms:modified xsi:type="dcterms:W3CDTF">2023-05-01T22:08:21Z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