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202300"/>
  <xr:revisionPtr revIDLastSave="0" documentId="13_ncr:1_{AA233106-0516-4F40-953D-7BCA3E1B7BB9}" xr6:coauthVersionLast="47" xr6:coauthVersionMax="47" xr10:uidLastSave="{00000000-0000-0000-0000-000000000000}"/>
  <bookViews>
    <workbookView xWindow="-110" yWindow="-110" windowWidth="19420" windowHeight="10420" xr2:uid="{484B54A5-FD97-43B3-A574-C232C550A6CD}"/>
  </bookViews>
  <sheets>
    <sheet name="Attach OEIS 6.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D16" i="1"/>
  <c r="E15" i="1" s="1"/>
  <c r="E8" i="1" l="1"/>
  <c r="E9" i="1"/>
  <c r="E10" i="1"/>
  <c r="E3" i="1"/>
  <c r="E4" i="1"/>
  <c r="E12" i="1"/>
  <c r="E5" i="1"/>
  <c r="E13" i="1"/>
  <c r="E2" i="1"/>
  <c r="E11" i="1"/>
  <c r="E6" i="1"/>
  <c r="E14" i="1"/>
  <c r="E7" i="1"/>
  <c r="E16" i="1" l="1"/>
</calcChain>
</file>

<file path=xl/sharedStrings.xml><?xml version="1.0" encoding="utf-8"?>
<sst xmlns="http://schemas.openxmlformats.org/spreadsheetml/2006/main" count="36" uniqueCount="27">
  <si>
    <t>Risk Rank</t>
  </si>
  <si>
    <t>Circuit Name</t>
  </si>
  <si>
    <t>Cirucit-Mile-Weighted Ignition Risk Score</t>
  </si>
  <si>
    <t>% of Total Igntion Risk in Top 5%</t>
  </si>
  <si>
    <t>Overall Ignition Risk Score</t>
  </si>
  <si>
    <t>Percent of Total Overall Ignition Risk</t>
  </si>
  <si>
    <t>Risk Area</t>
  </si>
  <si>
    <t>5G31</t>
  </si>
  <si>
    <t>HFRA</t>
  </si>
  <si>
    <t>5G33</t>
  </si>
  <si>
    <t>5G21</t>
  </si>
  <si>
    <t>HFTD Tier 2/HFRA</t>
  </si>
  <si>
    <t>5G83</t>
  </si>
  <si>
    <t>HFTD Tier 3/HFTD Tier 2</t>
  </si>
  <si>
    <t>5G149</t>
  </si>
  <si>
    <t>5G5</t>
  </si>
  <si>
    <t>HFTD Tier 2</t>
  </si>
  <si>
    <t>5L83</t>
  </si>
  <si>
    <t>Non-HFRA</t>
  </si>
  <si>
    <t>5G45</t>
  </si>
  <si>
    <t>5L97</t>
  </si>
  <si>
    <t>4G1</t>
  </si>
  <si>
    <t>5G151</t>
  </si>
  <si>
    <t>7G81</t>
  </si>
  <si>
    <t>7G73</t>
  </si>
  <si>
    <t>5L87</t>
  </si>
  <si>
    <t>Note: Risk Area is in response to Q03.A to include HFTD Tier 3, HFTD Tier 2, HFRA or non-HFRA areas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</si>
</sst>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i/>
      <sz val="1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  <fill>
      <patternFill patternType="solid">
        <fgColor theme="3" tint="0.8999908444471571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/>
    </xf>
    <xf numFmtId="0" fontId="0" fillId="3" borderId="0" xfId="0" applyFill="1" applyAlignment="1">
      <alignment horizontal="center"/>
    </xf>
    <xf numFmtId="1" fontId="0" fillId="3" borderId="3" xfId="0" applyNumberFormat="1" applyFill="1" applyBorder="1" applyAlignment="1">
      <alignment horizontal="center"/>
    </xf>
    <xf numFmtId="164" fontId="0" fillId="3" borderId="0" xfId="1" applyNumberFormat="1" applyFont="1" applyFill="1" applyAlignment="1">
      <alignment horizontal="center"/>
    </xf>
    <xf numFmtId="3" fontId="0" fillId="3" borderId="3" xfId="0" applyNumberFormat="1" applyFill="1" applyBorder="1" applyAlignment="1">
      <alignment horizontal="center"/>
    </xf>
    <xf numFmtId="0" fontId="0" fillId="3" borderId="4" xfId="0" applyFill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3" fontId="0" fillId="0" borderId="3" xfId="0" applyNumberFormat="1" applyBorder="1" applyAlignment="1">
      <alignment horizontal="center"/>
    </xf>
    <xf numFmtId="164" fontId="0" fillId="0" borderId="0" xfId="1" applyNumberFormat="1" applyFont="1" applyFill="1" applyAlignment="1">
      <alignment horizontal="center"/>
    </xf>
    <xf numFmtId="0" fontId="0" fillId="0" borderId="3" xfId="0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0" borderId="5" xfId="0" applyBorder="1" applyAlignment="1">
      <alignment horizontal="left"/>
    </xf>
    <xf numFmtId="0" fontId="2" fillId="2" borderId="1" xfId="0" applyFont="1" applyFill="1" applyBorder="1"/>
    <xf numFmtId="0" fontId="2" fillId="2" borderId="2" xfId="0" applyFont="1" applyFill="1" applyBorder="1"/>
    <xf numFmtId="1" fontId="2" fillId="2" borderId="1" xfId="0" applyNumberFormat="1" applyFont="1" applyFill="1" applyBorder="1" applyAlignment="1">
      <alignment horizontal="center"/>
    </xf>
    <xf numFmtId="164" fontId="2" fillId="2" borderId="2" xfId="1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3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ECE2D-5CBC-4309-8BA8-4A61E4C53A79}">
  <dimension ref="B1:H17"/>
  <sheetViews>
    <sheetView showGridLines="0" tabSelected="1" workbookViewId="0"/>
  </sheetViews>
  <sheetFormatPr defaultRowHeight="14.5" x14ac:dyDescent="0.35"/>
  <cols>
    <col min="1" max="1" width="2.7265625" customWidth="1"/>
    <col min="2" max="7" width="15.7265625" customWidth="1"/>
    <col min="8" max="8" width="21.54296875" bestFit="1" customWidth="1"/>
    <col min="9" max="9" width="15.7265625" customWidth="1"/>
  </cols>
  <sheetData>
    <row r="1" spans="2:8" ht="43.5" x14ac:dyDescent="0.35">
      <c r="B1" s="1" t="s">
        <v>0</v>
      </c>
      <c r="C1" s="2" t="s">
        <v>1</v>
      </c>
      <c r="D1" s="1" t="s">
        <v>2</v>
      </c>
      <c r="E1" s="2" t="s">
        <v>3</v>
      </c>
      <c r="F1" s="1" t="s">
        <v>4</v>
      </c>
      <c r="G1" s="2" t="s">
        <v>5</v>
      </c>
      <c r="H1" s="1" t="s">
        <v>6</v>
      </c>
    </row>
    <row r="2" spans="2:8" x14ac:dyDescent="0.35">
      <c r="B2" s="3">
        <v>1</v>
      </c>
      <c r="C2" s="4" t="s">
        <v>7</v>
      </c>
      <c r="D2" s="5">
        <v>232.90186278176719</v>
      </c>
      <c r="E2" s="6">
        <f>D2/$D$16</f>
        <v>0.35488401214800935</v>
      </c>
      <c r="F2" s="7">
        <v>328.14568516655862</v>
      </c>
      <c r="G2" s="6">
        <v>2.5021528643072916E-2</v>
      </c>
      <c r="H2" s="8" t="s">
        <v>8</v>
      </c>
    </row>
    <row r="3" spans="2:8" x14ac:dyDescent="0.35">
      <c r="B3" s="9">
        <v>2</v>
      </c>
      <c r="C3" s="10" t="s">
        <v>9</v>
      </c>
      <c r="D3" s="11">
        <v>93.423697523259818</v>
      </c>
      <c r="E3" s="12">
        <f t="shared" ref="E3:E15" si="0">D3/$D$16</f>
        <v>0.14235427836754944</v>
      </c>
      <c r="F3" s="13">
        <v>399.57571521980839</v>
      </c>
      <c r="G3" s="14">
        <v>3.0468159891768945E-2</v>
      </c>
      <c r="H3" s="15" t="s">
        <v>8</v>
      </c>
    </row>
    <row r="4" spans="2:8" x14ac:dyDescent="0.35">
      <c r="B4" s="3">
        <v>3</v>
      </c>
      <c r="C4" s="4" t="s">
        <v>10</v>
      </c>
      <c r="D4" s="5">
        <v>67.856542267781307</v>
      </c>
      <c r="E4" s="6">
        <f t="shared" si="0"/>
        <v>0.10339634764126247</v>
      </c>
      <c r="F4" s="7">
        <v>621.63704333472413</v>
      </c>
      <c r="G4" s="6">
        <v>4.7400620482027603E-2</v>
      </c>
      <c r="H4" s="16" t="s">
        <v>11</v>
      </c>
    </row>
    <row r="5" spans="2:8" x14ac:dyDescent="0.35">
      <c r="B5" s="9">
        <v>4</v>
      </c>
      <c r="C5" s="10" t="s">
        <v>12</v>
      </c>
      <c r="D5" s="11">
        <v>64.930110385959651</v>
      </c>
      <c r="E5" s="12">
        <f t="shared" si="0"/>
        <v>9.893719959025761E-2</v>
      </c>
      <c r="F5" s="13">
        <v>611.63038329448818</v>
      </c>
      <c r="G5" s="14">
        <v>4.663759984169473E-2</v>
      </c>
      <c r="H5" s="15" t="s">
        <v>13</v>
      </c>
    </row>
    <row r="6" spans="2:8" x14ac:dyDescent="0.35">
      <c r="B6" s="3">
        <v>5</v>
      </c>
      <c r="C6" s="4" t="s">
        <v>14</v>
      </c>
      <c r="D6" s="5">
        <v>43.428483098309599</v>
      </c>
      <c r="E6" s="6">
        <f t="shared" si="0"/>
        <v>6.6174113591661074E-2</v>
      </c>
      <c r="F6" s="7">
        <v>462.4145738685329</v>
      </c>
      <c r="G6" s="6">
        <v>3.5259703320959547E-2</v>
      </c>
      <c r="H6" s="16" t="s">
        <v>11</v>
      </c>
    </row>
    <row r="7" spans="2:8" x14ac:dyDescent="0.35">
      <c r="B7" s="9">
        <v>6</v>
      </c>
      <c r="C7" s="10" t="s">
        <v>15</v>
      </c>
      <c r="D7" s="11">
        <v>34.544581328588343</v>
      </c>
      <c r="E7" s="12">
        <f t="shared" si="0"/>
        <v>5.2637275947207955E-2</v>
      </c>
      <c r="F7" s="13">
        <v>99.906007785052097</v>
      </c>
      <c r="G7" s="14">
        <v>7.6179610106404715E-3</v>
      </c>
      <c r="H7" s="15" t="s">
        <v>16</v>
      </c>
    </row>
    <row r="8" spans="2:8" x14ac:dyDescent="0.35">
      <c r="B8" s="3">
        <v>7</v>
      </c>
      <c r="C8" s="4" t="s">
        <v>17</v>
      </c>
      <c r="D8" s="5">
        <v>32.568619179667117</v>
      </c>
      <c r="E8" s="6">
        <f t="shared" si="0"/>
        <v>4.9626405330347165E-2</v>
      </c>
      <c r="F8" s="7">
        <v>278.55897545785962</v>
      </c>
      <c r="G8" s="6">
        <v>2.1240478538262952E-2</v>
      </c>
      <c r="H8" s="16" t="s">
        <v>18</v>
      </c>
    </row>
    <row r="9" spans="2:8" x14ac:dyDescent="0.35">
      <c r="B9" s="9">
        <v>8</v>
      </c>
      <c r="C9" s="10" t="s">
        <v>19</v>
      </c>
      <c r="D9" s="11">
        <v>22.712371336991978</v>
      </c>
      <c r="E9" s="12">
        <f t="shared" si="0"/>
        <v>3.4607956197498305E-2</v>
      </c>
      <c r="F9" s="13">
        <v>62.67678732480362</v>
      </c>
      <c r="G9" s="14">
        <v>4.77918528322976E-3</v>
      </c>
      <c r="H9" s="15" t="s">
        <v>13</v>
      </c>
    </row>
    <row r="10" spans="2:8" x14ac:dyDescent="0.35">
      <c r="B10" s="3">
        <v>9</v>
      </c>
      <c r="C10" s="4" t="s">
        <v>20</v>
      </c>
      <c r="D10" s="5">
        <v>22.13049154647392</v>
      </c>
      <c r="E10" s="6">
        <f t="shared" si="0"/>
        <v>3.3721317369536742E-2</v>
      </c>
      <c r="F10" s="7">
        <v>145.88667108443681</v>
      </c>
      <c r="G10" s="6">
        <v>1.1124045459653042E-2</v>
      </c>
      <c r="H10" s="16" t="s">
        <v>16</v>
      </c>
    </row>
    <row r="11" spans="2:8" x14ac:dyDescent="0.35">
      <c r="B11" s="9">
        <v>10</v>
      </c>
      <c r="C11" s="10" t="s">
        <v>21</v>
      </c>
      <c r="D11" s="11">
        <v>18.081329862318832</v>
      </c>
      <c r="E11" s="12">
        <f t="shared" si="0"/>
        <v>2.7551410752450451E-2</v>
      </c>
      <c r="F11" s="13">
        <v>232.77865135742371</v>
      </c>
      <c r="G11" s="14">
        <v>1.774967020967928E-2</v>
      </c>
      <c r="H11" s="15" t="s">
        <v>11</v>
      </c>
    </row>
    <row r="12" spans="2:8" x14ac:dyDescent="0.35">
      <c r="B12" s="3">
        <v>11</v>
      </c>
      <c r="C12" s="4" t="s">
        <v>22</v>
      </c>
      <c r="D12" s="5">
        <v>14.84688596675419</v>
      </c>
      <c r="E12" s="6">
        <f t="shared" si="0"/>
        <v>2.2622929661678011E-2</v>
      </c>
      <c r="F12" s="7">
        <v>71.072619885273539</v>
      </c>
      <c r="G12" s="6">
        <v>5.4193782657692459E-3</v>
      </c>
      <c r="H12" s="16" t="s">
        <v>16</v>
      </c>
    </row>
    <row r="13" spans="2:8" x14ac:dyDescent="0.35">
      <c r="B13" s="9">
        <v>12</v>
      </c>
      <c r="C13" s="10" t="s">
        <v>23</v>
      </c>
      <c r="D13" s="11">
        <v>5.0885802613041617</v>
      </c>
      <c r="E13" s="14">
        <f t="shared" si="0"/>
        <v>7.7537197757877215E-3</v>
      </c>
      <c r="F13" s="13">
        <v>32.59279557731859</v>
      </c>
      <c r="G13" s="14">
        <v>2.4852423937305737E-3</v>
      </c>
      <c r="H13" s="15" t="s">
        <v>18</v>
      </c>
    </row>
    <row r="14" spans="2:8" x14ac:dyDescent="0.35">
      <c r="B14" s="3">
        <v>13</v>
      </c>
      <c r="C14" s="4" t="s">
        <v>24</v>
      </c>
      <c r="D14" s="5">
        <v>2.00944700641565</v>
      </c>
      <c r="E14" s="6">
        <f t="shared" si="0"/>
        <v>3.0618931395314688E-3</v>
      </c>
      <c r="F14" s="7">
        <v>28.187433928255121</v>
      </c>
      <c r="G14" s="6">
        <v>2.149327927480051E-3</v>
      </c>
      <c r="H14" s="16" t="s">
        <v>13</v>
      </c>
    </row>
    <row r="15" spans="2:8" x14ac:dyDescent="0.35">
      <c r="B15" s="9">
        <v>14</v>
      </c>
      <c r="C15" s="10" t="s">
        <v>25</v>
      </c>
      <c r="D15" s="11">
        <v>1.7530054156579671</v>
      </c>
      <c r="E15" s="12">
        <f t="shared" si="0"/>
        <v>2.6711404872223742E-3</v>
      </c>
      <c r="F15" s="13">
        <v>540.49367897970899</v>
      </c>
      <c r="G15" s="14">
        <v>4.1213335056123651E-2</v>
      </c>
      <c r="H15" s="17" t="s">
        <v>11</v>
      </c>
    </row>
    <row r="16" spans="2:8" x14ac:dyDescent="0.35">
      <c r="B16" s="18"/>
      <c r="C16" s="19"/>
      <c r="D16" s="20">
        <f>SUM(D2:D15)</f>
        <v>656.27600796124966</v>
      </c>
      <c r="E16" s="21">
        <f>SUM(E2:E15)</f>
        <v>1</v>
      </c>
      <c r="F16" s="22">
        <f>SUM(F2:F15)</f>
        <v>3915.5570222642441</v>
      </c>
      <c r="G16" s="21"/>
      <c r="H16" s="18"/>
    </row>
    <row r="17" spans="2:2" x14ac:dyDescent="0.35">
      <c r="B17" s="23" t="s">
        <v>26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Attach OEIS 6.2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2024-10-08T22:01:42Z</dcterms:created>
  <dcterms:modified xsi:type="dcterms:W3CDTF">2024-10-08T22:01:47Z</dcterms:modified>
</cp:coreProperties>
</file>