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hidePivotFieldList="1" defaultThemeVersion="124226"/>
  <mc:AlternateContent xmlns:mc="http://schemas.openxmlformats.org/markup-compatibility/2006">
    <mc:Choice Requires="x15">
      <x15ac:absPath xmlns:x15ac="http://schemas.microsoft.com/office/spreadsheetml/2010/11/ac" url="https://sempra-my.sharepoint.com/personal/cstaylor_semprautilities_com/Documents/Desktop/Data Requests/DR Logs/"/>
    </mc:Choice>
  </mc:AlternateContent>
  <xr:revisionPtr revIDLastSave="4" documentId="8_{9AEA0F60-7A95-4193-913A-FEA5BF9D66FF}" xr6:coauthVersionLast="47" xr6:coauthVersionMax="47" xr10:uidLastSave="{200A9859-0437-4E4D-A608-A191A038D187}"/>
  <bookViews>
    <workbookView xWindow="-108" yWindow="-108" windowWidth="23256" windowHeight="12576" xr2:uid="{00000000-000D-0000-FFFF-FFFF00000000}"/>
  </bookViews>
  <sheets>
    <sheet name="Discovery Log" sheetId="2" r:id="rId1"/>
    <sheet name="WMP Sections" sheetId="8" state="hidden" r:id="rId2"/>
  </sheets>
  <definedNames>
    <definedName name="_xlnm.Print_Titles" localSheetId="0">'Discovery Log'!$2:$3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96" i="2" l="1"/>
  <c r="D92" i="2"/>
  <c r="F92" i="2" s="1"/>
  <c r="D87" i="2"/>
  <c r="F87" i="2" s="1"/>
  <c r="S72" i="2"/>
  <c r="S42" i="2"/>
  <c r="Q42" i="2"/>
  <c r="Q38" i="2"/>
  <c r="D42" i="2"/>
  <c r="F42" i="2" s="1"/>
  <c r="Q30" i="2"/>
  <c r="D23" i="2"/>
  <c r="D6" i="2"/>
  <c r="D5" i="2"/>
  <c r="S35" i="2"/>
  <c r="S36" i="2"/>
  <c r="S37" i="2"/>
  <c r="S39" i="2"/>
  <c r="S40" i="2"/>
  <c r="S43" i="2"/>
  <c r="S44" i="2"/>
  <c r="S45" i="2"/>
  <c r="S46" i="2"/>
  <c r="S57" i="2"/>
  <c r="S59" i="2"/>
  <c r="S60" i="2"/>
  <c r="S61" i="2"/>
  <c r="S64" i="2"/>
  <c r="S65" i="2"/>
  <c r="S66" i="2"/>
  <c r="S67" i="2"/>
  <c r="S68" i="2"/>
  <c r="S69" i="2"/>
  <c r="S70" i="2"/>
  <c r="S73" i="2"/>
  <c r="S74" i="2"/>
  <c r="S75" i="2"/>
  <c r="S77" i="2"/>
  <c r="S78" i="2"/>
  <c r="S79" i="2"/>
  <c r="Q28" i="2"/>
  <c r="Q29" i="2"/>
  <c r="Q31" i="2"/>
  <c r="Q32" i="2"/>
  <c r="Q33" i="2"/>
  <c r="Q34" i="2"/>
  <c r="Q35" i="2"/>
  <c r="Q36" i="2"/>
  <c r="Q37" i="2"/>
  <c r="Q39" i="2"/>
  <c r="Q40" i="2"/>
  <c r="Q41" i="2"/>
  <c r="Q43" i="2"/>
  <c r="Q44" i="2"/>
  <c r="Q45" i="2"/>
  <c r="Q46" i="2"/>
  <c r="Q47" i="2"/>
  <c r="Q48" i="2"/>
  <c r="Q49" i="2"/>
  <c r="Q50" i="2"/>
  <c r="Q51" i="2"/>
  <c r="Q52" i="2"/>
  <c r="Q53" i="2"/>
  <c r="Q54" i="2"/>
  <c r="Q57" i="2"/>
  <c r="Q61" i="2"/>
  <c r="Q63" i="2"/>
  <c r="Q64" i="2"/>
  <c r="Q65" i="2"/>
  <c r="Q66" i="2"/>
  <c r="Q67" i="2"/>
  <c r="Q68" i="2"/>
  <c r="Q69" i="2"/>
  <c r="Q70" i="2"/>
  <c r="Q72" i="2"/>
  <c r="Q73" i="2"/>
  <c r="Q74" i="2"/>
  <c r="Q75" i="2"/>
  <c r="Q77" i="2"/>
  <c r="Q78" i="2"/>
  <c r="Q79" i="2"/>
  <c r="Q80" i="2"/>
  <c r="Q81" i="2"/>
  <c r="Q82" i="2"/>
  <c r="Q83" i="2"/>
  <c r="Q90" i="2"/>
  <c r="Q91" i="2"/>
  <c r="Q92" i="2"/>
  <c r="Q97" i="2"/>
  <c r="Q98" i="2"/>
  <c r="D66" i="2" l="1"/>
  <c r="D65" i="2"/>
  <c r="D64" i="2"/>
  <c r="D63" i="2"/>
  <c r="D62" i="2"/>
  <c r="D61" i="2"/>
  <c r="D60" i="2"/>
  <c r="D59" i="2"/>
  <c r="D58" i="2"/>
  <c r="D57" i="2"/>
  <c r="D56" i="2"/>
  <c r="D55" i="2"/>
  <c r="D54" i="2"/>
  <c r="D77" i="2" l="1"/>
  <c r="D78" i="2"/>
  <c r="D79" i="2"/>
  <c r="D76" i="2"/>
  <c r="D17" i="2" l="1"/>
  <c r="D18" i="2"/>
  <c r="D19" i="2"/>
  <c r="D20" i="2"/>
  <c r="D21" i="2"/>
  <c r="D22" i="2"/>
  <c r="D24" i="2"/>
  <c r="D25" i="2"/>
  <c r="D26" i="2"/>
  <c r="D27" i="2"/>
  <c r="D28" i="2"/>
  <c r="D29" i="2"/>
  <c r="D30" i="2"/>
  <c r="D31" i="2"/>
  <c r="D32" i="2"/>
  <c r="D33" i="2"/>
  <c r="D34" i="2"/>
  <c r="D35" i="2"/>
  <c r="D36" i="2"/>
  <c r="D37" i="2"/>
  <c r="D38" i="2"/>
  <c r="D39" i="2"/>
  <c r="D40" i="2"/>
  <c r="D41" i="2"/>
  <c r="D43" i="2"/>
  <c r="D44" i="2"/>
  <c r="D45" i="2"/>
  <c r="D46" i="2"/>
  <c r="D47" i="2"/>
  <c r="D48" i="2"/>
  <c r="D49" i="2"/>
  <c r="D50" i="2"/>
  <c r="D51" i="2"/>
  <c r="D52" i="2"/>
  <c r="D53" i="2"/>
  <c r="D67" i="2"/>
  <c r="D68" i="2"/>
  <c r="D69" i="2"/>
  <c r="D70" i="2"/>
  <c r="D71" i="2"/>
  <c r="D72" i="2"/>
  <c r="D73" i="2"/>
  <c r="D74" i="2"/>
  <c r="D75" i="2"/>
  <c r="F76" i="2"/>
  <c r="F77" i="2"/>
  <c r="F78" i="2"/>
  <c r="F79" i="2"/>
  <c r="D80" i="2"/>
  <c r="D81" i="2"/>
  <c r="D82" i="2"/>
  <c r="D83" i="2"/>
  <c r="D84" i="2"/>
  <c r="D85" i="2"/>
  <c r="D86" i="2"/>
  <c r="D88" i="2"/>
  <c r="D89" i="2"/>
  <c r="D90" i="2"/>
  <c r="D91" i="2"/>
  <c r="D93" i="2"/>
  <c r="D94" i="2"/>
  <c r="D95" i="2"/>
  <c r="D96" i="2"/>
  <c r="D97" i="2"/>
  <c r="D98" i="2"/>
  <c r="D4" i="2"/>
  <c r="D7" i="2"/>
  <c r="D8" i="2"/>
  <c r="D9" i="2"/>
  <c r="D10" i="2"/>
  <c r="D11" i="2"/>
  <c r="D12" i="2"/>
  <c r="D13" i="2"/>
  <c r="D14" i="2"/>
  <c r="D15" i="2"/>
  <c r="D16" i="2"/>
  <c r="F82" i="2" l="1"/>
  <c r="F94" i="2"/>
  <c r="F95" i="2"/>
  <c r="F80" i="2"/>
  <c r="F93" i="2"/>
  <c r="F91" i="2"/>
  <c r="F90" i="2"/>
  <c r="F75" i="2"/>
  <c r="F74" i="2"/>
  <c r="F73" i="2"/>
  <c r="F89" i="2"/>
  <c r="F88" i="2"/>
  <c r="F72" i="2"/>
  <c r="F71" i="2"/>
  <c r="F86" i="2"/>
  <c r="F85" i="2"/>
  <c r="F84" i="2"/>
  <c r="F98" i="2"/>
  <c r="F83" i="2"/>
  <c r="F97" i="2"/>
  <c r="F96" i="2"/>
  <c r="F81" i="2"/>
  <c r="F35" i="2"/>
  <c r="F62" i="2"/>
  <c r="F47" i="2"/>
  <c r="F46" i="2"/>
  <c r="F61" i="2"/>
  <c r="F45" i="2"/>
  <c r="F44" i="2"/>
  <c r="F59" i="2"/>
  <c r="F58" i="2"/>
  <c r="F48" i="2"/>
  <c r="F60" i="2"/>
  <c r="F10" i="2"/>
  <c r="F57" i="2"/>
  <c r="F9" i="2"/>
  <c r="F56" i="2"/>
  <c r="F24" i="2"/>
  <c r="F64" i="2"/>
  <c r="F8" i="2"/>
  <c r="F7" i="2"/>
  <c r="F70" i="2"/>
  <c r="F54" i="2"/>
  <c r="F22" i="2"/>
  <c r="F55" i="2"/>
  <c r="F6" i="2"/>
  <c r="F69" i="2"/>
  <c r="F53" i="2"/>
  <c r="F21" i="2"/>
  <c r="F63" i="2"/>
  <c r="F23" i="2"/>
  <c r="F5" i="2"/>
  <c r="F68" i="2"/>
  <c r="F52" i="2"/>
  <c r="F51" i="2"/>
  <c r="F67" i="2"/>
  <c r="F66" i="2"/>
  <c r="F50" i="2"/>
  <c r="F65" i="2"/>
  <c r="F49" i="2"/>
  <c r="F32" i="2"/>
  <c r="F31" i="2"/>
  <c r="F30" i="2"/>
  <c r="F29" i="2"/>
  <c r="F28" i="2"/>
  <c r="F27" i="2"/>
  <c r="F26" i="2"/>
  <c r="F41" i="2"/>
  <c r="F25" i="2"/>
  <c r="F40" i="2"/>
  <c r="F39" i="2"/>
  <c r="F38" i="2"/>
  <c r="F37" i="2"/>
  <c r="F36" i="2"/>
  <c r="F34" i="2"/>
  <c r="F33" i="2"/>
  <c r="F15" i="2"/>
  <c r="F14" i="2"/>
  <c r="F18" i="2"/>
  <c r="F12" i="2"/>
  <c r="F11" i="2"/>
  <c r="F13" i="2"/>
  <c r="F17" i="2"/>
  <c r="F20" i="2"/>
  <c r="F16" i="2"/>
  <c r="F19" i="2"/>
  <c r="F43" i="2"/>
  <c r="F4" i="2"/>
</calcChain>
</file>

<file path=xl/sharedStrings.xml><?xml version="1.0" encoding="utf-8"?>
<sst xmlns="http://schemas.openxmlformats.org/spreadsheetml/2006/main" count="1140" uniqueCount="553">
  <si>
    <t>Party Name</t>
  </si>
  <si>
    <t xml:space="preserve">DR Set # </t>
  </si>
  <si>
    <t>Data Request</t>
  </si>
  <si>
    <t>Question No.</t>
  </si>
  <si>
    <t>Question ID</t>
  </si>
  <si>
    <t>Requestor</t>
  </si>
  <si>
    <t>Date Rec'd</t>
  </si>
  <si>
    <t>Final Due Date</t>
  </si>
  <si>
    <t>Date Sent</t>
  </si>
  <si>
    <t>Number of Atchs</t>
  </si>
  <si>
    <t>NDA Required</t>
  </si>
  <si>
    <t>WMP Section</t>
  </si>
  <si>
    <t>Sub Category</t>
  </si>
  <si>
    <t>Category</t>
  </si>
  <si>
    <t>CalPA</t>
  </si>
  <si>
    <t>MGRA</t>
  </si>
  <si>
    <t>OEIS</t>
  </si>
  <si>
    <t>Question Count</t>
  </si>
  <si>
    <t>5.3.2</t>
  </si>
  <si>
    <t>5.3.1</t>
  </si>
  <si>
    <t>1.1.1</t>
  </si>
  <si>
    <t xml:space="preserve">Question </t>
  </si>
  <si>
    <t>Response</t>
  </si>
  <si>
    <t>Link</t>
  </si>
  <si>
    <t>**This Discovery Log reflects Data Requests completed as of 05:00PM each Wednesday</t>
  </si>
  <si>
    <t>SDG&amp;E 2025 WMP Discovery Log</t>
  </si>
  <si>
    <t>1.1.2</t>
  </si>
  <si>
    <t>2.1.1</t>
  </si>
  <si>
    <t>2.1.1.1</t>
  </si>
  <si>
    <t>2.1.1.2</t>
  </si>
  <si>
    <t>2.1.1.3</t>
  </si>
  <si>
    <t>2.1.1.4</t>
  </si>
  <si>
    <t>2.1.1.5</t>
  </si>
  <si>
    <t>2.1.2</t>
  </si>
  <si>
    <t>2.1.3</t>
  </si>
  <si>
    <t>2.1.3.1</t>
  </si>
  <si>
    <t>2.1.4</t>
  </si>
  <si>
    <t>2.1.4.1</t>
  </si>
  <si>
    <t>2.1.4.2</t>
  </si>
  <si>
    <t>2.1.4.3</t>
  </si>
  <si>
    <t>2.1.4.4</t>
  </si>
  <si>
    <t>2.1.5</t>
  </si>
  <si>
    <t>2.1.6</t>
  </si>
  <si>
    <t>2.1.6.1</t>
  </si>
  <si>
    <t>2.2.1</t>
  </si>
  <si>
    <t>2.2.1.1</t>
  </si>
  <si>
    <t>2.2.1.2</t>
  </si>
  <si>
    <t>2.2.1.3</t>
  </si>
  <si>
    <t>2.2.1.4</t>
  </si>
  <si>
    <t>2.2.1.5</t>
  </si>
  <si>
    <t>2.2.1.6</t>
  </si>
  <si>
    <t>2.2.1.7</t>
  </si>
  <si>
    <t>2.2.1.8</t>
  </si>
  <si>
    <t>2.2.1.9</t>
  </si>
  <si>
    <t>2.2.1.10</t>
  </si>
  <si>
    <t>2.2.1.11</t>
  </si>
  <si>
    <t>2.2.1.12</t>
  </si>
  <si>
    <t>2.2.1.13</t>
  </si>
  <si>
    <t>2.2.1.14</t>
  </si>
  <si>
    <t>2.2.1.15</t>
  </si>
  <si>
    <t>2.2.1.16</t>
  </si>
  <si>
    <t>2.2.1.17</t>
  </si>
  <si>
    <t>2.2.1.18</t>
  </si>
  <si>
    <t>2.2.1.19</t>
  </si>
  <si>
    <t>2.2.1.20</t>
  </si>
  <si>
    <t>2.2.1.21</t>
  </si>
  <si>
    <t>2.2.1.22</t>
  </si>
  <si>
    <t>2.2.1.23</t>
  </si>
  <si>
    <t>2.2.1.24</t>
  </si>
  <si>
    <t>2.2.1.25</t>
  </si>
  <si>
    <t>2.2.1.26</t>
  </si>
  <si>
    <t>2.2.1.27</t>
  </si>
  <si>
    <t>2.2.1.28</t>
  </si>
  <si>
    <t>2.2.1.29</t>
  </si>
  <si>
    <t>2.2.2</t>
  </si>
  <si>
    <t>2.2.2.1</t>
  </si>
  <si>
    <t>2.2.3</t>
  </si>
  <si>
    <t>2.2.3.1</t>
  </si>
  <si>
    <t>2.2.3.2</t>
  </si>
  <si>
    <t>2.2.3.3</t>
  </si>
  <si>
    <t>2.2.4</t>
  </si>
  <si>
    <t>2.2.4.1</t>
  </si>
  <si>
    <t>2.2.4.2</t>
  </si>
  <si>
    <t>2.2.4.3</t>
  </si>
  <si>
    <t>2.2.5</t>
  </si>
  <si>
    <t>2.2.6</t>
  </si>
  <si>
    <t>2.2.7</t>
  </si>
  <si>
    <t>2.2.7.1</t>
  </si>
  <si>
    <t>2.2.7.2</t>
  </si>
  <si>
    <t>2.2.7.3</t>
  </si>
  <si>
    <t>4.1.1</t>
  </si>
  <si>
    <t>4.1.2</t>
  </si>
  <si>
    <t>5.5.1</t>
  </si>
  <si>
    <t>5.5.2</t>
  </si>
  <si>
    <t>5.5.3</t>
  </si>
  <si>
    <t>5.6.1</t>
  </si>
  <si>
    <t>5.6.2</t>
  </si>
  <si>
    <t>5.6.3</t>
  </si>
  <si>
    <t>5.7.1</t>
  </si>
  <si>
    <t>5.7.2</t>
  </si>
  <si>
    <t>Table 1: Top 5% Wildfire Risk Circuits/Segments/Spans</t>
  </si>
  <si>
    <t>Table 2: Top 5% PSPS Risk Circuits/Segments/Spans</t>
  </si>
  <si>
    <t>Table 3: WiNGS-Planning Qualitative Risk Modeling Updates</t>
  </si>
  <si>
    <t>Table 4: WiNGS-Ops Risk Modeling Qualitative Updates</t>
  </si>
  <si>
    <t>Table 5: Changes in Objective Completion Dates</t>
  </si>
  <si>
    <t>Table 6: Qualifying Changes in Targets and Expenditures (in Thousands)</t>
  </si>
  <si>
    <t>Table 7: Qualifying Changes in Expenditures only (in Thousands)</t>
  </si>
  <si>
    <t>Table 8: Asset Inspections and Vegetation Management Targets for 2025</t>
  </si>
  <si>
    <t>Table 9: WiNGS-Planning Cost/Benefit Transition Plan</t>
  </si>
  <si>
    <t>Table 10: Ranking of Planned Mitigation Initiatives</t>
  </si>
  <si>
    <t>Table 11: MAVF Attribute Calculations for PSPS CoRE</t>
  </si>
  <si>
    <t>Table 12: WiNGS-Planning Output Comparison</t>
  </si>
  <si>
    <t>Table 13: WiNGS-Planning Third Party Recommendations</t>
  </si>
  <si>
    <t>Table 14: WiNGS-Ops Third Party Recommendations</t>
  </si>
  <si>
    <t>Table 15: Efficacy of Covered Conductor</t>
  </si>
  <si>
    <t>Table 16: Efficacy of Covered Conductors with or without Combined Mitigations</t>
  </si>
  <si>
    <t>Table 17: Descoped FCP Projects</t>
  </si>
  <si>
    <t>Table 18: SRP Analysis Results</t>
  </si>
  <si>
    <t>Table 19: Common Vegetation Management Variables</t>
  </si>
  <si>
    <t>Table 20: Weather Stations Unable to Undergo Annual Maintenance</t>
  </si>
  <si>
    <t>Please provide a copy of each WMP Update-related document, submission, or report you submit to the Office of Energy Infrastructure Safety (Energy Safety) in 2024 or 2025 that is related to your 2025 WMP Update. Provide the copy to Cal Advocates within one business day of the document’s submittal to Energy Safety. (If you have submitted a document to Energy Safety prior to this data request, please provide a copy as soon as possible and no later than 10 business days from the issuance of this data request.)This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</si>
  <si>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Provide a copy of all documents or files that are referenced in your WMP Quarterly Data Reports and submitted to Energy Safety (including but not limited to all PDFs, spatial data files, non-spatial data files, and confidential attachments), within one business day of the document’s submission to Energy Safety.</t>
  </si>
  <si>
    <t>Provide a copy to Cal Advocates of all your confidential responses to WMP discovery requests, on the same business day that you send the documents to the issuer of the discovery request. This includes:
a)Confidential responses to WMP discovery requests issued by Energy Safety.
b)Confidential responses to WMP discovery requests issued by other entities.</t>
  </si>
  <si>
    <t xml:space="preserve">SDG&amp;E generally objects to the request on the grounds set forth in General Objections Nos. 1, 2, 3, 5, and 7. Subject to the foregoing objections, SDG&amp;E will address the request as documents and files are made available. </t>
  </si>
  <si>
    <t>Aaron Louie</t>
  </si>
  <si>
    <t>No</t>
  </si>
  <si>
    <t>N/A</t>
  </si>
  <si>
    <t>Provide an Excel table of all distribution circuits existing as of January 1, 2024 (as rows) that includes the following information in separate columns:
a)Circuit name
b)Circuit ID number
c)Total circuit miles
d)Circuit miles in Non-HFTD Areas
e)Circuit miles in Other HFTD
f)Circuit miles in HFTD Tier 2
g)Circuit miles in HFTD Tier 3
h)Circuit voltage
i)Circuit SAIDI (System Average Interruption Duration Index) for 2023
j)Circuit SAIFI (System Average Interruption Frequency Index) for 2023
k)Circuit MAIFI (Momentary Average Interruption Frequency Index) for 2023
l)Total customer-minutes of de-energization on the circuit due to PSPS events in 2023 (sum of customer-minutes across all PSPS events).
m)Total customer-minutes of de-energization on the circuit due to fast-trip settings in 2023
n)Number of trees that were worked on for EVM in Non-HFTD in 2023
o)Number of trees that were worked on for EVM in HFTD Tier 2 in 2023
p)Number of trees that were worked on for EVM in HFTD Tier 3 in 2023
q)Miles of covered conductor installed in Other HFTD in 2023
r)Miles of covered conductor installed in HFTD Tier 2 in 2023
s)Miles of covered conductor installed in HFTD Tier 3 in 2023
t)Number of poles replaced in Other HFTD in 2023
u)Number of poles replaced in HFTD Tier 2 in 2023
v)Number of poles replaced in HFTD Tier 3 in 2023
w)Miles of underground conductor installation in Other HFTD in 2023
x)Miles of underground conductor installation in HFTD Tier 2 in 2023
y)Miles of underground conductor installation in HFTD Tier 3 in 2023
z)Miles of LiDAR inspection in Other HFTD in 2023
aa)Miles of LiDAR inspection in HFTD Tier 2 in 2023
bb)Miles of LiDAR inspection in HFTD Tier 3 in 2023
cc)Number of detailed ground-based inspections in Other HFTD in 2023
dd)Number of detailed ground-based inspections in HFTD Tier 2 in 2023
ee)Number of detailed ground-based inspections in HFTD Tier 3 in 2023
ff)Number of detailed aerial inspections in Other HFTD in 2023 (specify units)
gg)Number of detailed aerial inspections in HFTD Tier 2 in 2023 (specify units)
hh)Number of detailed aerial inspections in HFTD Tier 3 in 2023 (specify units)
ii)Number of sectionalization devices installed in Other HFTD in 2023
jj)Number of sectionalization devices installed in HFTD Tier 2 in 2023
kk)Number of sectionalization devices installed in HFTD Tier 3 in 2023.</t>
  </si>
  <si>
    <t>Provide an Excel table of all transmission circuits existing as of January 1, 2024 (as rows) that includes the following information in separate columns:
a)Circuit name
b)Circuit ID number
c)Total circuit miles
d)Circuit miles in Non-HFTD Areas
e)Circuit miles in Other HFTD
f)Circuit miles in HFTD Tier 2
g)Circuit miles in HFTD Tier 3
h)Circuit voltage
i)Total customer-minutes of de-energization on the circuit due to PSPS events in 2023 (sum of customer-minutes across all PSPS events).
j)Total customer-minutes of de-energization on the circuit due to fast-trip settings in 2023.
k)Number of support structures replaced in Non-HFTD in 2023
l)Number of support structures replaced in HFTD Tier 2 in 2023
m)Number of support structures replaced in HFTD Tier 3 in 2023
n)Miles of LiDAR inspection in Non-HFTD in 2023
o)Miles of LiDAR inspection in HFTD Tier 2 in 2023
p)Miles of LiDAR inspection in HFTD Tier 3 in 2023
q)Number of detailed aerial inspections in Other HFTD in 2023
r)Number of detailed aerial inspections in HFTD Tier 2 in 2023
s)Number of detailed aerial inspections in HFTD Tier 3 in 2023
t)Number of detailed climbing inspections in Other HFTD in 2023
u)Number of detailed climbing inspections in HFTD Tier 2 in 2023
v)Number of detailed climbing inspections in HFTD Tier 3 in 2023
w)Number of detailed ground-based inspections in Other HFTD in 2023
x)Number of detailed ground-based inspections in HFTD Tier 2 in 2023
y)Number of detailed ground-based inspections in HFTD Tier 3 in 2023
z)Number of sectionalization devices installed in Other HFTD in 2023
aa)Number of sectionalization devices installed in HFTD Tier 2 in 2023
bb)Number of sectionalization devices installed in HFTD Tier 3 in 2023
cc)Miles of transmission ROW expansion performed in Other HFTD in 2023
dd)Miles of transmission ROW expansion performed in HFTD Tier 2 in 2023
ee)Miles of transmission ROW expansion performed in HFTD Tier 3 in 2023.</t>
  </si>
  <si>
    <t>Please note that the geographical regions are mutually exclusive (i.e., “Other HFTD” excludes areas that are in either Tier 2 or Tier 3). Therefore, for any given circuit, the following relationships should hold:
•Tier 2 miles + Tier 3 miles + Other HFTD miles = total HFTD miles.
•Tier 2 miles + Tier 3 miles + Other HFTD miles + non-HFTD miles = total circuit miles.
Provide an Excel table of all distribution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a)Circuit name
b)Circuit ID number
c)Circuit miles removed or decommissioned in Non-HFTD Areas
d)Circuit miles removed or decommissioned in Other HFTD
e)Circuit miles removed or decommissioned in HFTD Tier 2
f)Circuit miles removed or decommissioned in HFTD Tier 3
g)Reason(s) for removal or decommissioning.</t>
  </si>
  <si>
    <t>Provide an Excel table of all transmission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
a)Circuit name
b)Circuit ID number
c)Circuit miles removed or decommissioned in Non-HFTD Areas
d)Circuit miles removed or decommissioned in Other HFTD
e)Circuit miles removed or decommissioned in HFTD Tier 2
f)Circuit miles removed or decommissioned in HFTD Tier 3
g)Reason(s) for removal or decommissioning</t>
  </si>
  <si>
    <t>Please provide a list of any incidents in 2023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the original work that created the safety issue was performed
c) Whether the safety issue concerned a transmission or distribution circuit
d) The vegetation management initiative involved in the original work
e) A brief description of the safety issue involved.</t>
  </si>
  <si>
    <t>For each WMP initiative for which you forecast operating expenditures in 2025 to be at least two times actual operating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t>
  </si>
  <si>
    <t>Please provide a spreadsheet listing (as rows) of every undergrounding project completed1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overhead circuit-miles removed
i) Total circuit-miles of underground conductor installed
j) Total miles of trenching required
k) Total electric costs2 of the project (i.e., costs attributed to your electric facilities), including costs for planning, design, permitting, and construction
l) Total costs of the project, including costs attributed to non-electric utilities, including costs for planning, design, permitting, and construction
m) Whether this was a Rule 20 project3 (yes/no)
n) Whether this was a WMP project (yes/no)
o) Whether this was a post-wildfire rebuild project (yes/no)
p) Whether you shared trenches for this project with any telecommunications utilities (yes/no)
q) Whether you shared trenches for this project with gas facilities (yes/no).</t>
  </si>
  <si>
    <t>Please identify and provide a copy of all quality assurance or quality control (QA/QC) reports conducted by internal entities that have been completed since January 1, 2023 and that examined any programs, initiatives, or strategies described in your 2023-2025 Base WMP.</t>
  </si>
  <si>
    <t>Please identify and provide a copy of all quality assurance or quality control (QA/QC) reports conducted by external entities that have been completed since January 1, 2023 and that examined any programs, initiatives, or strategies described in your 2023-2025 Base WMP. External entities include, but are not limited to, consultants, contractors, auditors, court-appointed monitors, and Independent Evaluators.</t>
  </si>
  <si>
    <t>Provide an Excel table of all defects in the year 2023 found by Energy Safety’s Compliance Branch (as rows) that includes the following information in separate columns:
a) Associated circuit name
b) Defect type
c) Description of defect
d) WMP initiative (from your 2023-2025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</si>
  <si>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For each WMP initiative for which you forecast capital expenditures in 2025 to be at least two times actual capital expenditures in 2023, please provide:
a) The name of the initiative as it is identified in your 2025 WMP Update
b) The WMP Initiative number in Table 11 of your 2025 WMP Update
c) The name of the initiative as it is identified in your 2023-2025 Base WMP
d) The WMP Initiative number in your 2023-2025 Base WMP
e) An explanation for the projected increase.</t>
  </si>
  <si>
    <t>Please fill out the attached spreadsheet, CalAdvocates-SDGE-2025WMP-03 Attachment 1, requesting information regarding your asset inspections in 2023.</t>
  </si>
  <si>
    <t>Provide your workplan that describes where and when you will perform system hardening on distribution circuits in 2025. For projects that you expect to partially complete in 2025 (i.e., projects that started before 2025 and are expected to continue in 2025, or projects that are expected to be completed after 2025), please include the project and describe the work that you forecast will actually be performed in calendar year 2025.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covered conductor to be installed in 2025
i) Length (in circuit miles) of underground conductor to be installed in 2025
j) Length (in circuit miles) of overhead conductor to be permanently removed in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Length (in circuit miles) of any bare-wire overhead system hardening project to be installed
in 2024 (if this is greater than zero, please describe the type of system hardening project)
m) Length (in circuit miles) of any other type of system hardening project to be installed in 2025 (if this is greater than zero, please describe the type of system hardening project).</t>
  </si>
  <si>
    <t>For each of your 2023-2025 WMP system hardening initiatives, please provide disaggregated information related to expenditures and circuit miles treated in the attached table, CalAdvocates- SDGE-2023WMP-03 Attachment 2. Add columns as needed.</t>
  </si>
  <si>
    <t>Please provide a geodatabase file with a polyline feature for each undergrounding project completed during the period of January 1, 2023 through December 31, 2023. In addition to the spatial
location, please provide the following attributes for each project:
a) Project ID number or other identifier, matching part (a) of the previous question
b) Circuit ID, matching part (b) of the previous question
c) Project completion date, matching part (g) of the previous question.</t>
  </si>
  <si>
    <t>https://www.sdge.com/sites/default/files/regulatory/SDGE%20Response%20CalAdvocates-SDGE-2025WMP-01.pdf</t>
  </si>
  <si>
    <t>SDG&amp;E generally objects to the request on the grounds set forth in General Objections Nos. 1, 2, 3, 5, and 7. Subject to the foregoing objections, SDG&amp;E will address the request in Question 1 as reports are submitted to Energy Safety. SDG&amp;E notes that many of the documents requested by Cal Advocates are simultaneously provided publicly via SDG&amp;E’s Wildfire Mitigation Plan website and/or the OEIS docket. To avoid duplicative submissions, SDG&amp;E will provide Cal Advocates with documents that are not otherwise publicly available via these sources.</t>
  </si>
  <si>
    <t>SDG&amp;E objects to the request on the grounds set forth in General Objections Nos. 2, 5, and 7. Subject to and without waiving the foregoing objections, SDG&amp;E responds as follows:
See attached spreadsheet titled “SDGE Response CalPA-SDGE-2025WMP-DR02.xlsx.”
With respect to Question 1x and 1y, it should be noted that the geodatabase file served as a source for the data requests is built from Issue for Construction (IFC) design packages, excluding field changes made during construction. Consequently, discrepancies may arise between the mileages and dates in the geodatabase versus actual completed mileage data files. Furthermore, during the conversion of CAD files from IFC design packages to GIS files, inherent data misalignment may occur and should be acknowledged.</t>
  </si>
  <si>
    <t>SDG&amp;E objects to the request on the grounds set forth in General Objections Nos. 2, 5, and 7. Subject to and without waiving the foregoing objections, SDG&amp;E responds as follows:
See attached spreadsheet titled “SDGE Response CalPA-SDGE-2025WMP-DR02.xlsx.”</t>
  </si>
  <si>
    <t>Joseph Mitchell</t>
  </si>
  <si>
    <t>When did the study commence?</t>
  </si>
  <si>
    <t>When will a report for the study be complete?</t>
  </si>
  <si>
    <t>Are there interim versions available?</t>
  </si>
  <si>
    <t>Please provide results when available including any interim results clearly marked
as such.</t>
  </si>
  <si>
    <t>Undergrounding versus Covered Conductor and Other mitigations
In 2024, a combined mitigation study is being conducted by a third-party vendor to understand the benefits and costs associated with increasing covered conductor effectiveness and how a combination of mitigations compares to undergrounding. -Who is the third party vendor conducting the study?</t>
  </si>
  <si>
    <t>Table 15: Efficiency of Covered Conductor
What is the basis for dropping the wildfire mitigation effectiveness of CC for pole damage and anchor/guy failure?</t>
  </si>
  <si>
    <t>Please provide any calculations, data, or lab test results supporting this conclusion.</t>
  </si>
  <si>
    <t>Figure 12: Hardening Efficiency over Time
Please provide a table of ignitions since the SDG&amp;E hardening program commenced that includes year of hardening of the circuit involved as an attribute.</t>
  </si>
  <si>
    <t>Provide the data supporting Figure 12. This should consist of ignition rate per year per mile for hardened wire divided into hardening year segments.</t>
  </si>
  <si>
    <t>Show the methodology for determining the slope of the covered conductor curve compared to the OH hardening curve.</t>
  </si>
  <si>
    <t>Please provide a list of reportable ignitions for the last two years including the following additional attributes:
a. whether circuit was implemented with active FCP
b. whether circuit was implemented with active EFD
c. whether PSPS was activated anywhere on the system.</t>
  </si>
  <si>
    <t>Please provide a list of outages for the last two years including the following additional attributes:
a. whether circuit was implemented with active FCP
b. whether circuit was implemented with active EFD</t>
  </si>
  <si>
    <t>Figure 12</t>
  </si>
  <si>
    <t>Figure 1: High-Level Mitigation Prioritization to Reduce Wildfire and PSPS Risk.</t>
  </si>
  <si>
    <t>Figure 2: Long-Term Risk Reduction Approach</t>
  </si>
  <si>
    <t>Figure 3: Hierarchy of Risk Controls</t>
  </si>
  <si>
    <t>Figure 4: Effectiveness of Hardening Strategies to Wildfire Risk (Years 2007-2023</t>
  </si>
  <si>
    <t>Figure 5: WiNGS-Planning Mitigation Decision Tree</t>
  </si>
  <si>
    <t>Figure 6: High-Level Mitigation Prioritization to Reduce Wildfire and PSPS Risk</t>
  </si>
  <si>
    <t xml:space="preserve">Figure 7: WiNGS-Planning Ignition Rate Normalization Process </t>
  </si>
  <si>
    <t>Figure 8: Projected PSPS Impact Reduction</t>
  </si>
  <si>
    <t xml:space="preserve">Figure 9: Annual Expected Risk Reduction (Years 2022-2031) </t>
  </si>
  <si>
    <t>Figure 10: WiNGS-Planning Calculation Schematic</t>
  </si>
  <si>
    <t>Figure 11: WiNGS-Planning Visualization Platform</t>
  </si>
  <si>
    <t>Figure 12: Hardening Efficacy Over Time</t>
  </si>
  <si>
    <t>Figure 13: SQL Database Scheme</t>
  </si>
  <si>
    <t>Figure 1</t>
  </si>
  <si>
    <t>Figure 2</t>
  </si>
  <si>
    <t>Figure 3</t>
  </si>
  <si>
    <t>Figure 4</t>
  </si>
  <si>
    <t>Figure 5</t>
  </si>
  <si>
    <t>Figure 6</t>
  </si>
  <si>
    <t>Figure 7</t>
  </si>
  <si>
    <t>Figure 8</t>
  </si>
  <si>
    <t>Figure 9</t>
  </si>
  <si>
    <t>Figure 10</t>
  </si>
  <si>
    <t>Figure 11</t>
  </si>
  <si>
    <t>Figure 13</t>
  </si>
  <si>
    <t>Table 20</t>
  </si>
  <si>
    <t>Table 19</t>
  </si>
  <si>
    <t>Table 18</t>
  </si>
  <si>
    <t>Table 17</t>
  </si>
  <si>
    <t>Table 16</t>
  </si>
  <si>
    <t>Table 15</t>
  </si>
  <si>
    <t>Table 14</t>
  </si>
  <si>
    <t>Table 13</t>
  </si>
  <si>
    <t>Table 12</t>
  </si>
  <si>
    <t>Table 11</t>
  </si>
  <si>
    <t>Table 10</t>
  </si>
  <si>
    <t>Table 9</t>
  </si>
  <si>
    <t>Table 8</t>
  </si>
  <si>
    <t>Table 7</t>
  </si>
  <si>
    <t>Table 6</t>
  </si>
  <si>
    <t>Table 5</t>
  </si>
  <si>
    <t>Table 4</t>
  </si>
  <si>
    <t>Table 3</t>
  </si>
  <si>
    <t>Table 2</t>
  </si>
  <si>
    <t>Table 1</t>
  </si>
  <si>
    <t>SDG&amp;E objects to the request on the grounds stated in General Objections 1, 2, 3, and 5. Subject to and without waiving the foregoing objections, SDG&amp;E responds as follows:
See attached zipped folder titled “CalAdvocates-SDGE-2025WMP-03_Q1 Internal QA_QC Reports.zip”.</t>
  </si>
  <si>
    <t>SDG&amp;E objects to the request on the grounds stated in General Objections 1, 2, 3, and 5. Subject to and without waiving the foregoing objections, SDG&amp;E responds as follows:
See attached zipped folder titled “CalAdvocates-SDGE-2025WMP-03_Q2 External QA_QC Reports.zip”.</t>
  </si>
  <si>
    <t>SDG&amp;E objects to the request on the grounds stated in General Objections 1, 2, 3, and 5. Subject to and without waiving the foregoing objections, SDG&amp;E responds as follows:
SDG&amp;E interprets this question to mean Notices of Violation or Notices of Defect formally issued by Energy Safety’s Compliance Branch in 2023. Energy Safety did not issue any Notices of Violation or Notices of Defect to SDG&amp;E in 2023.</t>
  </si>
  <si>
    <t>SDG&amp;E objects to the request on the grounds set forth in General Objections numbers 2, 3, and 5. Subject to and without waiving the foregoing objections, SDG&amp;E responds as follows.
1. Strategic Pole Replacement Program (WMP.1189)
a. Strategic Pole Replacement Program (WMP.1189)
b. SDG&amp;E interprets this question to mean Table 11 of the non-spatial data tables filed in the Quarterly Data Reports. 2025 financial information will be reported in the May 1st Quarterly Data Report. The initiative will retain its initiative number of WMP.1189.
c. Strategic Pole Replacement Program (WMP.1189)
d. WMP.1189 - Section 8.1.2.10.2
e. This program was first introduced in 2023 and one pole was replaced within the year. 2025 expenditures increase to align with a forecast of 291 poles being replaced in 2025.
2. Expulsion Fuse Replacement Program (WMP.459)
a. Expulsion Fuse Replacement (WMP.459)
b. SDG&amp;E interprets this question to mean Table 11 of the non-spatial data tables filed in the Quarterly Data Reports. 2025 financial information will be reported in the May 1st Quarterly Data Report. The initiative will retain its initiative number of WMP.459.
c. Expulsion Fuse Replacement Program (WMP.459)
d. WMP.459 - Section 8.1.4.4
e. 2025 expenditures increase to align with a forecast of 700 fuse replacements in 2025 versus 36 fuse replacements in 2023.
3. Microgrids (WMP.462)
a. Microgrids (WMP.462)
b. SDG&amp;E interprets this question to mean Table 11 of the non-spatial data tables filed in the Quarterly Data Reports. 2025 financial information will be reported in the May 1st Quarterly Data Report. The initiative will retain its initiative number of WMP.462.
c. Microgrids (WMP.462)
d. WMP.462 - Section 8.1.2.7
e. 2025 expenditures increased to align with the updated schedule for microgrid completion which shifted work from 2024 into 2025. This change is due to delays in acquiring appropriate land rights, ongoing supply chain issues that resulted in increases to material costs (i.e., batery, solar photovoltaic panels), and increases in labor costs. Completion of the permanent renewable components at the Shelter Valley and Buterfield Ranch microgrids are expected in 2025 and construction of two Remote Grid Standalone Power Systems is expected to begin in 2025.
4. Strategic Undergrounding (WMP.473)
a. Strategic Undergrounding (WMP.473)
b. SDG&amp;E interprets this question to mean Table 11 of the non-spatial data tables filed in the Quarterly Data Reports. 2025 financial information will be reported in the May 1st Quarterly Data Report. The initiative will retain its initiative number of WMP.473.
c. Undergrounding of Electric Lines and/or Equipment (WMP.473)
d. WMP.473 - Section 8.1.2.2
e. 2025 expenditures increase to align with a forecast of 125 miles of undergrounding and capital expenditures within the 2024 Test Year GRC Settlement Agreement between SDG&amp;E and the California Public Advocates Office.
5. Hotline Clamp Replacement Program (WMP.464)
a. Hotline Clamp Replacement Program (WMP.464)
b. SDG&amp;E interprets this question to mean Table 11 of the non-spatial data tables filed in the Quarterly Data Reports. 2025 financial information will be reported in the May 1st Quarterly Data Report. The initiative will retain its initiative number of WMP.464.
c. Hotline Clamp Replacement Program (WMP.464)
d. WMP.464 - Section 8.1.4.5
e. 2023 capital expenditures for this program were $0. This program’s spending has previously been captured as operating expenditures, but are now being captured as capital expenditures.</t>
  </si>
  <si>
    <t>SDG&amp;E objects to the request on the grounds set forth in General Objections numbers 2, 3, and 5. Subject to and without waiving the foregoing objections, SDG&amp;E responds as follows.
1. Strategic Pole Replacement Program (WMP.1189)
a. Strategic Pole Replacement Program (WMP.1189)
b. SDG&amp;E interprets this question to mean Table 11 of the non-spatial data tables filed in the Quarterly Data Reports. 2025 financial information will be reported in the May 1st Quarterly Data Report. The initiative will retain its initiative number of WMP.1189.
c. Strategic Pole Replacement Program (WMP.1189)
d. WMP.1189 - Section 8.1.2.10.2
e. This program was first introduced in 2023 and one pole was replaced within the year. 2025 expenditures increase to align with a forecast of 291 poles being replaced in 2025.
2. Strategic Undergrounding (WMP.473)
a. Strategic Undergrounding (WMP.473)
b. SDG&amp;E interprets this question to mean Table 11 of the non-spatial data tables filed in the Quarterly Data Reports. 2025 financial information will be reported in the May 1st Quarterly Data Report. The initiative will retain its initiative number of WMP.473.
c. Undergrounding of Electric Lines and/or Equipment (WMP.473)
d. WMP.473 - Section 8.1.2.2
e. 2025 expenditures increase to include material yard lease costs recorded as operating expenditures from 2024 onwards.
3. Clearance (WMP.501)
a. N/A - This initiative is not reported on within the 2025 WMP Update.
b. SDG&amp;E interprets this question to mean Table 11 of the non-spatial data tables filed in the Quarterly Data Reports. 2025 financial information will be reported in the May 1st Quarterly Data Report. The initiative will retain its initiative number of WMP.501.
c. Clearance (WMP.501)
d. WMP.501 - Section 8.2.3.3
e. SDG&amp;E included 2023 actual costs for this program within Detailed Vegetation Inspections (WMP.494) and show no actual expenditures associated with this program in Table 11 of the 2023 Q4 Non-Spatial Quarterly Data Report filed on February 1, 2024. SDG&amp;E is implementing improvements to track the costs specific to trees which receive enhanced clearances and forecasts approximately $10.5 million in expenditures in 2025.
4. Transmission Overhead Hardening – Distribution Underbuild (WMP.545)
a. Transmission Overhead Hardening – Distribution Underbuild (WMP.545)
b. SDG&amp;E interprets this question to mean Table 11 of the non-spatial data tables filed in the Quarterly Data Reports. 2025 financial information will be reported in the May 1st Quarterly Data Report. The initiative will retain its initiative number of WMP.545.
c. Transmission System Hardening Program (WMP.543, WMP.544, WMP.545)
d. WMP.545 - Section 8.1.2.5.2
e. The 2025 projected capital expenditures for transmission overhead hardening – distribution underbuild were increased due to additional projects beginning in 2025 that will be completed in the 2026-2028 WMP cycle. The 2025 projected O&amp;M expenditures were increased to align 2025 expenditures with historical O&amp;M spend rates associated with these capital projects.</t>
  </si>
  <si>
    <t>SDG&amp;E objects to the request on the grounds set forth in General Objections numbers 2, 3, and 5. Subject to and without waiving the foregoing objections, SDG&amp;E responds as follows.
See attached spreadsheet titled “SDG&amp;E Response CalAdvocates-SDGE-2025WMP-03 Attachment 1.xlsx”</t>
  </si>
  <si>
    <t>SDG&amp;E objects to the request on the grounds set forth in General Objections numbers 2, 3, and 5. Subject to and without waiving the foregoing objections, SDG&amp;E responds as follows.
SDG&amp;E did not have a safety incident in 2023 that meets the definition provided.</t>
  </si>
  <si>
    <t>SDG&amp;E objects to the request on the grounds set forth in General Objections numbers 2, 3, and 5. Subject to and without waiving the foregoing objections, SDG&amp;E responds as follows.
See attached spreadsheet titled “SDG&amp;E Response CalAdvocates-SDGE-2025WMP-03 Attachment 2.xlsx.”</t>
  </si>
  <si>
    <t>SDG&amp;E objects to the request on the grounds set forth in General Objections numbers 2, 3, and 5. SDG&amp;E specifically objects to any request seeking information outside the scope of SDG&amp;E’s WMP and thus not relevant to SDG&amp;E’s wildfire mitigation efforts or within the jurisdiction of the Office of Energy Infrastructure Safety. SDG&amp;E’s response is limited to WMP initiatives. Subject to and without waiving the foregoing objections, SDG&amp;E responds as follows.
See attached spreadsheet titled “SDG&amp;E Response CalAdvocates-SDGE-2025WMP-03_Q10.xlsx”.
It should be noted that the geodatabase file serving as backup for the data requests is built from Issue for Construction (IFC) design packages, excluding field changes made during construction. Consequently, discrepancies may arise between the mileages and dates in the geodatabase versus actual completed mileage data files. Furthermore, during the conversion of CAD files from IFC design packages to GIS files, inherent data misalignment may occur and should be acknowledged.</t>
  </si>
  <si>
    <t>SDG&amp;E objects to the request on the grounds set forth in General Objections numbers 2, 3, and 5. SDG&amp;E specifically objects to any request seeking information outside the scope of SDG&amp;E’s WMP and thus not relevant to SDG&amp;E’s wildfire mitigation efforts or within the jurisdiction of the Office of Energy Infrastructure Safety. SDG&amp;E’s response is limited to WMP initiatives. Subject to and without waiving the foregoing objections, SDG&amp;E responds as follows.
See attached zipped geodatabase file titled “CalAdvocates_SDGE_2025WMP_03_Q11.gdb.”
It should be noted that the geodatabase file serving as backup for the data requests is built from Issue for Construction (IFC) design packages, excluding field changes made during construction. Consequently, discrepancies may arise between the mileages and dates in the geodatabase versus actual completed mileage data files. Furthermore, during the conversion of CAD files from IFC design packages to GIS files, inherent data misalignment may occur and should be acknowledged.</t>
  </si>
  <si>
    <t>https://www.sdge.com/sites/default/files/regulatory/CalPA-2025-02.pdf
https://www.sdge.com/sites/default/files/regulatory/CalPA-2025-02%20Attachment.xlsx</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</si>
  <si>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The third-party vendor conducting the study is Aerospace Technical Services.</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</si>
  <si>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The study commenced on November 1, 2023.</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</si>
  <si>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SDG&amp;E anticipates a final report by year end 2024.</t>
  </si>
  <si>
    <t>SDG&amp;E objects to the request to the extent it is vague and ambiguous. SDG&amp;E assumes the language in the introduction to the question refers to language used in SDG&amp;E’s 2025 WMP Update. Further, the term “interim versions” is unclear. Subject to and without waiving the foregoing objections, SDG&amp;E responds as follows:
SDG&amp;E anticipates a final report by year end 2024.</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</si>
  <si>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Inputs provided to vendor:
- Ignition data
- Outage data
- Meteorology data
- Covered Conductor install dates and location
- Undergrounding asset install dates and location
- Early Faut Detection install dates and location
- Falling Conductor Protection install dates and location
Assumptions provided to vendor:
- To only consider outage data with the following taken into accounted:
o Risk events
o Distribution events
o HFTD location</t>
  </si>
  <si>
    <t>SDG&amp;E objects to the request to the extent it seeks information already publicly available and described further in SDG&amp;E’s Wildfire Mitigation Plan Update. Subject to and without waiving the foregoing, SDG&amp;E responds as follows:
As discussed within ACI SDGE-23-08:
The effectiveness of covered conductors against various equipment failure risk drivers was reduced in 2024 for several reasons. First, the estimated effectiveness against equipment failure drivers was originally derived using a year-over-year approach. Effectiveness was defined as the immediate protection gained from performing the covered conductor installation, which would replace aging or damaged equipment with new equipment. However, because these effectiveness numbers are being utilized for long-term investment planning, it is more appropriate to utilize a long-term effectiveness number for risk drivers. While a covered conductor will replace aging equipment in the short term, the covered conductor itself will age and degrade, reducing the effectiveness of the original installation over time. To address this issue, previous studies on the effectiveness of traditional (bare conductor) hardening were used to estimate the effectiveness of covered conductors on equipment failure risk drivers over time. As shown in Figure 12, traditional hardening had an estimated effectiveness of approximately 65% in year one, but that effectiveness steadily decreased over time and is now calculated as 32% effective. In contrast, the effectiveness of undergrounding electric lines (WMP.473) did not change, as the only ignition risk is related to vehicle contact with padmounted equipment, which remains constant over time. Because of the similarities in equipment being replaced in the covered conductor and traditional hardening initiatives, the 10-year recorded effectiveness of 30% for traditional hardening effectiveness against equipment failure risk events was also used to calculate covered conductor effectiveness for the same equipment failure risk drivers, resulting in a decrease in covered conductor efficacy from 78% in year one to 65% in year 10.</t>
  </si>
  <si>
    <t>SDG&amp;E objects to the request to the extent it seeks information already publicly available and described further in SDG&amp;E’s Wildfire Mitigation Plan Update. Subject to and without waiving the foregoing, SDG&amp;E responds as follows:
The 30% equipment failure efficacy was calculated utilizing an average of the recorded effectiveness of SDG&amp;E’s traditional hardening program. Please see attached spreadsheet titled “SDGE Response MGRA-SDGE-2025WMP-02_Q8.xlsx.”</t>
  </si>
  <si>
    <t>SDG&amp;E objects to the request to the extent it is unduly broad and overly burdensome, as well as vague and ambiguous. SDG&amp;E’s response is limited to ignitions on hardened infrastructure in the HFTD. Subject to and without waiving this or any other objections, SDG&amp;E responds as follows:
Please see attached spreadsheet titled “SDGE Response MGRA-SDGE-2025WMP-02_Question 9,12,13.xlsx.”</t>
  </si>
  <si>
    <t>SDG&amp;E objects to the request to the extent it seeks information that is publicly available in SDG&amp;E’s 2025 WMP Update and is vague and unintelligible to the extent the question misstates the information provided in Figure 12. SDG&amp;E further objects to the request that it calls for SDG&amp;E to perform additional studies or analysis that do not exist. Subject to and without waiving the foregoing or any other objections, SDG&amp;E responds as follows:
The data in Figure 12 does not represent the ignition rate per year per mile for hardened wire divided into hardening year segments, as claimed by MGRA. The ignition rate per year per mile was not calculated or incorporated as part of this analysis. Rather, the analysis represented in Figure 12 is sourced from SDG&amp;E's distribution overhead (OH) hardening study, which utilized the pre- and post-mitigation fault rates per 100 miles within in the HFTD for all risk events, incorporating location-specific data.
SDG&amp;E does not have enough data to perform a similar study for covered conductor. The Covered Conductor efficacy values are estimated efficacy values created utilizing subject matter expertise, joint IOU studies, and the OH hardening study results.</t>
  </si>
  <si>
    <t>SDG&amp;E objects to the request to the extent it seeks information that is publicly available in SDG&amp;E’s 2025 WMP Update, and is vague and unintelligible to the extent the question misstates the information provided in Figure 12. SDG&amp;E further objects to the request that it calls for SDG&amp;E to perform additional studies or analysis that do not exist. Subject to and without waiving the foregoing or any other objections, SDG&amp;E responds as follows:
The covered conductor curve was created by utilizing the year one data point of 78% estimated effectiveness reported in SDG&amp;E’s 2023 WMP and the year ten data point of 65% estimated effectiveness as reported within the 2025 WMP Update. A straight line was drawn between these two points to create the covered conductor line.
The OH hardening line was created by utilizing SDG&amp;E’s recorded effectiveness data for year five and year ten (45% and 28% respectively) and SDG&amp;E’s estimated effectiveness for year one of 65%. These points were connected with straight lines.</t>
  </si>
  <si>
    <t>SDG&amp;E objects to the request to the extent it is unduly broad and overly burdensome, as well as vague and ambiguous. SDG&amp;E’s response is limited to ignitions in the HFTD. Subject to and without waiving this or any other objections, SDG&amp;E responds as follows:
Please see attached spreadsheet titled “SDGE Response MGRA-SDGE-2025WMP-02_Question 9,12,13.xlsx.”</t>
  </si>
  <si>
    <t>SDG&amp;E objects to the request to the extent it is unduly broad and overly burdensome, vague and ambiguous, and seeks information irrelevant to SDG&amp;E’s Wildfire Mitigation Plan or 2025 WMP Update. SDG&amp;E’s response is limited to outages in the HFTD. Subject to and without waiving this or any other objections, SDG&amp;E responds as follows:
Please see attached spreadsheet titled “SDGE Response MGRA-SDGE-2025WMP-02_Question 9,12,13.xlsx.”</t>
  </si>
  <si>
    <t>SDG&amp;E objects to the request to the extent it is vague and ambiguous, specifically with respect to the term “interim results.” SDG&amp;E assumes the language in the introduction to the question refers to language used in SDG&amp;E’s 2025 WMP Update. SDG&amp;E further objects to the request to the extent it seeks information that is subject to attorney client privilege, attorney work product, or any other applicable privilege or doctrine. Subject to and without waiving the foregoing objections, SDG&amp;E responds as follows:
SDG&amp;E anticipates a final report by year end 2024. The risk drivers for pole damage and anchor/guy failure are not directly addressed by the installation of covered conductor. The long-term risk reduction for these drivers was therefore aligned with the 30% recorded effectiveness seen in SDG&amp;E’s traditional hardening program.</t>
  </si>
  <si>
    <t>https://www.sdge.com/sites/default/files/regulatory/MGRA-2025-02.pdf</t>
  </si>
  <si>
    <t>https://www.sdge.com/sites/default/files/regulatory/MGRA-2025-02.pdf
https://www.sdge.com/sites/default/files/regulatory/MGRA-2025-02%20Q8%20Attachment.xlsx</t>
  </si>
  <si>
    <t>https://www.sdge.com/sites/default/files/regulatory/MGRA-2025-02.pdf
https://www.sdge.com/sites/default/files/regulatory/MGRA-2025-02%20Q9%2CQ12%2CQ13%20Attachment.xlsx</t>
  </si>
  <si>
    <t>SDG&amp;E states in Table 5: Changes in Objective Completion Dates, on p. 15 of its 2025 WMP Update, that it is changing the target date for completion of its 3-year objective to “Install new CALFIRE-approved power fuses to replace existing expulsion fuse equipment in the HFTD” from 12/31/2023 to 12/31/2025. SDG&amp;E states on p. 16 of its 2025 WMP Update that it is doing so owing to “significant material supply chain concerns.”
a) Please list and explain each of the abovementioned “material supply chain concerns” in the following table format:
Supply Chain Concern 
Impact on ability to complete expulsion fuse replacement by original target date</t>
  </si>
  <si>
    <t>SDG&amp;E states on p. 67 of its 2025 WMP Update, in response to ACI SDGE-23-07 (Third Party Recommendations for Model Improvements), regarding the potential for usage of the WiNGs-Planning Model to inform mitigation work outside of grid hardening: Beginning in 2024, the efficacy of mitigation combinations will be assessed and depending on the results, the WiNGS-Planning model could be expanded to include mitigations outside of grid hardening in conjunction with covered conductor installation
a) When does SDG&amp;E expect to complete the abovementioned assessment?
b) When does SDG&amp;E expect to expand the WiNGs-Planning model to include
mitigations outside of grid hardening in conjunction with covered conductor
installation?
c) Will SDG&amp;E incorporate such an expansion of the WiNGs-Planning model into its
Comprehensive 2026-2028 WMP?
d) If the answer to subpart (c) is no, please explain why not.
e) How is the abovementioned assessment different from the analysis of Covered
Conductor effectiveness in combination with other mitigations discussed at pp. 91-92 of SCE’s 2025 WMP Update?
f) Please confirm that this is the same study referenced in Question 8. If it is not, please explain how it is different.</t>
  </si>
  <si>
    <t>Miles Gordon</t>
  </si>
  <si>
    <t>SDG&amp;E provides on p. 44 of its 2025 WMP Update, in response to Area of Continued Improvement SDGE-23-02 (Calculating Risk Scores Using Maximum Consequence Values), Table 9: WiNGS-Planning Cost/Benefit Transition Plan.
a)Does SDG&amp;E expect the WiNGS-Planning model to be fully transitioned and utilizing probability distribution in time for its Comprehensive 2026-2028 WMP?
b)If yes, does SDG&amp;E expect the updated model to influence SDG&amp;E’s selection and scoping of mitigation work in its Comprehensive 2026-2028 WMP?</t>
  </si>
  <si>
    <t>SDG&amp;E provides on p. 57 of its 2025 WMP Update, Figure 5: WiNGS-Planning Mitigation Decision Tree, in response to Area of Continued Improvement SDGE-23-06 (Demonstration of Proper Decision Making for Selection of Undergrounding Project). Cal Advocates’ understanding is that Figure 5 shows that the WiNGS-Planning model first provides an output of whether to perform undergrounding, before other mitigations like covered conductor are even considered. Is this correct?</t>
  </si>
  <si>
    <t>SDG&amp;E states on p. 99 of its 2025 WMP Update, in response to Area of Continued Improvement SDGE-23-12 (Covered Conductor Inspection and Maintenance), “The SAP CMP initial and annualtraining curriculum will also be updated to include a description of what potential issues qualified inspectors should be looking for during Distribution Overhead Patrol Inspections (WMP.488.)”
a)Please provide a copy or excerpt of SDG&amp;Es updated training curriculum that shows how SDG&amp;E’s qualified inspectors will identify and report the new potential issues unique to covered conductor.
b)When does SDG&amp;E expect to have all qualified inspectors certified to identify the new issues related to covered conductor?
c)When will SDG&amp;E be implementing the updated training?</t>
  </si>
  <si>
    <t>SDG&amp;E states on p. 99 of its 2025 WMP Update, in response to Area of Continued Improvement SDGE-23-12 (Covered Conductor Inspection and Maintenance), “Finally a limited number of Distribution Infrared Inspections (WMP.481) will be performed on existing covered conductor circuit segments to determine whether thermography may be useful in identifying any potential damage conditions to the covered conductor.”
a)Please describe the scope of the thermography study in the abovementioned inspections on existing covered conductor circuit segments.
b)Please provide the schedule of when SDG&amp;E will conduct the abovementioned inspections on existing covered conductor circuit segments.
c)Please describe the describe the methodology that SDG&amp;E will be using in the inspections on existing covered conductor circuit segments.
d)How can infrared inspections help identify the different potential damage conditions to a covered conductor?
e)When does SDG&amp;E expect to make any updates to its procedures for infrared inspections, if the thermography proves to be useful for identifying damage on a covered conductor?</t>
  </si>
  <si>
    <t>SDG&amp;E provides, on p. 21 of its 2025 WMP Update, Table 6: Qualifying Changes in Targets and Expenditures (in Thousands), where SDG&amp;E provides an updated 2025 WMP target of 300 total inspections for WMP Initiative 481: Distribution Infrared Inspections.
a)How many of the projected 300 inspections for 2025 will be part of the thermography study referenced above in the previous question.
b)How did SDG&amp;E’s risk-informed strategy determine a nearly 97% reduction in structures targeted for inspection?
c)Does SDG&amp;E’s new risk-informed strategy still consider the entire service territory of SDG&amp;E or is it only focused on the HFTD areas of SDG&amp;E’s service territory?</t>
  </si>
  <si>
    <t>SDG&amp;E provides, on p. 99-100 of its 2025 WMP Update, a response to Area of Continued Improvement SDGE-23-13 (QA/QC Inspections). With this understanding, please provide an answer to the questions below:
a)Does SDG&amp;E plan on incorporating drone inspections as part of the future QA/QC for detailed inspections?
b)If the answer to part (a) above is yes, when does SDG&amp;E plan on incorporating drones as part of detailed inspections?
c)If the answer to part (a) above is no, please explain why not.
d)Will SDG&amp;E start to report a pass/fail rate for QA/QC inspections during the first quarter of 2024?
e)Cal Advocates’ understanding is that SDG&amp;E is moving from a 3-month timed audit inspection to a 1-month timed audit inspection. Is this correct?</t>
  </si>
  <si>
    <t>SDG&amp;E states, on p. 101 of its 2025 WMP Update, in response to Area of Continued Improvement SDGE-23-15 (Evaluation of Sensitive Relay Profile in Highest Risk Areas): An analysis was performed utilizing GIS data to understand the coverage provided by SRP-enabled devices within the HFTD. The number of overhead circuit miles downstream of SRP capable devices within the HTD and thus protected by SRP, was compared against the total overhead circuit miles within the HFTD.
a)How did SDG&amp;E identify an overhead circuit that is “downstream” and SRP- protected during the GIS analysis that SDG&amp;E conducted?
b)What is the total circuit-miles of SRP program coverage that SDG&amp;E has in non- HFTD areas of its service territory?</t>
  </si>
  <si>
    <t>SDG&amp;E states on p. 19 of its 2025 WMP Update that “the expenditures reported in this 2025 WMP Update reflect the Proposed Settlement Agreement reached between SDG&amp;E and Cal Advocates.”It then provides Table 6 (Qualifying Changes in Targets and Expenditures) and Table 7: Qualifying Changes in Expenditures Only.
a) Are there any changes in expenditures reported in these tables that are due to factors other than the abovementioned proposed settlement agreement?
b) If yes, then please list and explain any qualifying changes that are not due to the proposed settlement agreement, in the below table format: WMP Initiative Initiative Name 
Reason for Expenditure Change</t>
  </si>
  <si>
    <t>SDG&amp;E states in Table 7: Qualifying Changes in Expenditures Only, on p. 22 of its 2025 WMP Update, that capital expenditures for Advanced Protection (Initiative WMP.450) decreased from $8.2 million to $3.4 million, and Operations and Maintenance (O&amp;M) expenditures increased from $2.4 million to $4.4 million. SDG&amp;E states on p. 24 of its 2025 WMP Update that “The 2025 projected capital expenditures were decreased due to future projects having a smaller scope. The 2025 projected O&amp;M expenditures were increased due to adjustments made to align 2025 expenditures with historical O&amp;M spend data.”
a) Please explain what SDG&amp;E means when it states that future projects will have a smaller scope.
b) Please list and explain each of the abovementioned “adjustments made to align 2025 expenditures with historical O&amp;M spend data”.</t>
  </si>
  <si>
    <t>SDG&amp;E states on p. 5 of its 2023 WMP Change Order Request, regarding its Covered Conductor Initiative, that “The target reduction is due to design and engineering delays for approximately 20 miles of work due to various factors. The design delays and subsequent activities in the project schedule forecast, including land rights, permitting, and environmental constraints pushed the forecasted issuance of jobs to construction into fourth quarter 2024.” SDG&amp;E states on p. 23 of its 2025 WMP Update that as a result of the design delays described in the 2023 WMP Change Order request that “The 2024 [Covered Conductor] target was reduced by 33%”. SDG&amp;E also states that “The 2025 target and projected capital and O&amp;M expenditures were increased due to a shift in work from 2024 to 2025.” To this effect, SDG&amp;E states in Table 6: Qualifying Changes in Targets and Expenditures, on p. 22 of its 2025 WMP Update, that its target for 2025 increased from 40 to 60 circuit-miles of Covered Conductor installed, that its capital expenditures for Covered Conductor increased from $48.2 million to $67.6 million, and that its O&amp;M expenses for this initiative increased from $592,000 to $3.1 million. Regarding SDG&amp;E’s 2023 Change Order Request and how it is reflected in SDG&amp;E’s 2025 WMP Update:
a) Please list and explain the “design delays” mentioned in the 2023 Change Order
Request, including explaining how they impacted SDG&amp;E’s progress in Covered
Conductor installation.
b) Please list and explain the “subsequent activities in the project schedule” mentioned in
SDG&amp;E’s 2023 Change Order Request, including explaining how they impacted
SDG&amp;E’s progress in Covered Conductor installation.
c) Is the abovementioned increase in capital expenditures for Covered Conductor solely
due to the 2023 Change Order Request?
d) If not, please list and explain the other factors that led to the abovementioned increase
in capital expenditures.
e) Is the abovementioned increase in O&amp;M expenditures for Covered Conductor solely
due to the 2023 Change Order Request?
f) If not, please list and explain the other factors that led to the abovementioned increase in capital expenditures.</t>
  </si>
  <si>
    <t>2.2.1.2.3</t>
  </si>
  <si>
    <t>Change Justification</t>
  </si>
  <si>
    <t>SDG&amp;E states on p. 45 of its 2025 WMP Update in response to Area of Continued Improvement SDGE-23-03 (PSPS and Wildfire Risk Trade-Off Transparency):
As of this writing, WiNGS-Planning computes PSPS risk estimates at the circuit segment level; however, this information is not integrated into the circuit segment RSE score, which is utilized for the selection of appropriate mitigations. Instead, PSPS risk estimates are leveraged during the scoping process to determine where PSPS benefits can be achieved while prioritizing wildfire mitigations. The RSE of
strategic undergrounding is always the first wildfire mitigation evaluated because of the associated PSPS risk reductions that are achieved through undergrounding electric wire. Future releases of WiNGS-Planning are expected to include PSPS risk in the mitigation decision framework.
a) Why are SDG&amp;E’s PSPS risk estimates not integrated into the circuit segment RSE score?
b) How does this affect SDG&amp;E’s decision making with respect to mitigation selection and
scoping?
c) When does SDG&amp;E expect to integrate PSPS risk into its circuit segment RSE
scores?
d) How will this integration affect SDG&amp;E’s decision making with respect to
mitigation selection and scoping?</t>
  </si>
  <si>
    <t>SDG&amp;E states on p. 59 regarding undergrounding and covered conductor effectiveness: The following wildfire efficacy assumptions are used in the production version of the WiNGS-Planning model.
• Covered Conductor: 64%
• Undergrounding: 100%
While the efficacy rate of covered conductor varies across IOUs, the current efficacy rate will be maintained until more studies and analyses support the adoption of an alternative efficacy percentage.
a) At what point (or number of studies) would SDG&amp;E consider adopting an alternative efficacy percentage for covered conductor?
b) Please explain your response to part (a).</t>
  </si>
  <si>
    <t>5.5.5.2</t>
  </si>
  <si>
    <t>5.5.5</t>
  </si>
  <si>
    <t>5.5.4</t>
  </si>
  <si>
    <t>5.5.5.1</t>
  </si>
  <si>
    <t>5.5.5.3</t>
  </si>
  <si>
    <t>5.5.5.4</t>
  </si>
  <si>
    <t>5.5.5.5</t>
  </si>
  <si>
    <t>5.5.6</t>
  </si>
  <si>
    <t>SDG&amp;E states on p. 56 of its 2025 WMP Update, in its response to ACI SDGE-23-06 (Demonstration of Proper Decision Making for Selection of Undergrounding Projects), regarding its selection process for undergrounding projects: The first step in the mitigation selection process is to determine which circuit segments qualify for strategic undergrounding and/or covered conductor by
comparing each mitigation’s respective RSE score to each mitigation RSE threshold. Both covered conductor and strategic undergrounding mitigations are evaluated for every segment in the portfolio. After the RSE thresholds for strategic undergrounding and covered conductor have been evaluated, a decision tree isimplemented to determine which mitigation will be recommended in the final model output, as shown in Figure 5.
a) Please provide SDG&amp;E’s RSE thresholds for covered conductor and undergrounding as discussed above.
b) Please explain how SDG&amp;E’s selected (i.e., determined) these thresholds.</t>
  </si>
  <si>
    <t>SDG&amp;E states on p. 59 of its 2025 WMP Update that: “In 2024, a combined mitigation study is being conducted by a third-party vendor to understand the benefits and costs associated with increasing covered conductor effectiveness and how a combination of mitigations compares to undergrounding.” SDG&amp;E states that it expects the results of this report by end of 2024.
a) When will this combined mitigation study begin to influence SDG&amp;E’s selection and
scoping of system hardening mitigations?
b) Does SDG&amp;E expect to be able to incorporate the results of this analysis into its
Comprehensive 2026-2028 WMP (to be submitted in 2025)?
c) If the answer to part (b) is no, please explain why not.</t>
  </si>
  <si>
    <t>5.6.6</t>
  </si>
  <si>
    <t>SDG&amp;E states on p. 67 of its 2025 WMP Update, in response to ACI SDGE-23-07 (Third Party Recommendations for Model Improvements), regarding sensitivity analysis performed on its WiNGs-Planning model:
An increase in efficacy from 64% to 77% with a cost increase from $1.4 to $1.6 million per mile resulted in two mitigation pivots from undergrounding electric lines to covered conductor installation and 20 mitigation pivots from no mitigation to covered conductor installation. SDGE further states: “Sensitivity analyses will continue to be developed throughout the 2023-2025 WMP cycle to better understand the reactivity of the mitigation selection process to each component change within the model.”
a) Please explain the methodology and parameters for the above mentioned sensitivity analyses.
b) When does SDG&amp;E expect to complete the abovementioned sensitivity analyses?
c) How does SDG&amp;E expect the results of these sensitivity analyses to change its
mitigation selection process or the WiNGs-Planning model?
d) When does SDG&amp;E expect to make any updates to its mitigation selection process or the WiNGs-Planning model once these sensitivity analyses are complete?</t>
  </si>
  <si>
    <t>With reference to:
• 2025 WMP Update, Table 10 (Ranking of Planned Mitigation Initiatives), p. 48, and
• Base WMP, OEIS Table 7-4 (Summary of Risk Reduction for Top-Risk Circuits), p. 128,
a) Please clarify if the “Total Risk” in Table 10 in the column labeled “Percentage of Total Risk Mitigated in the Final Year”, is the same as the “Overall Risk” used in Base WMP, OEIS Table 7-4.
b) Please explain the meaning of “PSPS dependencies” on p. 46-47.
c) Please explain which of the circuit-segments in Table 10 were adjusted due to PSPS dependencies.
d) If none of the circuit-segments were adjusted due to PSPS dependencies, please explain how PSPS dependencies are used in the WiNGS Planning prioritization of mitigations.</t>
  </si>
  <si>
    <t>With reference to:
• 2025 WMP Update, Table 10 (Ranking of Planned Mitigation Initiatives), p. 48, and
• Base WMP, OEIS Table 7-4 (Summary of Risk Reduction for Top-Risk Circuits), p. 128,
Your Base WMP at p. 127 states that
some segments in the list of segments with the highest risk…are currently scoped outside of this WMP cycle for mitigation due to prior hardening, permitting, and/or complexity for these projects, therefore will not be found in OEIS Table 7-4.
For the circuit segments listed below that were not included in your Base WMP, OEIS Table 7-4, please explain the reason(s) for “No adjustments” in the column “Explanation for Prioritization Adjustment” in your 2025 WMP Update, Table 10:
a) 909-805R
b) 79-808R
c) 237-1765R
d) 214-1122R
e) 237-17R
f) 216-1857.</t>
  </si>
  <si>
    <t>With reference to:
• 2025 WMP Update, Table 10 (Ranking of Planned Mitigation Initiatives), p. 48, and
• Base WMP, OEIS Table 7-4 (Summary of Risk Reduction for Top-Risk Circuits), p. 128,
Table 1 below shows an excerpt from your 2025 WMP Update, Table 10, with an added column marking the difference that is not explained between the 2025 WMP Update, Table 10, and the Base WMP, OEIS Table 7-4.
a) There are discrepancies between your WMP Update and your Base WMP that are not explained in the “Explanation for Prioritization Adjustments” column of your 2025 WMP Update, Table 10. For each instance, please explain why there is a discrepancy.</t>
  </si>
  <si>
    <t>Provide an additional table identical to that in CalPA-3.8 and containing the additional fields listed in MGRA-3-1, but for projects expected to be partially completed in 2024.</t>
  </si>
  <si>
    <t>Your WMP Update at p. 45 states that PSPS risk is not integrated into the circuit segment RSE score, which is utilized for the selection of appropriate mitigations. Instead, PSPS risk estimates are leveraged during the scoping process to determine where PSPS benefits can be achieved while prioritizing wildfire mitigations.
You also provide Table 10 (Ranking of Planned Mitigation Initiatives) which only addresses your top 5% wildfire risk circuits/segments/spans.
a) For the circuits listed in Table 2 (Top 5% PSPS Risk Circuits/Segments/Spans), p. 6-7, please explain how SDG&amp;E evaluates and selects risk mitigations.
b) Please explain if SDG&amp;E is considering any specific PSPS risk mitigations for the circuit segments in Table 2.</t>
  </si>
  <si>
    <t>Your Base WMP at p.155 states the PSPS wind speed threshold for fully covered circuit segments is expected to be set between 55 and 60 [miles per hour]…SDG&amp;E expects to complete covered conductor testing and finalize this threshold by December 2023.
a) Please explain if you have completed this testing and finalizing of thresholds.
b) Please explain SDG&amp;E’s findings about covered conductor’s effects on setting PSPS wind speed thresholds.
c) Please explain SDG&amp;E’s findings about covered conductor’s effects on reducing PSPS risk.
d) Please explain if the aforementioned process (“covered conductor testing and finalize this threshold”) changed how PSPS impacts are evaluated in your WiNGS-Planning model.</t>
  </si>
  <si>
    <t>Base WMP</t>
  </si>
  <si>
    <t>Your Base WMP at p. 165 states the WiNGS-Planning model is utilized to explore the potential use of segment-level risk analysis to inform the identification of additional microgrid sites as a potential alternative to other initiatives such as grid hardening.
a) Please explain how your WiNGS-Planning model evaluates siting of microgrids.
b) Please explain whether during the evaluation of siting microgrids, there is greater consideration given to PSPS or wildfire risk.</t>
  </si>
  <si>
    <t xml:space="preserve"> CalPA-3.8</t>
  </si>
  <si>
    <t xml:space="preserve"> CalPA-3.10</t>
  </si>
  <si>
    <t>Provide an additional table identical to that in CalPA-3.8, but providing the additional separate columns:
a) Number of customers served by each segment listed
b) Total number of minutes of PSPS outage experienced by each circuit/segment since 2017.</t>
  </si>
  <si>
    <t>Provide an additional table identical to that in CalPA-3.10, but providing the additional separate columns:
a) Number of customers served by each segment listed
b) Total number of minutes of PSPS outage experienced by each circuit/segment since 2017.</t>
  </si>
  <si>
    <t>SDG&amp;E objects to the request to the extent it is overly broad and unduly burdensome, as well as vague and ambiguous. Subject to and without waiving the foregoing objections, SDG&amp;E responds as follows:
Supply Chain Concern
Impact on ability to complete expulsion fuse replacement by original target date
Lightning Arrestors out of stock from Manufacturer
Lightning Arrestors determine the scope for all high volume (Lightning Arrestors, Fuses, Avian Protection &amp; Hot Line Clamp replacement) fire hardening objectives. To avoid multiple crew visits to a pole, all fire hardening objectives are completed at the same time. The lightning arrestor shortage required all objectives to be put on hold
CMU Fuse shortages
All smaller amp CMU fuse sizes (5, 10, 15) continue to be out of stock from the manufacturer and alternate Cal Fire Rated fuses have not been available to install. New manufacturers are being considered and testing is tentatively scheduled to begin April or May 2024.</t>
  </si>
  <si>
    <t>SDG&amp;E objects to the request to the extent it is overly broad and unduly burdensome, as well as vague and ambiguous. Subject to and without waiving the foregoing objections, SDG&amp;E responds as follows:
a) Qualifying changes in expenditures are not due to SDG&amp;E’s Proposed Settlement Agreement. Rather, qualifying changes in expenditures are embedded in the Proposed Settlement Agreement, which are the expenditures reflected in SDG&amp;E’s 2025 WMP Update. Factors impacting these changes are described in Section 2.2 of SDG&amp;E’s 2025 WMP Update.
b) NA</t>
  </si>
  <si>
    <t>SDG&amp;E objects to the request to the extent it is overly broad and unduly burdensome, as well as vague and ambiguous. Further, SDG&amp;E objects to the request to the extent is misstates SDG&amp;E’s WMP, as further explained below. Subject to and without waiving the foregoing objections, SDG&amp;E responds as follows:
a) Future scope is expected to decrease because SDG&amp;E will be near construction completion for advanced protection substation fire-hardening projects and will focus on distribution falling conductor protection projects.
b) The O&amp;M expenditures referenced in the question reflect those of Fire Potential Index (WMP.450). The O&amp;M expenditures for Advanced Protection (WMP.463) did not increase from $2.4 million to $4.4 million. Rather, they are forecasted to increase from $117,000 to $207,000 as stated in Table 7 of SDG&amp;E’s 2025 WMP Update. A list of adjustments cannot be provided, as O&amp;M expenditures are forecasted based on historical years’ O&amp;M trends and is adjusted to account for expected inflation.</t>
  </si>
  <si>
    <t>SDG&amp;E objects to the request to the extent it is overly broad and unduly burdensome, as well as vague and ambiguous. Subject to and without waiving the foregoing objections, SDG&amp;E responds as follows:
a) The “design delays” mentioned in the 2023 Change Order Request are due to the time and effort it takes to move projects through their pre-construction activities (i.e., design stages), which includes engineering, design, land rights review and acquisition's, environmental impact assessment and mitigation, permitting, and issuance of a job package to construction. Much of the work originally planned for 2024 was issued from SDG&amp;E’s scoping process at the same time, which created a large bubble of work and bottlenecks in the workflow process within each pre-construction activity. By the third quarter of 2023 our schedule forecast for 2024 indicated that approximately twenty miles of work would be issued to construction late third quarter to early fourth quarter of 2024. This volume did not seem realistic given the current stage of the projects (most in early stages of design), the fact that late in the year would coincide with the peak of the regional fire season, delays that can and often due occur due to weather (Redflag or winter storms) and helicopter availability, and crew availability due to holidays. Given these challenges with the forecasts, SDG&amp;E elected to reschedule 20 miles worth of projects to complete in 2025 rather than 2024.
b) See response to “a” above.
c) Yes.
d) N/A
e) No.
f) The increase in O&amp;M expenditures is due to two factors. One factor is due to the increase in work in 2025 from 40 miles to 60 miles. The second factor is due to adjusting O&amp;M to align with historical O&amp;M trends.</t>
  </si>
  <si>
    <t>a) As SDG&amp;E seeks primarily to target efficient investment planning aimed at mitigating wildfire risk, WiNGS currently uses a simple and understandable decision framework that only incorporates wildfire risk. See SDGE 2025 Wildfire Mitigation Plan Update, section 1.1.1 Top Risk-Contributing Circuit, Segments, or Spans for details on Wildfire and PSPS risk scores, as well as the differences in risk magnitude.
Integrating PSPS risk into the mitigation selection framework is a complex operation that requires not only a new decision selection methodology, but also requires an extensive validation process with SME and management approval from multiple stakeholder groups. Until this point, the Risk development team has concentrated on higher priority model enhancements; however, SDG&amp;E is committed to PSPS integration into the mitigation selection framework and has created and prioritized a model enhancement feature for this effort.
b) The effect of not having PSPS risk in the mitigation selection framework makes wildfire risk the main risk driver in the model results. This is a known fact to scoping engineers who scrutinize each mitigation proposal when assessing the feasibility and suitability of the model results. While PSPS is not used in the WiNGS model’s mitigation selection framework, it is an output of the model and serves as a key element in the scoping process. See SDGE 2025 Wildfire Mitigation Plan Update, section 5.3.1 PSPS Risk Prioritization in Risk-Based Decisions for more details. c) PSPS integration has been incorporated into the WiNGS Planning list of enhancements and has been assigned a priority relative to other enhancements. PSPS integration is expected to commence in Q4 of 2024, and subsequently be deployed late 2024 or early 2025.
d) Mitigation selection in the WiNGS Planning model is based on wildfire risk, therefore integrating PSPS risk scores into the decision-making process could potentially affect grid hardening mitigation selection. Until integration is incorporated, tested, and validated, the actual effects of PSPS risk into the mitigation framework is unknown.
PSPS risk is utilized during the scoping process, therefore the only major change in the scoping process will be that the proposed mitigations will incorporate the PSPS risk upon execution of segment scoping.</t>
  </si>
  <si>
    <t>a) SDG&amp;E is already considering the adoption of an alternative efficacy percentage for covered conductor. Prior to accepting an alternative efficacy percentage, efficacy studies for covered conductor with and without mixed mitigations must undergo review and approval by subject matter experts across various internal teams. Combined mitigation study results are expected this year. In turn, SDG&amp;E expects to make a decision on updating covered conductor efficacy based on these results. The general consensus is that the updated covered conductor efficacy score will be implemented in the WiNGS Planning model by the end of 2024 or early 2025. SDG&amp;E currently expects that these new efficacy studies will be incorporated into SDG&amp;E’s 2026-2028 WMP.
b) Efficacy changes in the WiNGS model are heavily scrutinized as they must be supported by data from trusted studies. Furthermore, changing efficacy rates may have a direct impact on the mitigation selection process and strategy. Prior to adoption of new efficacy rates, SDG&amp;E must have complete confidence in the study results to avoid mitigation pivots, which can be costly in terms of wasted design costs and delayed deployment of grid hardening mitigations.</t>
  </si>
  <si>
    <t>a) The RSE threshold for both undergrounding and covered conductor based on the current WiNGS production model referenced in SDG&amp;E’s 2025 Wildfire Mitigation Plan Update is 0.047.
b) SDG&amp;E performed an analysis to compare different portfolios and identify the risk mitigation and hardening strategy that reflected an inflection point between risk and cost. The RSE is adjusted to meet targeted risk reduction percentages over time, recognizing limitations on annual construction capabilities.</t>
  </si>
  <si>
    <t>SDG&amp;E objects to the request to the extent it is overly broad and unduly burdensome, as well as vague and ambiguous. Subject to and without waiving the foregoing objections, SDG&amp;E responds as follows:
a) Since a full report of this analysis is expected to be completed by end of 2024, SDG&amp;E anticipates being able to evaluate and leverage the results in the year 2025. The potential changes to SDG&amp;E’s selection and scoping of system hardening mitigations are currently unknown.
b) After undergoing the appropriate review, validation, and approval processes for the combined mitigation study, SDG&amp;E plans to include its findings in the 2026-2028 WMP.
c) Not Applicable</t>
  </si>
  <si>
    <t>SDG&amp;E objects to the request to the extent it is overly broad and unduly burdensome, as well as vague and ambiguous. Subject to and without waiving the foregoing objections, SDG&amp;E responds as follows:
a) SDG&amp;E has not set a specific deadline for completing this assessment.
b) SDG&amp;E intends to finalize a combined mitigation study by the end of 2024. Based on the findings of this study, SDG&amp;E will assess the potential inclusion of combined mitigations into WiNGS-Planning.
c) Following the appropriate review, validation, and approval of the model updates, SDG&amp;E plans to incorporate any available updates into the 2026-2028 WMP.
d) Not Applicable.
e) SCE's Covered Conductor effectiveness references pertain to effectiveness assumptions when Covered Conductor is assessed in conjunction with other mitigations, such as enhanced vegetation management or the use of protective equipment devices. SDG&amp;E's assessment is focused on updates to the WiNGS-Planning model framework required for the efficient and accurate integration of combined mitigation assumptions into the calculations.
f) Yes, it pertains to the same study mentioned in Question 8.</t>
  </si>
  <si>
    <t>SDG&amp;E objects to the request to the extent it is overly broad and unduly burdensome, as well as vague and ambiguous. Subject to and without waiving the foregoing objections, SDG&amp;E responds as follows:
a) SDG&amp;E risk modelers manually adjusted only the assumed efficacy of Covered Conductor from 64% to 77% and the assumed cost per mile from $1.4 to $1.6 million.
b) This manual sensitivity analysis is complete.
c) SDG&amp;E is currently updating the WiNGS-Planning model framework to facilitate automatic simulations based on a set of ranges for key variables. SDG&amp;E anticipates completing this enhancement by the end of 2024. The potential changes to the mitigation selection process following the deployment of this enhancement are currently unknown.d) SDG&amp;E will assess the outcomes of the sensitivity analysis and determine whether adjustments to its existing mitigation selection process are warranted. This decision will be collaboratively made with engineering, construction management, regulatory, and risk analytics teams after thoroughly considering the model results and their implications.</t>
  </si>
  <si>
    <t>2.1.1.4 Maintenance, repair, and replacement of connectors, including hotline clamps</t>
  </si>
  <si>
    <t>5.3.2 Comparison of Planned Mitigation Initiative Rank Order with Risk Buy-Down Estimate</t>
  </si>
  <si>
    <t>2.2.1.30</t>
  </si>
  <si>
    <t>2.2.1.31</t>
  </si>
  <si>
    <t>2.2.5.1</t>
  </si>
  <si>
    <t>5.6.4</t>
  </si>
  <si>
    <t>5.6.5</t>
  </si>
  <si>
    <t>5.16.1</t>
  </si>
  <si>
    <t>5.16.2</t>
  </si>
  <si>
    <t>5.16.3</t>
  </si>
  <si>
    <t>5.16.4</t>
  </si>
  <si>
    <t>5.16.5</t>
  </si>
  <si>
    <t>5.18 SDGE-23-19: Weather Station Maintenance and Calibration</t>
  </si>
  <si>
    <t xml:space="preserve">5.17 SDGE-23-18: Update Targets Table with Planned Improvements’ Measurable Targets </t>
  </si>
  <si>
    <t>5.16.5 Progress on the Evaluation of Enhanced Clearances and Recommendations</t>
  </si>
  <si>
    <t>5.16.4 Third-Party Contractor’s Assessment of the Effectiveness of Enhanced Clearances</t>
  </si>
  <si>
    <t>5.16.3 Incorporation of Biotic and Abiotic Factors</t>
  </si>
  <si>
    <t>5.16.2 Description of Database Type and Architecture</t>
  </si>
  <si>
    <t>5.16.1 Aligned Vegetation Risk Event Variables</t>
  </si>
  <si>
    <t>5.16 SDGE-23-17: Continuation of Effectiveness of Enhanced Clearances Joint Study</t>
  </si>
  <si>
    <t>5.15 SDGE-23-16: Updates on Identifying Additional, Proactive HFTD Inspections</t>
  </si>
  <si>
    <t>5.14 SDGE-23-15: Evaluation of Sensitive Relay Profile in Highest Risk Areas</t>
  </si>
  <si>
    <t>5.13 SDGE-23-14: Equipment Maintenance and Repair Maturity Level</t>
  </si>
  <si>
    <t>5.12 SDGE-23-13: QA/QC for Inspections</t>
  </si>
  <si>
    <t>5.11 SDGE-23-12: Covered Conductor Inspection and Maintenance</t>
  </si>
  <si>
    <t>5.10 SDGE-23-11: Changes to Scope of Falling Conductor Protection Program</t>
  </si>
  <si>
    <t>5.9 SDGE-23-10: Early Fault Detection Implementation</t>
  </si>
  <si>
    <t>5.8 SDGE-23-09: New Technologies Evaluation and REFCL Implementation</t>
  </si>
  <si>
    <t>5.7.2 SDG&amp;E Response</t>
  </si>
  <si>
    <t>5.7.1 Joint IOU Covered Conductor Working Group Report</t>
  </si>
  <si>
    <t>5.7 SDGE-23-08: Continuation of Grid Hardening Joint Studies</t>
  </si>
  <si>
    <t>5.6.5 Third Party Review Recommendations</t>
  </si>
  <si>
    <t>5.6.4 Elimination of Double-Counting of Conductor Age and Circuit Health Index</t>
  </si>
  <si>
    <t>1 Updates to Risk Models</t>
  </si>
  <si>
    <t>1.1 Significant Updates</t>
  </si>
  <si>
    <t>1.1.1 Top Risk-Contributing Circuit, Segments, or Spans</t>
  </si>
  <si>
    <t>1.1.2 Qualitative Updates</t>
  </si>
  <si>
    <t>1.2 Non-Significant Updates</t>
  </si>
  <si>
    <t>2 Changes to Approved Targets, Objectives, and Expenditures</t>
  </si>
  <si>
    <t>2.1 Objectives</t>
  </si>
  <si>
    <t>2.1.1 Grid Design, Operations, and Maintenance</t>
  </si>
  <si>
    <t>2.1.1.1 Wireless Fault Indicators (WMP.449)</t>
  </si>
  <si>
    <t>2.1.1.2 Expulsion Fuse Replacement (WMP.459)</t>
  </si>
  <si>
    <t>2.1.1.3 Transmission System Hardening (WMP.543; WMP.544; WMP.545)</t>
  </si>
  <si>
    <t>2.1.1.5 Distribution Communications Reliability Improvements (LTE) (WMP.549)</t>
  </si>
  <si>
    <t>2.1.3 Situational Awareness and Forecasting</t>
  </si>
  <si>
    <t>2.1.3.1 Weather Stations and Normalized Difference Vegetation Index Cameras (WMP.447)</t>
  </si>
  <si>
    <t>2.1.4 Emergency Preparedness</t>
  </si>
  <si>
    <t>2.1.4.1 Public Outreach and Education Awareness Program (WMP.527)</t>
  </si>
  <si>
    <t>2.1.4.2 Personnel Qualifications (WMP.1335)</t>
  </si>
  <si>
    <t>2.1.4.3 Personnel Qualifications (WMP.1335)</t>
  </si>
  <si>
    <t>2.1.4.4 Personnel Qualifications (WMP.1335)</t>
  </si>
  <si>
    <t>2.1.5 Community Outreach and Engagement</t>
  </si>
  <si>
    <t>2.1.6 Public Safety Power Shutoff</t>
  </si>
  <si>
    <t>2.1.6.1 Risk Assessment Improvement Plan (WMP.1339)</t>
  </si>
  <si>
    <t>2.2 Targets and Expenditures</t>
  </si>
  <si>
    <t>2.2.1 Grid Design, Operations, and Maintenance</t>
  </si>
  <si>
    <t>2.2.1.1 Wireless Fault Indicators (WMP.449)</t>
  </si>
  <si>
    <t>2.2.1.2 Covered Conductor (WMP.455)</t>
  </si>
  <si>
    <t>2.2.1.3 Expulsion Fuse Replacement (WMP.459)</t>
  </si>
  <si>
    <t>2.2.1.4 Microgrids (WMP.462)</t>
  </si>
  <si>
    <t>2.2.1.5 Advanced Protection (WMP.463)</t>
  </si>
  <si>
    <t>2.2.1.6 Hotline Clamp Replacement Program (WMP.464)</t>
  </si>
  <si>
    <t>2.2.1.7 Generator Grant Program (WMP.466)</t>
  </si>
  <si>
    <t>2.2.1.8 Generator Assistance Program (WMP.467)</t>
  </si>
  <si>
    <t>2.2.1.9 Standby Power Programs (WMP.468)</t>
  </si>
  <si>
    <t>2.2.1.10 Strategic Undergrounding (WMP.473)</t>
  </si>
  <si>
    <t>2.2.1.11 Distribution Overhead System Hardening (WMP.475)</t>
  </si>
  <si>
    <t>2.2.1.12 Distribution Overhead Detailed Inspections (WMP.478)</t>
  </si>
  <si>
    <t>2.2.1.13 Transmission Overhead Detailed Inspections (WMP.479)</t>
  </si>
  <si>
    <t>2.2.1.14 Distribution Infrared Inspections (WMP.481)</t>
  </si>
  <si>
    <t>2.2.1.15 Transmission Infrared Inspections (WMP.482)</t>
  </si>
  <si>
    <t>2.2.1.16 Distribution Wood Pole Intrusive Inspections (WMP.483)</t>
  </si>
  <si>
    <t>2.2.1.17 LiDAR Inspections of Distribution Electric Lines and Equipment (WMP.484)</t>
  </si>
  <si>
    <t>2.2.1.18 Transmission Overhead Patrol Inspections (WMP.489)</t>
  </si>
  <si>
    <t>2.2.1.19 QA/QC of Distribution Detailed Inspections (WMP.491)</t>
  </si>
  <si>
    <t>2.2.1.20 Transmission Overhead Hardening (WMP.543)</t>
  </si>
  <si>
    <t>2.2.1.21 Transmission Overhead Hardening – Distribution Underbuild (WMP.545)</t>
  </si>
  <si>
    <t>2.2.1.22 Distribution Communications Reliability Improvements (WMP.549)</t>
  </si>
  <si>
    <t>2.2.1.23 HFTD Tier 3 Distribution Pole Inspections (WMP.551)</t>
  </si>
  <si>
    <t>2.2.1.24 Drone Assessments (WMP.552)</t>
  </si>
  <si>
    <t>2.2.1.25 Avian Protection (WMP.972)</t>
  </si>
  <si>
    <t>2.2.1.26 Cleveland National Forest Overhead (Distribution Underground) (WMP.1016)</t>
  </si>
  <si>
    <t>2.2.1.27 Cleveland National Forest Overhead (Distribution Overhead) (WMP.1017)</t>
  </si>
  <si>
    <t>2.2.1.28 Strategic Pole Replacement Program (WMP.1189)</t>
  </si>
  <si>
    <t>2.2.1.29 Transmission Wood Pole Intrusive Inspections (WMP.1190)</t>
  </si>
  <si>
    <t>2.2.1.30 QA/QC of Wood Pole Intrusive (Transmission and Distribution) (WMP.1193)</t>
  </si>
  <si>
    <t>2.2.1.31 Early Fault Detection (WMP.1195)</t>
  </si>
  <si>
    <t>2.2.2 Vegetation Management and Inspection</t>
  </si>
  <si>
    <t>2.2.2.1 Detailed Vegetation Inspections (WMP.494)</t>
  </si>
  <si>
    <t>2.2.3 Situational Awareness and Forecasting</t>
  </si>
  <si>
    <t xml:space="preserve">2.2.3.1 Weather Station Network and NDVI Cameras (WMP.447) </t>
  </si>
  <si>
    <t>2.2.3.2 Fire Potential Index (WMP.450)</t>
  </si>
  <si>
    <t>2.2.3.3 Air Quality Management Program (WMP.970)</t>
  </si>
  <si>
    <t>2.2.4 Emergency Preparedness</t>
  </si>
  <si>
    <t>2.2.4.1 Aviation Firefighting Program (WMP.557)</t>
  </si>
  <si>
    <t>2.2.4.2 Public Emergency Communication Strategy (WMP.563)</t>
  </si>
  <si>
    <t>2.2.4.3 Emergency Preparedness (WMP.1008)</t>
  </si>
  <si>
    <t>2.2.5 Community Outreach and Engagement</t>
  </si>
  <si>
    <t>2.2.5.1 Public Outreach and Education Awareness (WMP.527)</t>
  </si>
  <si>
    <t>2.2.6 Public Safety Power Shutoff</t>
  </si>
  <si>
    <t>2.2.7 Mitigation Strategy Development</t>
  </si>
  <si>
    <t>2.2.7.1 Risk Assessment and Mapping (WMP.442)</t>
  </si>
  <si>
    <t>2.2.7.2 WMP Data Platform (WMP.519)</t>
  </si>
  <si>
    <t>2.2.7.3 Allocation Methodology Development and Application (WMP.523)</t>
  </si>
  <si>
    <t>3 Quarterly Inspection Targets for 2025</t>
  </si>
  <si>
    <t>4 New or Discontinued Programs</t>
  </si>
  <si>
    <t>4.1 New Programs</t>
  </si>
  <si>
    <t>4.1.1 Weather Station Maintenance and Calibration (WMP.1430)</t>
  </si>
  <si>
    <t>4.1.2 Air Quality Station Maintenance (WMP.1431)</t>
  </si>
  <si>
    <t>4.2 Discontinuance of a Program</t>
  </si>
  <si>
    <t>5 Progress on Areas for Continued Improvement</t>
  </si>
  <si>
    <t>5.1 SDGE-23-01: Cross-Utility Collaboration on Risk Model Development</t>
  </si>
  <si>
    <t>5.2 SDGE-23-02: Calculating Risk Scores Using Maximum Consequence Values</t>
  </si>
  <si>
    <t>5.3 SDGE-23-03: PSPS and Wildfire Risk Trade-Off Transparency</t>
  </si>
  <si>
    <t>5.3.1 PSPS Risk Prioritization in Risk-Based Decisions</t>
  </si>
  <si>
    <t>5.4 SDGE-23-04: Incorporation of Extreme Weather Scenarios into Planning Models</t>
  </si>
  <si>
    <t>5.5.1 Inclusion of Climate Change Forecasts in Consequence Modeling</t>
  </si>
  <si>
    <t>5.5.2 Inclusion of Community Vulnerability in Consequence Modeling</t>
  </si>
  <si>
    <t>5.5.3 Utility Vegetation Management for Wildfire Safety</t>
  </si>
  <si>
    <t>5.5.4 Interim Mitigation Strategies for Risk Reduction</t>
  </si>
  <si>
    <t>5.5.5 Selection Process for Undergrounding Projects</t>
  </si>
  <si>
    <t>5.5.5.1 Location-Specific Ignition Driver Analysis</t>
  </si>
  <si>
    <t>5.5.5.2 Effectiveness of Undergrounding versus other Mitigations</t>
  </si>
  <si>
    <t>5.5.5.3 Cumulative Risk Exposure of the Mitigation Initiative Portfolio</t>
  </si>
  <si>
    <t>5.5.5.4 Incorporating PSPS Risk in Mitigation Selection</t>
  </si>
  <si>
    <t>5.5.5.5 Visualization of Wildfire Risk</t>
  </si>
  <si>
    <t>5.5.6 Adjustment to Hardening Scope</t>
  </si>
  <si>
    <t>5.6 SDGE-23-07: Third-Party Recommendations for Model Improvements</t>
  </si>
  <si>
    <t>5.6.1 Inclusion of Vegetation Risk Analytics for Vegetation Operational Decisions</t>
  </si>
  <si>
    <t>5.6.2 Use of Risk Model to Inform Mitigation Work Outside of Grid Hardening</t>
  </si>
  <si>
    <t>5.6.3 Sensitivity Analysis</t>
  </si>
  <si>
    <t>2.1.2 Vegetation Management and Inspection</t>
  </si>
  <si>
    <t>SDG&amp;E objects to the request to the extent it is overly broad, vague, and ambiguous. Further,
SDG&amp;E objects to the request to the extent it calls for speculation. Subject to and without
waiving the foregoing objections, SDG&amp;E responds as follows:
a) Yes
b) Yes, as indicated in Section 1.1 of SDG&amp;E’s 2025 Wildfire Mitigation Plan Update the
WiNGS-Planning model aids in the scoping and planning of grid hardening initiatives.</t>
  </si>
  <si>
    <t>The WiNGS model employs a decision tree to select mitigations. The decision tree does not
compare covered conductor RSE to underground RSE. The first branch on the decision tree is to
measure whether it meets the RSE for undergrounding by segment. If the segment meets or
exceeds the undergrounding RSE, the model recommends undergrounding as the proposed
mitigation. Segments that do not meet the undergrounding RSE, are then evaluated for covered
conductor mitigations. If the RSE for covered conductor is met or exceeded, the proposed
mitigation is covered conductor. When neither condition is met, no mitigation is recommended.
SDG&amp;E reviews model outputs and conducts additional feasibility analyses to understand
additional factors, including but not limited to land rights, environmental concerns, etc.</t>
  </si>
  <si>
    <t>SDG&amp;E objects to the request to the extent it is overly broad, vague, and ambiguous. Further,
SDG&amp;E objects to the request to the extent it calls for speculation. Subject to and without
waiving the foregoing objections, SDG&amp;E responds as follows:
a) SDG&amp;E is still in the process of updating training curriculum to include new condition
“codes” that will allow qualified inspectors to specify a potential damage observation
related to covered conductor. SDG&amp;E has already provided training to qualified
inspectors related to proper construction and installation of covered conductor.
Therefore, qualified inspectors that have already received that training would be capable
of identifying deviations to properly installed covered conductor.
b) Qualified inspectors are required to attend and pass an initial training course and attend
annual refresher training. New issues related to covered conductor, as well as any other
new and emerging issues, would be added to the initial and refresher training courses.
Qualified inspectors are currently qualified to identify surface damages to the cover and
its connections, such as corrosion, bulging, cracking or other imperfections to the
conductor. The identification of imperfections to the conductor in very similar to how
traditional bare conductor is inspected. If anomalies are visually observed, they are
reported to supervisory personnel for further analysis.
c) SDG&amp;E will implement the updated training in Q1 2025.</t>
  </si>
  <si>
    <t>SDG&amp;E objects to the request to the extent it is overly broad, vague, and ambiguous. Further,
SDG&amp;E objects to the request to the extent it calls for speculation. Subject to and without
waiving the foregoing objections, SDG&amp;E responds as follows:
a) The scope of the thermography study will include the selection of 3 to 4 circuit segments
that have been reconstructed with covered conductor. We will then use the thermography
equipment to determine whether it can help identify heat anomalies, especially at the
connection points, that could indicate an issue that could lead to a potential failure.
b) The infrared inspections will be done in quarter three of this year.
c) The thermographers will use infrared cameras and equipment to identify issues that
cannot or can be difficult be see through visual observation, such as water intrusion,
corrosion, or minor damage to splice covers.
d) Similar to performing infrared inspections on uncovered conductor and connections,
infrared inspections can help identify heat anomalies that can indicate potential damage
that cannot be seen or be difficult to see through visual observation. Those heat
anomalies then allow a more focused analysis of that particular piece of equipment or
connection to identify any damages that could lead to a failure.
e) If the thermography proves to be productive in identifying damage to the covered
conductors in quarter three, SDG&amp;E will look to potentially update its procedures to
include covered conductors the following year, 2025.</t>
  </si>
  <si>
    <t>SDG&amp;E objects to the request to the extent it is overly broad, vague, and ambiguous. Further,
SDG&amp;E objects to the request to the extent it calls for speculation. Subject to and without
waiving the foregoing objections, SDG&amp;E responds as follows:
a) Zero of the projected 300 inspections for 2024 are going to be part of the thermography
study for covered conductor circuit segments. Covered conductor infrared inspections
will be in addition to the 300 inspection target. Depending on the results of the infrared
inspections, SDG&amp;E will determine whether to continue performing infrared inspections
in 2025.
b) The reduction in the number of infrared inspections was based on an evaluation of the
results of infrared inspection results over the past four years which yielded an annual
average of a 0.2% findings rate. This extremely low find rate prompted SDG&amp;E to work
on developing a new approach to provide more value. That modified approach will
target higher usage areas in the WUI during peak load season.
c) The risk-informed strategy considers structures in the HFTD and higher wildfire risk
areas in the WUI within SDG&amp;E’s service territory. Non-HFTD and low wildfire risk
areas are not considered in this scope. However, it is important to note that SDG&amp;E uses
infrared equipment to investigate undetermined outages/faults and potential early fault
warning areas. Because these infrared inspections are reactive in nature, they are not
currently tracked and reported as part of WMP reporting.</t>
  </si>
  <si>
    <t>SDG&amp;E objects to the request to the extent it is overly broad, vague, and ambiguous. Further,
SDG&amp;E objects to the request to the extent it calls for speculation. Subject to and without
waiving the foregoing objections, SDG&amp;E responds as follows:
a) No. Beginning in 2023, drone inspections replaced the discontinued QA/QC Inspection
Program, which is different from QA/QC for detailed inspections.
b) N/A
c) As stated in response to ACI SDGE-23-13, drone inspections are not used to conduct
QA/QC for detailed inspections. Beginning in 2025, QA/QC for detailed inspections
(WMP.491) will consist of supervisors assessing 50% of issues identified within one
month beginning in the first calendar month that the inspection occurred. In addition, 5%
of completed inspections will be audited by quality control personnel via field visits.
d) SDG&amp;E will begin reporting a pass/fail rate resulting from its new QA/QC process for
overhead detailed inspections beginning in Q1 2025.
e) Yes, in 2025, SDG&amp;E will transition to performing a QA/QC audit of its overhead
detailed inspections within 30 days beginning in the first full calendar month after the
inspection was performed.</t>
  </si>
  <si>
    <t>SDG&amp;E objects to the request to the extent it is overly broad, vague, and ambiguous. Subject to
and without waiving the foregoing objections, SDG&amp;E responds as follows:
a) SDG&amp;E identified all SRP capable devices on the distribution system that had primary
overhead HFTD circuit miles downstream (towards the load) of the device. SDG&amp;E
defined these overhead miles downstream of SRP capable devices as being protected by
SRP when enabled.
b) SDG&amp;E has not performed any similar analysis on non-HFTD circuit-miles equipped
with SRP functionality.</t>
  </si>
  <si>
    <t>Please see attached spreadsheet titled “SDGE Response MGRA-SDGE-2025WMP-03_Q3.xlsx.”</t>
  </si>
  <si>
    <t>https://www.sdge.com/sites/default/files/regulatory/CalPA-2025-04_0.pdf</t>
  </si>
  <si>
    <t>https://www.sdge.com/sites/default/files/regulatory/CalPA-2025-05_0.pdf</t>
  </si>
  <si>
    <t>https://www.sdge.com/sites/default/files/regulatory/MGRA-2025-03.pdf
https://www.sdge.com/sites/default/files/regulatory/MGRA-2025-03%20Q1%20Attachment.xlsx</t>
  </si>
  <si>
    <t>https://www.sdge.com/sites/default/files/regulatory/MGRA-2025-03.pdf
https://www.sdge.com/sites/default/files/regulatory/MGRA-2025-03%20Q2%20Attachment.xlsx</t>
  </si>
  <si>
    <t>https://www.sdge.com/sites/default/files/regulatory/MGRA-2025-03.pdf
https://www.sdge.com/sites/default/files/regulatory/MGRA-2025-03%20Q3%20Attachment.xlsx</t>
  </si>
  <si>
    <t>a) Table 10 (Ranking of Planned Mitigation Initiatives) in the 2025 WMP Update displays the top wildfire risk circuit segments with risk reduction milestones. The column labeled “Percentage of Total Risk Mitigated in the Final Year,” refers to only wildfire risk as do all of the mitigation milestone columns as seen in the screenshot below:
The column labeled Overall Risk in Table 7-4 of the Base WMP is the sum of wildfire risk and PSPS risk.
b) “PSPS dependencies” refers to the aspect of the scoping process where PSPS benefits are evaluated for segments, including upstream and downstream segments, when considering proposed grid hardening projects and project order.
c) Segment 157-81R, see adjustment explanation column in Table 10: Ranking of Planned Mitigation Initiatives in 2025 WMP Update.
d) See SDG&amp;E’s response to question 1b above.</t>
  </si>
  <si>
    <t>A value of “No adjustments” in the “Explanation for Prioritization Adjustment” column in Table 10 of the WMP Update indicates that scoping and the associated desktop feasibility analysis continued consistent with the Wildfire Risk Ranking and expected scoping year predicted the WiNGsS model.
Clarification on the differences in table ranks: The segments listed in 2025 WMP Update, Table 10 (Ranking of Planned Mitigation Initiatives) are listed in order of wildfire risk, while the segments listed in Base WMP, OEIS Table 7-4 (Summary of Risk Reduction for Top-Risk Circuits) are listed in order of overall risk, which is a combination of wildfire risk and PSPS risk.</t>
  </si>
  <si>
    <t>Differences in construction scoping between the Base WMP and the WMP Update center around updated work scope data used for the WiNGS Planning model referenced in the 2025 WMP Update compared to the work scope data used in the WiNGS Planning model referenced in the Base WMP. With each subsequent model version, work scope data is updated to match the current projected construction plan. Updates to work scope data can consist of cleaned or validated data and/or updated projected construction plans based on reallocated work scope. The work scope data also typically contains over scope information, which helps meet construction targets should an issue arise that prohibits timely construction on a planned segment. The over scope data consists of alternative segments to harden within a year. As the year closes, the over scope data that hasn’t commenced construction is moved to another year in the work scope data. The 2025 WMP Update references the current WiNGS Planning Production model. Subsequent model updates will contain work scope updates for the reasons stated above.</t>
  </si>
  <si>
    <t>SDG&amp;E objects to the request to the extent it is overly broad, vague, and ambiguous. Subject to and without waiving the foregoing objections, SDG&amp;E responds as follows:
a) Yes, SDG&amp;E has completed the testing.
b) SDG&amp;E found that covered conductor is effective against minor contact from foreign objects, but is susceptible to failure associated with heavier contacts such as tree fall-in or contacts that can damage the covering. SDG&amp;E is in the process of updating its internal documentation to implement a 58mph wind speed threshold for fully covered circuit segments. SDG&amp;E currently has one circuit segment that is fully covered. SDG&amp;E plans to implement the higher wind speed threshold for this circuit segment prior to September 1, 2024, which is typically the start of the region’s peak fire season.
c) Increasing the covered conductor wind speed threshold is expected to have some effect on PSPS risk reduction, but the exact reduction is unknown at this time.
d) At this writing, the adoption of a 58 mph covered conductor wind speed threshold is underway but not yet completed. Upon adoption of the 58 mph threshold, the WiNGS Planning model will update the PSPS threshold starting constant variable to reflect this change.</t>
  </si>
  <si>
    <t>SDG&amp;E objects to the request to the extent it is overly broad, vague, and ambiguous. Subject to and without waiving the foregoing objections, SDG&amp;E responds as follows:
a) The WiNGS Planning model does not utilize or recommend the siting of microgrids as a mitigation type; however, the WiNGS Planning model is used to reference wildfire and PSPS risk when scoping microgrid projects. As stated in the 2025 WMP Update (section 5.6.2 Use of Risk Model to Inform Mitigation Work Outside of Grid Hardening), the WiNGS Planning model currently only recommends grid hardening projects in the form of covered conductor and undergrounding. While microgrids are not considered in the WiNGS-Planning mitigation framework, the detailed data contained in the WiNGS-Planning model such as asset information, customer information and counts, as well as Wildfire and PSPS risk scores, serve as a valuable reference when planning alternative mitigations, such as microgrids. If a location is not a subject for grid hardening through covered conductor or undergrounding, the data from WiNGS Planning can assist in targeting additional mitigation measures such as microgrids.
b) While PSPS risk is considered in microgrid siting, the main driver is the reduction of wildfire risk.</t>
  </si>
  <si>
    <t>SDG&amp;E objects to the request to the extent it is overly broad, vague, and ambiguous. Subject to and without waiving the foregoing objections, SDG&amp;E responds as follows:
a) SDG&amp;E evaluates all HFTD circuit segments, including the circuits listed in Table 2 (Top 5% PSPS Risk Circuits/Segments/Spans), using the WiNGS Planning model. As stated in SDG&amp;E’s 2025 WMP Update, (section 5.3.1 PSPS Risk Prioritization in Risk-Based Decisions), wildfire RSE’s are utilized in the WiNGS Planning model. Wildfire risk is perceived as greatly exceeding PSPS risk and generally drives grid hardening strategy. The column titled “Wildfire / PSPS Ratio in Table’s 1 and 2 of the 2025 WMP Update shows the proportion of risk between wildfire and PSPS. As evidenced by the column values in the highest ranked wildfire risk circuit segments (Table 1), wildfire risk values typically far exceed PSPS risk values. This situation also occurs in many of the highest ranked PSPS risk circuit segments (Table 2).
PSPS risk reduction is quantified in the model output; however, it is not used in the mitigation selection framework. A model enhancement to integrate PSPS risk into the mitigation selection framework has been generated with development expected to commence this year.
b) While wildfire risk mitigation is the primary driver for grid hardening efforts, SDG&amp;E maintains focus on reducing PSPS impacts during the scoping process, and maximizing PSPS benefits in conjunction with wildfire mitigation is a top priority for scoping engineers. PSPS risk mitigations may be achieved through grid hardening projects such as PSPS Sectionalizing Devices and Strategic Undergrounding. See section 9.1.2, table 9-2 of the 2023-2025 WMP for mitigation efforts on Frequently De-energized Circuits. PSPS impact reductions are achieved through programs such as Microgrids (see section 8.1.2.7 of the 2023-2025 WMP), Standby Power Program, Generator Grant Program, and Generator Assistance Program.</t>
  </si>
  <si>
    <t>https://www.sdge.com/sites/default/files/regulatory/CalPA-2025-06.pdf</t>
  </si>
  <si>
    <t>Sara Moore</t>
  </si>
  <si>
    <t>Regarding SDG&amp;E’s NDVI Cameras:
On p. 40 of its 2025 Update, SDG&amp;E states, “The Weather Station Network and NDVI Cameras (WMP.447) is evolving into a new program: Weather Station Maintenance and Calibration (WMP.1430).”
a. Will SDG&amp;E continue to use NDVI cameras?
i. If so, under what initiative number can Energy Safety find updates on SDG&amp;E’s use of NDVI cameras in the future, given that WMP.447 has been retired?</t>
  </si>
  <si>
    <t>Regarding SDG&amp;E’s Weather Station Maintenance and Calibration: In response to SDGE-23-19 “Weather Station Maintenance and Calibration” SDG&amp;E was required to provide in its 2025 Update specific information about the calibration and annual maintenance performed on its weather stations. According to SDG&amp;E’s 2025 Update, Appendix B “Weather Station Maintenance and Calibration,” for Station Name 5158 the “Notes” column indicates “Cal[i]bration performed 1/24.” SDG&amp;E provides the same indication under “Notes” for Station Name 5192.
a. Are these two stations the only stations in SDG&amp;E’s network that have received any calibration since installation?
i. If yes, please provide an explanation why the other stations have received no calibration since installation.
ii. If no, please indicate which other stations have received calibration since installation and when.
According to SDG&amp;E’s 2025 Update, Appendix B “Weather Station Maintenance and Calibration,” and p. 110, Table 20 “Weather Stations Unable to Undergo Annual Maintenance,” SDG&amp;E last performed maintenance on Station Name 5176 on June 15, 2021, and on Station Name 1915 on March 7, 2022.
b. Have these two stations in fact received no maintenance or calibration since the above dates?
i. If yes, are these stations still being used in data collection for situational awareness and forecasting?
ii. If no, please provide the dates of the most recent maintenance and calibration.
c. Are these the only stations in SDG&amp;E’s network that have not received annual maintenance or calibration?
i. If no, provide the most recent dates of calibration and maintenance for all other stations.
d. How many other SDG&amp;E structures, equipment, and assets have not been inspected along these segments due to the stated access issues?
i. Please provide the number, type, and quantity of line miles that have not received inspections due to the stated access issues.</t>
  </si>
  <si>
    <t>Regarding SDG&amp;E’s Infrared Inspections:
According to SDG&amp;E’s 2025 Update, SDG&amp;E is planning to increase transmission infrared inspections (WMP.482) by 18 percent in 2025 but is planning to decrease distribution infrared inspections (WMP.481) by 97 percent in 2025 (p. 20, Table 6 “Qualifying Changes in Targets and Expenditures”). SDG&amp;E’s rationale for decreasing its distribution infrared inspections in 2024 is provided in SDG&amp;E’s 2023 Change Order Request1 and its Jan. 24, 2024, response to the Energy Safety data request on the topic.2
a. What is SDG&amp;E’s rationale for increasing transmission infrared inspections in 2025 given that SDG&amp;E expects to decrease its 2024 distribution infrared inspections because of a low inspection findings rate and is planning to further decrease it in 2025?</t>
  </si>
  <si>
    <t>Regarding SDG&amp;E’s Risk Reduction Target for Undergrounding and Covered Conductor:
According to SDG&amp;E’s 2025 Update, the WiNGS-Planning model “incorporates wildfire risk into a RSE framework to determine cost effective applications of strategic undergrounding and covered conductor with a risk reduction target of approximately 80%” (p. 56, response to SDGE-23-06 “Demonstration of Proper Decision Making for Selection of Undergrounding Projects”).
a. Describe the process by which SDG&amp;E arrived at an 80 percent target.
i. Is this 80 percent target related to the 77 percent combined efficacy of mitigations SDG&amp;E found in its 2023 internal analysis (2025 Update, p. 65)?</t>
  </si>
  <si>
    <t>Regarding SDG&amp;E’s Covered Conductor Sensitivity Analysis:
According to SDG&amp;E’s 2025 Update, SDG&amp;E used a sensitivity analysis “to study how increasing the efficacy of covered conductor installation by means of mixed mitigations affected individual proposed mitigations as well as the complete portfolio” (p. 67, response to SDGE-23-07 “Third-Party Recommendations for Model Improvements”).
a. Has SDG&amp;E used this sensitivity analysis to inform its risk buy-down estimates?
i. If so, please describe how.
b. Has SDG&amp;E used this sensitivity analysis to inform its PSPS models?
i. If so, please describe how.</t>
  </si>
  <si>
    <t>Regarding SDG&amp;E’s WiNGS-Planning Model Limitations:
SDG&amp;E states in its 2025 Update that “[m]itigations outside of grid hardening initiatives are not assessed” in Version 3.0 of its WiNGS-Planning model (p. 67, response to SDGE-23-07 “Third-Party Recommendations for Model Improvements”).
a. Explain when mitigations outside of grid hardening will be assessed.</t>
  </si>
  <si>
    <t>Regarding the Joint Working Sessions on Woody Debris and Vegetation:
SDG&amp;E’s 2025 Update mentions that it participated in two joint working sessions with SCE and PG&amp;E in 2023 on “disposing and recycling woody debris and vegetation” (p. 52, response to SDGE-23-05 “Cross-Utility Collaboration on Best Practices for Inclusion of Climate Change Forecasts in Consequence Modeling, Inclusion of Community Vulnerability in Consequence Modeling, and Utility Vegetation Management for Wildfire Safety”).
a. Provide the following information about these two joint working sessions:
i. Each working session’s date, time, and host organization
ii. The agenda for each working session
iii. What, if any, entities other than SDG&amp;E, PG&amp;E, and SCE participated in these working sessions</t>
  </si>
  <si>
    <t>Regarding the Typical Implementation Timeframe for Undergrounding and Covered Conductor:
SDG&amp;E’s 2025 Update provides the typical implementation timeframe for undergrounding as “24 to 36 months” and covered conductor as “20 to 35 months” (pp. 55, response to SDGE-23-06 “Demonstration of Proper Decision Making for Selection of Undergrounding Projects”).
a. Describe how SDG&amp;E calculates the timeframe (e.g., using SDG&amp;E historic averages, benchmarking with California utilities) for:
i. Undergrounding.
ii. Covered conductor.</t>
  </si>
  <si>
    <t>Regarding SDG&amp;E’s Residual Risk Calculation:
SDG&amp;E’s 2025 Update indicates its residual risk is 2.2 percent (pp. 56, Figure 4 “Effectiveness of Hardening Strategies to Wildfire Risk (Years 2007-2023),” response to SDGE-23-06 “Demonstration of Proper Decision Making for Selection of Undergrounding Projects”).
a. Describe how SDG&amp;E calculates its residual risk (e.g., which variables are included and how are they combined).</t>
  </si>
  <si>
    <t>Regarding SDG&amp;E’s Efficacy Assumption for Undergrounding:
SDG&amp;E’s 2025 Update indicates it assumes a 64 percent efficacy rate for covered conductor (described further in the Joint IOU Covered Conductor Working Group Report) and a 100 percent efficacy rate for undergrounding (p. 59, response to SDGE-23-06 “Demonstration of Proper Decision Making for Selection of Undergrounding Projects”).
a. Describe how SDG&amp;E calculates the 100 percent efficacy rate for undergrounding.</t>
  </si>
  <si>
    <t>Regarding SDG&amp;E’s Approaches to its PSPS Customer Impact Study:
SDG&amp;E’s 2025 Update indicates it “attempted with varying results” three approaches to its 2023 PSPS customer impact study about how different grid hardening initiatives affect PSPS impact (p. 59, response to SDGE-23-06 “Demonstration of Proper Decision Making for Selection of Undergrounding Projects”).
a. Describe SDG&amp;E’s three approaches to this study.
b. Explain how SDG&amp;E arrived at these approaches.</t>
  </si>
  <si>
    <t>Regarding SDG&amp;E’s Delayed Expansion of Emergency Management Operations:
According to SDG&amp;E’s 2025 Update, SDG&amp;E changed the completion date for its objective 8.4.02 regarding expansion of Emergency Management Operations from June 30, 2023, to June 30, 2025 (p. 16, Table 5 “Changes in Objective Completion Dates”). SDG&amp;E indicates this delay is to “further examine business strategy and associated initiative needs” (2025 Update, p. 18).
a. Describe what elements of SDG&amp;E’s business strategy and/or associated initiative needs SDG&amp;E is examining in conjunction with this delay.</t>
  </si>
  <si>
    <t>Regarding SDG&amp;E’s Delayed Expansion of its Incident Support Vehicle Fleet:
According to SDG&amp;E’s 2025 Update, SDG&amp;E changed the completion date for its objective 8.4.11 regarding expansion of its incident support vehicle fleet from Dec. 31, 2023, to Dec. 31, 2025 (p. 16, Table 5 “Changes in Objective Completion Dates”). SDG&amp;E indicates this delay is due to “vendor supply disruptions” (2025 Update, p. 18).
a. Describe SDG&amp;E’s interim plan to ensure its existing fleet meets its field incident response needs.</t>
  </si>
  <si>
    <t>Regarding SDG&amp;E’s Delayed After Action Review Repository:
SDG&amp;E’s 2025 Update, SDG&amp;E changed the completion date for its objective 8.4.12 regarding a new after-action review repository from Dec. 31, 2023, to Dec. 31, 2024 (p. 16, Table 5 “Changes in Objective Completion Dates”). SDG&amp;E indicates this delay is to “examine future cost and staffing needs” (2025 Update, p. 18).
a. Describe SDG&amp;E’s current mechanisms (in lieu of the new repository) for:
i. Evaluating its annual emergency management trainings and exercises.
ii. Conducting after action reviews for continuous improvement and integrating lessons learned.
iii. Sharing findings and feedback from the after-action reviews with Safety Services.</t>
  </si>
  <si>
    <t xml:space="preserve"> Appendix B</t>
  </si>
  <si>
    <t>Appendix B: Weather Station Maintenance and Calibration</t>
  </si>
  <si>
    <t>5.5 SDGE-23-05: Cross-Utility Collaboration on Best Practices for Inclusion of Climate Change of Climate Change Forecasts in Consequence Modeling, Inclusion of Community Vulnerability in Consequence Modeling, and Utility Vegetation Management for Wildfire Safety</t>
  </si>
  <si>
    <t>Regarding the Joint Meeting on Fuels Management: SDG&amp;E’s 2025 Update mentions that it participated in a joint meeting with SCE and PG&amp;E in 2023 “to discuss each utility’s respective fuels management programs and began initial collaboration on a possible scoping study on best practices and efficacy of fuels management.” (pp. 52-53, response to SDGE-23-05 “Cross-Utility Collaboration on Best Practices for Inclusion of Climate Change Forecasts in Consequence Modeling, Inclusion of Community Vulnerability in Consequence Modeling, and Utility Vegetation Management for Wildfire Safety”).
a. Provide the following information about this joint meeting:
i. The meeting’s date, time, and host organization.
ii. The meeting agenda.
iii. What, if any, entities other than SDG&amp;E, PG&amp;E, and SCE participated in this meeting.</t>
  </si>
  <si>
    <t>SDGE-23-06</t>
  </si>
  <si>
    <t>Demonstration of Proper Decision Making for
Selection of Undergrounding Projects</t>
  </si>
  <si>
    <t>SDG&amp;E states in response to Question 6(d) of data request CalAdvocates-SDGE-2025WMP-05, “SDG&amp;E will begin reporting a pass/fail rate resulting from new QA/QC process for overhead detailed inspection beginning in Q1 2025.”
a) Please explain why SDG&amp;E is unable to start reporting a pass/fail rate for its overhead detailed inspections for any portion of the 2024 calendar year.
b) Cal Advocates’ understanding is that SDG&amp;E will not proceed with updating the timing of QA/QC audit processes of its overhead detailed inspections (moving from a 3-month time period for audit inspection to a 1-month audit inspection) during the 2024 calendar year, and that the change in timing will occur starting in 2025. Is this correct? If not, please explain.</t>
  </si>
  <si>
    <t>CALPA-SDGE-2025WMP-05</t>
  </si>
  <si>
    <t>SDG&amp;E objects to the request to the extent it is overly broad and unduly burdensome, and to the extent it calls upon SDG&amp;E to perform analyses or studies that do not exist, or requests information in a format not maintained by SDG&amp;E. Subject to and without waiving the foregoing objections, SDG&amp;E responds as follows: Please see attached revised spreadsheet titled “SDG&amp;E Response CalAdvocates-SDGE-2025WMP-03_Q08_Revised 4.19.24.xlsx.” Revisions include the addition of one project (0441-DUG-A-SUG) that was inadvertently excluded in SDG&amp;E’s original submission, which is highlighted in yellow in this revised spreadsheet, and certain wildfire risk scores that were incorrect for some projects with multiple circuit segments. In addition, SDG&amp;E added an additional column for its pre-mitigation wildfire risk scores, as further described in note 4 below.
Please note the following:
1. When there are multiple segments in one record, the wildfire risk score is the
maximum value of those segments.
2. Some segments have N/A values for wildfire risk score. This does not necessarily reflect the wildfire risk score of the segments at the time of project scoping. Rather, SDG&amp;E’s wildfire risk score data, as included in the attachment, is based upon an asset snapshot date of 1/1/23, whereas the segment IDs provided are based on the current system configuration. SDG&amp;E endeavored to merge
available data in a format responsive to Cal Advocates complete request, but in
doing so, some current segment ID’s do not exist in the production model
referenced in the 2024 update of the WMP.
3. As requested, the wildfire risk scores provided for this data request are referenced from the current WiNGS Planning production model that was used to estimate distribution risk in the 2025 WMP Update filing. But a previous version of the WiNGS Planning model (Version 2) was used to scope 2025 projects in process
and risk scores may vary between model versions.
4. Revised 4/19/2024: To provide more clarity on the wildfire risk score, column e2) “Wildfire Risk Score” has been added to show the pre-mitigation score compared to the post-mitigation score. The original column e) Wildfire Risk Score
originally indicated a post-mitigation score; in an effort to avoid confusion, the
column has been explicitly renamed to “e) Wildfire Risk Score Post-mitigation”.
The additional column named “e2) Wildfire Risk Score Pre-mitigation” has been
added to the table to allow for understanding of the pre-mitigation wildfire risk
score.</t>
  </si>
  <si>
    <t>RESPONSE 1
Please see attached spreadsheet titled “SDGE Response MGRA-SDGE-2025WMP-03_Q1.xlsx.”
Please note that SDG&amp;E identified one project (0441-DUG-A-SUG) that was not included in its response to CALPA-3.8. SDG&amp;E also corrected certain wildfire risk scores that were incorrect for some projects with multiple circuit segments. SDG&amp;E has provided a revised response to Cal Advocates. The one missing project and updated wildfire risk scores are included in SDG&amp;E’s response here.
REVISED RESPONSE 1
Please see attached spreadsheet titled “SDGE Response MGRA-SDGE-2025WMP-03_Q1_Revised 4.19.24.xlsx.”
To provide more clarity on the wildfire risk score, column e2) “Wildfire Risk Score” has been added to show the pre-mitigation score compared to the post-mitigation score. The original column e) Wildfire Risk Score originally indicated a post-mitigation score; in an effort to avoid confusion, the column has been explicitly renamed to “e) Wildfire Risk Score Post-mitigation”. The additional column named “e2) Wildfire Risk Score Pre-mitigation” has been added to the table to allow for understanding of the pre-mitigation wildfire risk score.</t>
  </si>
  <si>
    <t>RESPONSE 2
Please see attached spreadsheet titled “SDGE Response MGRA-SDGE-2025WMP-03_Q2.xlsx.” This is a subset of the projects included in SDG&amp;E’s response to question 1 above.
Please note that SDG&amp;E identified one project (0441-DUG-A-SUG) that was not included in its response to CALPA-3.8. SDG&amp;E also corrected certain wildfire risk scores that were incorrect for some projects with multiple circuit segments. SDG&amp;E has provided a revised response to Cal Advocates. The one missing project and updated wildfire risk scores are included in SDG&amp;E’s response here.
REVISED RESPONSE 2
Please see attached spreadsheet titled “SDGE Response MGRA-SDGE-2025WMP-03_Q2_Revised 4.19.24.xlsx.”
To provide more clarity on the wildfire risk score, column e2) “Wildfire Risk Score” has been added to show the pre-mitigation score compared to the post-mitigation score. The original column e) Wildfire Risk Score originally indicated a post-mitigation score; in an effort to avoid confusion, the column has been explicitly renamed to “e) Wildfire Risk Score Post-mitigation”. The additional column named “e2) Wildfire Risk Score Pre-mitigation” has been added to the table to allow for understanding of the pre-mitigation wildfire risk score.</t>
  </si>
  <si>
    <t>https://www.sdge.com/sites/default/files/regulatory/CalPA-2025-03_1.pdf
https://www.sdge.com/sites/default/files/regulatory/CalPA-2025-03%20Q1%20Attachment.zip</t>
  </si>
  <si>
    <t>https://www.sdge.com/sites/default/files/regulatory/CalPA-2025-03_1.pdf</t>
  </si>
  <si>
    <t>https://www.sdge.com/sites/default/files/regulatory/CalPA-2025-03_1.pdf
https://www.sdge.com/sites/default/files/regulatory/CalPA-2025-03%20Q6%20Attachment.xlsx</t>
  </si>
  <si>
    <t>https://www.sdge.com/sites/default/files/regulatory/CalPA-2025-03_1.pdf
https://www.sdge.com/sites/default/files/regulatory/CalPA-2025-03%20Q8%20Attachment_0.xlsx</t>
  </si>
  <si>
    <t>https://www.sdge.com/sites/default/files/regulatory/CalPA-2025-03_1.pdf
https://www.sdge.com/sites/default/files/regulatory/CalPA-2025-03%20Q9%20Attachment.xlsx</t>
  </si>
  <si>
    <t>https://www.sdge.com/sites/default/files/regulatory/CalPA-2025-03_1.pdf
https://www.sdge.com/sites/default/files/regulatory/CalPA-2025-03%20Q10%20Attachment.xlsx</t>
  </si>
  <si>
    <t>https://www.sdge.com/sites/default/files/regulatory/CalPA-2025-03_1.pdf
https://www.sdge.com/sites/default/files/regulatory/CalPA-2025-03%20Q2%20Attachment.zip</t>
  </si>
  <si>
    <t>https://www.sdge.com/sites/default/files/regulatory/CalPA-2025-03_1.pdf
https://www.sdge.com/sites/default/files/regulatory/CalPA-2025-03%20Q11%20Attachment.zip</t>
  </si>
  <si>
    <t>Yes, SDGE will continue to use NDVI cameras. Updates on the use of these cameras will be provided under WMP.450 Fire Potential Index (FPI) because NDVI is a critical component of the FPI.</t>
  </si>
  <si>
    <t>a) No, all other stations with a “Last Maintenance Date” identified in Appendix B received their annual calibration on that date. Notes are included for Stations 5158 and 5192 because calibration was performed 20 days after the initial site visit recorded in the “Last Maintenance Date.”
b) Yes, Stations 5176 (Poomacha) and 1915 (Cuca Ranch) have received no calibration or maintenance in 2023 and are still being used in data collection for situational awareness. The stations are inaccessible due to washed out roads. We are actively pursuing a new accessible station location (Diamond Hill) between these two inaccessible stations.
c) Yes, Stations 5176 (Poomacha) and 1915 (Cuca Ranch) are the only stations in SDG&amp;E’s network that did not receive annual maintenance or calibration in 2023.
d) Zero. The access issues preventing SDG&amp;E from accessing the 2 weather stations mentioned above are specific to the weather stations and are unrelated to other SDG&amp;E equipment. Maintenance and inspection of SDG&amp;E equipment is reported through the QDR process.</t>
  </si>
  <si>
    <t>As stated in Section 2.2.1.15 of the 2025 WMP Update, the increase in target for transmission
infrared inspections is solely due to incorporating reporting SDG&amp;E’s existing practice of
performing these inspections in the WUI into the WMP. It is not necessarily an increase in the
planned work scope and is unrelated to the finding rate for distribution infrared inspections.</t>
  </si>
  <si>
    <t>a) SDG&amp;E prepared its analysis of various wildfire mitigation scenarios while developing its first three-year Wildfire Mitigation Plan in response to the catastrophic wildfires of 2017-2018 and the passage of SB 901 and AB 1054. Based upon the data available at the time and its analysis, SDG&amp;E ultimately opted for a risk mitigation and hardening strategy that reflected the inflection point between maximizing potential risk reduction while avoiding estimated exponential cost increases. SDG&amp;E’s wildfire mitigation efforts are continually reassessed based upon revisions to regulatory requirements, realized cost efficiencies and new technologies, and stakeholder input through the wildfire mitigation plan process. Based on available information, SDG&amp;E continues to pursue an overall approximate 80% reduction of wildfire risk through infrastructure hardening to promote community safety, increase reliability, and mitigate against PSPS impacts.
i) No, 80 percent is SDG&amp;E’s overall risk reduction target for hardening programs, while 77 percent is the efficacy of covered conductor with combined mitigations as stated in the 2025 WMP Update, section 5.6.3, page 64.</t>
  </si>
  <si>
    <t>SDG&amp;E objects to the request to the extent it is vague and ambiguous, particularly with regard to the term “PSPS models.” SDG&amp;E’s response assumes that Energy Safety is requesting information regarding wind speed thresholds. Subject to and without waiving the foregoing objections, SDG&amp;E responds as follows:
a. SDG&amp;E has assessed the impacts to the grid hardening portfolio using a covered conductor efficacy rate of 77% with a cost per mile of 1.6 million dollars. SDG&amp;E did not adjust its wildfire risk reduction target of roughly 80%. The impact of this change is discussed in sections 5.5.6 Adjustment to Hardening Scope and 5.6.3 Sensitivity Analysis of the 2025 WMP Update. While the increased covered conductor efficacy rate is still being deliberated, future releases of the WiNGS will consider the adoption of an updated covered conductor efficacy rate based on this analysis and other informative studies.
b. As stated above, the sensitivity analysis described above is still in deliberation and has only been used in an exploratory capacity. It is anticipated that a combination of studies will inform PSPS models by potentially increasing the PSPS windspeed threshold for covered conductor from 55 mph to 58 mph.</t>
  </si>
  <si>
    <t>To clarify, the WiNGS Planning model currently assesses and informs SDG&amp;E’s grid hardening efforts, and recommends either installation of covered conductor, strategic undergrounding of electrical infrastructure, or no hardening mitigation. If a segment is not recommended for grid hardening (i.e. the WiNGS Planning model does not recommend covered conductor or undergrounding), SDG&amp;E still considers the segment for other mitigations outside of the model. SDG&amp;E is currently exploring non-grid hardening initiatives, such as additional weather station locations, SCADA sectionalizing devices, vegetation management, and microgrids, combined with applications of covered conductor to increase the efficacy of covered conductor, but stand-alone non-grid hardening mitigations are not anticipated to be incorporated into the WiNGS Planning model for the 2024 and 2025 roadmap.</t>
  </si>
  <si>
    <t>i. June 20, 2023; 12:30pm -1:00pm; Host utility: SCE
ii. The stated purpose of the meeting was to have an initial working session to discuss the different types of programs and practices each IOU has in place for disposing and recycling woody debris and vegetation.
iii. Only SDG&amp;E, PG&amp;E, and SCE participated in this working session.
i. August 11, 2023; 12:00pm -1:00pm; Host utility: PG&amp;E
ii. The agenda for this meeting continued the discussion from the previous joint IOU session regarding wood management practices including controls in place for operations, governance documents, agency requirements, and customer communications regarding wood disposal.
iii. Only SDG&amp;E, PG&amp;E, and SCE participated in this working session.</t>
  </si>
  <si>
    <t>i. Initial meeting began November, 9, 2023; 1:00pm –2:pm; Host utility SDG&amp;E
ii. Agenda items included current IOU practices related to fuels management activities and the discussion of engaging a third-party to study the effectiveness of fuel management activities to prevent ignitions.
iii. Only SDG&amp;E, PG&amp;E, and SCE participated in this working session.</t>
  </si>
  <si>
    <t>i. For the typical implementation timeframe for SDG&amp;E Strategic Undergrounding projects, we used the average duration from start of design to energization of historical projects in the program.
ii. For the typical implementation timeframe for SDG&amp;E Covered Conductor projects, we used the average duration from start of design to energization of historical projects in the program.</t>
  </si>
  <si>
    <t>Figure 4 represents an internal evaluation quantifying the efficacy of SDG&amp;E Hardening mitigations from 2007 to 2023. The residual risk is estimated based on the following assumptions, consistent with SDG&amp;E’s RSE calculations:
#
Variable
Value
Description
1
Acres Burned
500,000
Subject Matter Expert assumption to estimate the potential maximum footprint (acres) of a catastrophic wildfire in SDG&amp;E service territory.
2
Structures destroyed
4,375
This value is derived from the assumption of 500,000 acres burned and is based on a ratio of 0.00875 structures destroyed per acre burned. This ratio was estimated from an internal study conducted on CalFire's historical dataset from 2010 to 2020.
3
$/acre_burned
$1,766
This value is derived from a Subject Matter Expert assumption to estimate the financial amount of suppression and restoration activities.
4
$/Structure destroyed
$1,000,000
This value is a Subject Matter Expert assumption based on a review of a variety of publicly available data sources.
Given the assumptions provided, a baseline risk of $5.26 billion is estimated for the year 2007 and normalized to 100%.
2) System Hardening, Inspections, and Vegetation Management
A reduction in risk of 49% is estimated when considering the combined impact of System Hardening (including the deployment of covered conductor and strategic undergrounding), Inspections, and Vegetation Management activities.
#
Variable
Value
Description
1
System Hardening
48%
Subject Matter Expert assumption based on WiNGS-Planning projections
2
Inspections and Vegetation Management
1%
Subject Matter Expert assumption based on Vegetation Management RSEs
3) Sensitive Relay Profile and Sensitive Ground Fault
A risk reduction of 6.13% is estimated by considering the miles protected by these devices relative to the total number of miles exposed to wildfire risk in SDG&amp;E's HFTD.
4) PSPS + Situational Awareness
A risk reduction of 42.7% is estimated based on the Subject Matter Expert assumption that PSPS and Situational Awareness are 95% effective.
5) Residual Risk
The 2.2% Residual Risk refers to the unmitigated risk that remains despite the mitigations implemented by SDG&amp;E.</t>
  </si>
  <si>
    <t>The efficacy of the covered conductor, calculated at 64%, is derived from a comprehensive study conducted jointly by the large California IOUs. In the case of undergrounding efforts by SDG&amp;E, there has been only one instance of an ignitions occurring on undergrounded circuits within the HFTD. This event occurred due to vehicle contact with pad mounted equipment. One ignition on undergrounded HFTD circuits across 1,597 outages that have occurred on undergrounded HFTD circuits between 2014 and 2023 is an effectiveness of 99.94%, which is rounded to 100% within the model.</t>
  </si>
  <si>
    <t>a) As stated in the 2025 WMP Update in section 5.5.5.2, all three approaches to the customer impact study are based on the conditions during SDG&amp;E’s most impactful PSPS de-energization event, which affected 73,000 customers in Dec. 2020. Using that baseline, SDG&amp;E compares data with current system configuration and conditions to see how accomplishments from strategic undergrounding and covered conductor would reduce PSPS impacts to the same group of customers if the same weather event were to occur annually.
In the first approach, the PSPS likelihood in the WiNGS-Planning model was adjusted to get a subset of unique customers similar to the 73,000 customers that were impacted during the Dec. 2020 PSPS event. Next, strategic undergrounding and covered conductor accomplishments in 2021 and 2022 were considered for the impacted customer areas to assess the reduction in PSPS impacts. Future grid hardening projections were then considered to determine the future reduction in PSPS impacts. Preliminary results showed that between 2023 and 2031, PSPS impacts would be reduced for approximately 32% of the 73,000 affected customers. This means that if the same weather event occurred in 2031 and current and future hardening was accomplished, only about 49,000 customers would likely be affected by PSPS.
In the second approach, assets from 2020 were matched to the 2023 system, excluding any assets that did not have an exact match, then the most upstream device was identified and all customers downstream were summed to get an estimate of customer impact reduction. In this study, reductions were considered for only undergrounding and sectionalizing, and only reductions until 2023 were assessed. This approach showed a PSPS impact reduction for approximately 69% of the 73,000 customers. However, due to the number of segments that did not have an exact match to 2023 from segment sectionalizing, this reduction not considered to be as reliable as the other considered approaches.
The third and most exact approach is described in the 2025 WMP Update under section 5.5.5.2. By using actual weather station data from the Dec. 2020 event, SDG&amp;E was able to match the weather stations formerly paired to 2020 SCADA Sectionalizing devices with 2023 SCADA Sectionalizing devices, which allowed for a more precise customer and circuit segment matching and was able to show which modern devices would face the weather conditions prompting the de-energizations in 2020.
b) All three approaches were designed to quantify the estimated effect of hardening approaches on PSPS customer impacts. Since 2020 was the most impactful PSPS season in SDG&amp;E’s history, the circuit-segments and customers impacted by those events served as the study population for all three approaches. Each method approached challenges from different customer-segment associations due to SCADA sectionalizing since 2020 and weather factors.
The first approach addressed sectionalizing challenges by approximating the customers and segments. That is, it included a subset of the 2020 population and others, as described in response a.
The second approach was designed for 2023 alone and attempted to create a more like-for-like comparison. It strictly included matched devices from 2020 to 2023, and then measured undergrounding and sectionalizing effects on customer impact reduction.
The final approach in the 2025 WMP Update under section 5.5.5.2, was sought to address comparison challenges better than the other studies. As mentioned in part a, weather station mappings bypassed the sectionalizing challenge and captured devices that would have been impacted by real weather conditions.</t>
  </si>
  <si>
    <t>As part of our commitment to customer affordability, SDG&amp;E continues to examine our current
business strategies as an opportunity to use innovative thinking to enhance our processes and
increase efficiency. Strategies include:
• Opportunities to partner with other departments at SDG&amp;E to expand the capacity for
Emergency Management operations
• Partnership opportunities with external stakeholders
• Opportunities to leverage innovative technologies to increase efficiencies</t>
  </si>
  <si>
    <t>SDG&amp;E continually monitors current assets while evaluating capabilities for future vehicles.
In the interim, SDG&amp;E emergency responders continue to utilize their personal vehicles to gain access to the emergency incident. In addition, SDG&amp;E continues to deploy an existing mobile command trailer.
Regarding the two new state-of-the-art Incident Support Vehicles in objective 8.4.11, SDG&amp;E is now in possession of the two vehicles, however, the delivery and installation of radios and data link systems, including necessary modifications for both vehicles, is still delayed.</t>
  </si>
  <si>
    <t>i. SDG&amp;E’s current mechanisms for evaluating its annual emergency management trainings and exercises include:
• Assigning evaluators to provide detailed feedback during and following exercises.
• Distributing and analyzing survey results to all participants of training courses and exercises
• Conducting post-exercise hotwash sessions to capture immediate feedback following exercises
• Working closely with the AAR team to supply and support topics and action items from and for the Training &amp; Exercise group in relation to training and exercise programs and identified training needs from the enterprise in relevant areas
ii. Following SDGE training and exercise After Action reviews there is an additional session devoted to identifying the corrective action and assigning the responsibility to a responsible party. These are tracked in a Smartsheet database for ease of sharing, tracking and filtering.
iii. All after action reviews include representation from Safety Services and the final AAR documents are shared with Safety Services.</t>
  </si>
  <si>
    <t>https://www.sdge.com/sites/default/files/regulatory/OEIS-2024-01.pdf</t>
  </si>
  <si>
    <t>Q04.	Regarding SDG&amp;E’s Advanced Protection (WMP.463):
SDG&amp;E states that its “2025 projected capital expenditures [for Advanced Protection] were decreased due to future projects having a smaller scope” (p. 24, Section 2.2.1.5 “Advanced Protection [WMP.463],” SDG&amp;E 2025 Update). Energy Safety understands from SDG&amp;E’s 2025 Update that SDG&amp;E is not changing its targets for number of circuits included for advanced protection. Given this, how is SDG&amp;E reducing the scope for advanced protection?</t>
  </si>
  <si>
    <t xml:space="preserve">Regarding SDG&amp;E’s Response to SDGE-23-12 “Covered Conductor Inspection and Maintenance”:
a.	SDG&amp;E states that “[in] 2024, new condition codes will be added to the SAP CMP specific to any damage or findings related to the health of primary covered conductors and their connection points on distribution electric overhead facilities” (p. 99, SDG&amp;E 2025 Update).
i.	Provide a list of these condition codes, including a description of the damage or findings as well as the associated failure mode (if applicable).
ii.	Provide SDG&amp;E’s expected date of completion for implementation.
b.	SDG&amp;E states that part of the potential issues inspectors will be looking for include potential water intrusion via corrosion (p. 99, SDG&amp;E 2025 Update).
i.	Please summarize the instructions SDG&amp;E is giving inspectors for the process of identifying instances of covered conductor corrosion. Provide any supporting documentation available to explain this process.
c.	SDG&amp;E states that “a limited number of Distribution Infrared inspections (WMP.481) will be performed on existing covered conductor circuit segments to determine whether thermography may be useful in identifying any potential damage conditions to the covered conductor” (p. 99, SDG&amp;E 2025 Update).
i.	Provide the circuit mileage for the associated infrared inspections on covered conductor segments as well as the associated expected completion dates. </t>
  </si>
  <si>
    <t>Regarding SDG&amp;E’s Regarding SDG&amp;E’s Response to SDGE-23-13 “QA/QC for Inspections”:
a.	SDG&amp;E states that “trends will be monitored” through QA/QC inspections (p. 100, SDG&amp;E 2025 Update).
i.	How is SDG&amp;E monitoring these trends? 
ii.	What trends has SDG&amp;E observed in QA/QC audits performed from 2021-2023? 
iii.	For each trend SDG&amp;E has observed, describe how SDG&amp;E modified its inspection process as a result.
b.	SDG&amp;E states that “[due] to the time between inspection and audit activity, there is no way to determine whether results of the audit were present at the time of inspection” (p. 100, SDG&amp;E 2025 Update).
i.	How does SDG&amp;E anticipate this may change due to the planned adjustments in its QA/QC program (i.e., “[g]oing forward, the program will be enhanced by having supervisors assess 50% of the issues identified during inspection within 1 month and documenting the results of those assessments,” p. 100, 2025 Update)? 
ii.	Has SDG&amp;E made any adjustments to its procedures to ensure it properly captures findings through its QA/QC audits?
(1)	If yes, provide any available supporting documents for these modifications, including redlined or updated procedures.
(2)	If no, describe any plans SDG&amp;E has to adjust its procedures to ensure it properly captures findings through its QA/QC audits, including a list of the procedures SDG&amp;E is modifying and the expected completion dates.
c.	SDG&amp;E states that various QA/QC program changes will be made “[going] forward.” By what date will these changes be implemented? 
i.	Provide a list of QA/QC program changes and the expected implementation dates.
ii.	If any of the changes described in SDG&amp;E’s response to SDGE-23-13 have been completed, provide completion dates.
(1)	Additionally, provide a list of findings made during QA/QC audits since the completion of these changes, including a description of each finding including the associated equipment type.
d.	SDGE-23-13 included the requirement that SDG&amp;E provide data analysis on work orders found during QA/QC audits of asset inspections from 2021 to 2023, including the total number of findings and the rate of these findings. Provide the following information:
i.	The total number of findings from QA/QC audits from 2021 to the present, broken out by quarter.
ii.	The find rate from QA/QC audits from 2021 to the present, broken out by quarter.</t>
  </si>
  <si>
    <t>Regarding SDG&amp;E’s Response to SDGE-23-15 “Evaluation of Sensitive Relay Profile in Highest Risk Areas”:
Provide a list of the 0.7 percent overhead miles in the HFTD not currently covered by sensitive relay profile (SRP), including the following information for each circuit segment: 
a.	Circuit segment name.
b.	Circuit segment mileage.
c.	Percent not covered by SRP.
d.	HFTD tier level.
e.	Risk score.
f.	Risk ranking.
g.	Reason why it is not covered by SRP.</t>
  </si>
  <si>
    <t>Regarding SDG&amp;E’s Strategic Undergrounding (WMP.473):
SDG&amp;E is decreasing its target from 150 to 125 in 2025 (p. 20, Table 6 “Qualifying Changes in Targets and Expenditures,” SDG&amp;E 2025 Update). Provide a list of projects that comprise the 25 miles being removed from the scope for strategic undergrounding for 2025, including the following information for each circuit segment:
a.	Provide a list of projects that comprise the 25 miles being removed from the scope for strategic undergrounding for 2025, including the following information for each circuit segment:
i.	Circuit segment name.
ii.	Circuit segment mileage planned initially for undergrounding.
iii.	Risk score.
iv.	Risk ranking.
v.	Current status of project (e.g., engineering).
vi.	Expected completion date (if applicable).
b.	How did SDG&amp;E determine which miles to remove from the scope for strategic undergrounding for 2025?</t>
  </si>
  <si>
    <t>Regarding SDG&amp;E’s Distribution Overhead System Hardening (WMP.475):
SDG&amp;E states that its “projected O&amp;M expenditures for Distribution Overhead System Hardening were increased due [to] historical O&amp;M cost trend indicators” (p. 27, SDG&amp;E 2025 Update). According to SDG&amp;E’s 2025 Update, there is a projected 1,906 percent increase of 2025 O&amp;M expenditure for this initiative (p. 20, Table 6 “Qualifying Changes in Targets and Expenditures,” SDG&amp;E 2025 Update). Provide further explanation of the “cost trend indicators” leading to this increase.</t>
  </si>
  <si>
    <t>Regarding SDG&amp;E’s Qualitative Updates to Risk Models:
Provide the expected completion dates for all “Key Areas” with an “in progress” status in:
a.	Table 3 “WiNGS-Planning Qualitative Risk Modeling Updates” (12 “Key Areas,” SDG&amp;E 2025 Update pp. 7-10).
b.	Table 4 “WiNGS-Ops Risk Modeling Qualitative Updates” (16 “Key Areas,” SDG&amp;E 2025 Update pp. 10-14).</t>
  </si>
  <si>
    <t xml:space="preserve"> 2.2.1.5.3</t>
  </si>
  <si>
    <t>2.2.1.11.2</t>
  </si>
  <si>
    <t>Projected Expenditures</t>
  </si>
  <si>
    <t>https://www.sdge.com/sites/default/files/regulatory/CalPA-2025-07.pdf</t>
  </si>
  <si>
    <t>a) SDG&amp;E is unable to report a pass/fail rate for overhead detailed inspections for 2024 because it will not transition to performing audits within 1 month following the month the inspection was performed until 2025. Currently the audits for our overhead detailed inspections occur within the subsequent three-month quarter after the inspection. Because there is a potential that infractions or issues arise during the three-month period between the inspection and audit, assigning using a pass/fail designation could be inaccurate. Thus, the new reporting will begin when the period between audit and inspection is shorter to promote accuracy in the initiative.
b) Yes, SDG&amp;E is anticipating implementing the change from the 3-month time period to the 1-month time period in 2025. This period will allow for the development of staffing, technology, and process changes to implement the change.</t>
  </si>
  <si>
    <t>Please provide an Excel spreadsheet giving the mapping between SDG&amp;E weather station IDs and IDs used by Synoptic for the SDG&amp;E mesonet if these IDs are different.</t>
  </si>
  <si>
    <t>Regarding MGRA-SDGE-2025WMP-02-Q10, please provide “SDG&amp;E's distribution overhead (OH) hardening study, which utilized the pre- and post-mitigation fault rates per 100 miles within in the HFTD for all risk events, incorporating location-specific data.”</t>
  </si>
  <si>
    <t>If the aforementioned study does not directly contain a breakdown of fault rates per year after installation, please provide such a breakdown in addition.</t>
  </si>
  <si>
    <t>WMP Weather Stations</t>
  </si>
  <si>
    <t>MGRA-SDGE-2025WMP-02-Q10</t>
  </si>
  <si>
    <t>(a)(i) The two new codes added would have the following descriptions:
Covered Conductor
Surface damage with cover. Observed bulging, cracking, or other
imperfections, potential water intrusion.
Damage at connection points. Observed corrosion or damage to splice
covers.
(a)(ii) December 2024 for implementation in January 2025
(b)(i) Training materials that will be provided to inspectors are still in development but are
anticipated to include examples of potential damage observations that would fall under the two
categories described above.
(c) The circuit segments and poles that will be a part of this pilot effort have not yet been
identified, so we are unable to provide mileage information at this time.</t>
  </si>
  <si>
    <t>SDG&amp;E objects to the request to the extent it is unduly burdensome and calls upon SDG&amp;E to perform studies or analyses that do not currently exist. Subject to and without waiving the foregoing objections, SDG&amp;E responds as follows:
(a)(i) As stated in the SDG&amp;E 2025 Update, SDG&amp;E is currently not monitoring these trends and is updating its QA/QC process for detailed overhead inspections to include pass/fail data, identify and monitor trends and provide feedback to the inspection teams. These updates are anticipated to be in place for 2025.
(a)(ii) SDG&amp;E did not identify and monitor trends during QA/QC audits performed from 2021-2023, so there are no observations related to trends observed in QA/QC audits performed from 2021-2023.
(a)(iii) Since SDG&amp;E did not make any observations related to trends observed in QA/QC audits performed from 2021-2023, we did not modify its inspection process as a result of trends observed.
(b)(i) By minimizing the time period between the inspection and the audit for both inspections with findings and overall inspections, we anticipate being able to document specific items that were missed or incorrectly identified by our inspectors.
(b)(ii)(1) No, as this is a new change, SDG&amp;E has not made any adjustments to its procedures to ensure it properly captures findings through its QA/QC audits.
(b)(ii)(2) In addition to shortening the timeframes between inspection and QA/QC audit, SDG&amp;E plans to adjust the technology used to collect QA/QC results from paper forms to a digital format to improve the documentation of findings from the QA/QC audits and monitor trends. In addition, SDG&amp;E plans to make adjustments to the workforce performing the QA/QC audits of inspections. All of these changes are anticipated to be completed by December 2024 for implementation in January 2025.
(c) SDG&amp;E will implement these changes by December 2024 for implementation in January 2025.
(c)(i) The changes described in SDG&amp;E’s response to SDGE-23-13 have not been completed.
(c)(ii) There are no findings to report as a result of the QA/QC audits since these changes have not been implemented.
(d) SDGE has not completed data analysis on the work orders found during QA/QC audits of asset inspections from 2021 to 2023. Please note that SDG&amp;E started reporting the results of the QA/QC audits of detailed overhead inspections in 2023. Of the 150 audits performed in the HFTD in 2023, one issue was identified related to the inspector’s observation that a pole was inaccessible due to a private property issue (e.g. locked gate or dog).</t>
  </si>
  <si>
    <t>SDG&amp;E objects to the request to the extent it is unduly burdensome and calls upon SDG&amp;E to
perform studies or analyses that do not currently exist. Subject to and without waiving the
foregoing objections, SDG&amp;E responds as follows:
In preparing this statement in the 2025 WMP Update, SDG&amp;E utilized its GIS system to perform
a trace downstream of all devices capable of SRP. This query produced an output that included
an overall number of circuit miles that are covered by SRP capable devices. This output was
compared to SDG&amp;E’s most recent report on the number of overhead circuit miles within the
HFTD which demonstrated that 99.3% of the overhead miles in the HFTD are covered by SRP
capable devices. SDG&amp;E provided the 99.3% coverage metric to demonstrate that additional
coverage of SRP capable devices is not required or reasonable in response to ACI SDGE-23-15.
SDG&amp;E did not perform this analysis at the circuit level with an output capable of determining
which specific portions of circuit segments are not covered by SRP. Thus, the breakdown
requested by Energy Safety is currently unavailable. Additional analysis would require several
weeks to complete.
Based on SME analysis, the majority of “uncovered” areas are likely to be the small segments of
circuits between the substation circuit breaker and the first SCADA sectionalizing device on the
circuit.</t>
  </si>
  <si>
    <t>Future scope is expected to decrease because SDG&amp;E will be near construction completion for
Advanced Protection substation fire-hardening projects and will focus on distribution falling
conductor protection projects.</t>
  </si>
  <si>
    <t>The cost trend indicators are based on recent historical actual costs and due to most of the projects forecasted in 2025 being True-up remediation type projects, which are projects that are remediating issues found during our post construction engineering analysis and are predominantly O&amp;M in nature.</t>
  </si>
  <si>
    <t>The anticipated completion dates for each item are detailed in Table 3 and Table 4 below. Please note that these dates are subject to potential revisions and indicate the end of the respective quarter.
11
Data Governance and Data Architecture
Repoint flat files to Enterprise data sources
Complete
12
Data Governance and Data Architecture
Implement parallelization of model run tasks
Complete
13
Data Governance and Data Architecture
Standardize model approach
In progress
Q4 2024
14
Data Governance and Data Architecture
Develop model documentation
Complete
15
Data Governance and Data Architecture
Create/update technical model code with documentation
Complete
16
Data Governance and Data Architecture
Integrate span level risk scores
In progress
Q2 2024
17
Data Governance and Data Architecture
Expand to full-territory model
In progress
Q2 2024
18
Data Governance and Data Architecture
Refactor WiNGS-Planning risk score functions
In progress
Q2 2024
19
Model Validation and User Acceptance
Formalize model validation and verification
Complete
20
Visualization Platform
Continue improving and enhancing visualization platform
In progress
Q4 2024
b) Table 4: WiNGS-Ops Risk Modeling Qualitative Updates with expected completion dates
#
Key Area
Update
Status
Expected Completion Date
1
Model Enhancements
Model approach standardization
In progress
Q2 2025
2
Model Enhancements
Migrate historical weather station data to AWS
Complete
Complete
3
Model Enhancements
Retrain PoF and PoI models and explore new methodologies
In progress
Q3 2024
4
Model Enhancements
Retrain conductor model and explore new methodologies
In progress
Complete
5
Model Enhancements
Retrain vehicle model and explore new methodologies
Complete
Complete
6
Model Enhancements
Retrain vegetation model and explore new methodologies
In progress
Q3 2024
7
Model Enhancements
Retrain condition probability model and explore new methodologies
In progress
Q2 2024
8
Model Enhancements
Retrain consequence model and explore new methodologies
In progress
Q4 2024
9
Model Enhancements
Retrain consequence model and explore new methodologies
In progress
Q4 2024
10
Model Enhancements
Explore new weather forecast data sources
In progress
Complete
11
Model Enhancements
Incorporate wildfire spread forecasted consequence in PSPS decision-making
In progress
Complete
12
Data Governance and Data Architecture
Enhance model documentation
Complete
Complete
13
Data Governance and Data Architecture
Improve visibility into data refresh process
Complete
Complete
14
Data Governance and Data Architecture
Optimize model architecture and pipelines to allow for sensitivity analysis
In progress
Q4 2024
15
Data Governance and Data Architecture
Improve model pipeline architecture to enhance efficiency, scalability, and overall performance
Complete
Complete
16
Data Governance and Data Architecture
Document model
Complete
Complete
17
Model Validation and User Acceptance
Formalize model validation and verification
Complete
Complete
18
Model Validation and User Acceptance
Enhance data validation process
Complete
Complete
19
Model Validation and User Acceptance
Subject matter expert model review
Complete
Complete
20
Model Validation and
Track model error
In progress
Q4 2024
Acceptance
21
Model Validation and User Acceptance
Develop a more comprehensive procedure and maintain third-party reviews for all models
In progress
Q4 2024
22
Visualization Platform
Continue efforts to improve, expand, and enhance the visualization platform.
In progress
Q4 2024
23
Visualization Platform
Expand existing visualizations
In progress
Q4 2024
24
Visualization Platform
Institute subject matter expert visualization review
In progress
Complete
25
Visualization Platform
Implement automatic integration of wildfire spread forecasting into the PSPS decision-making process.
In progress
Q4 2024
26
Visualization Platform
Change data connections to APIs from extracts
Complete
Complete
27
Visualization Platform
Expand details on customers
Complete
Complete
a) Table 3 “WiNGS-Planning Qualitative Risk Modeling Updates” expected Completion dates.
Key Area
Update
Status
Expected Completion Date
1
Model enhancements
Automate hardening-informed PSPS wind speed threshold assessment
Complete
2
Model Enhancements
Update starting constants
Complete
3
Model Enhancements
Incorporate Social Vulnerability Index (SVI)
In progress
Q4 2024
4
Model Enhancements
Update tree strike model
In progress
Q2 2024
5
Model Enhancements
Incorporate egress when evaluating wildfire risk
In progress
Q2 2024
6
Model Enhancements
Initiate scenario analysis for different wind conditions
In progress
Q4 2024
7
Model Enhancements
Evaluate probability distributions instead of maximum values for consequence
In progress
Q1 2025
8
Model Enhancements
Retrain models and explore new methodologies
In progress
Q4 2024
9
Model Enhancements
Estimate of PSPS de-energization duration
In progress
Q1 2025
10
Data Governance and Data Architecture
Refactor WiNGS-Planning aggregation functions
Complete</t>
  </si>
  <si>
    <t>SDG&amp;E objects to the request to the extent it is overly broad and unduly burdensome, and seeks information in a format already provided to MGRA through alternative means. Subject to and without waiving the foregoing objections, SDG&amp;E responds as follows:
A spreadsheet is not necessary given that the synoptic viewer aggregates all reporting weather stations. The weather stations owned by SDG&amp;E will be three letters followed by SD. For example, Otay Mesa Border is OMBSD, which is an SDG&amp;E weather station as shown in the screenshot below available at https://viewer.synopticdata.com/. The viewer is a paid service provided by Synoptic and as such is password protected. Observations can also be viewed for free at Mesowest at https://mesowest.utah.edu/.</t>
  </si>
  <si>
    <t>SDG&amp;E has attached the following two spreadsheets which include SDG&amp;E’s distribution overhead hardening study using two different year ranges.
• “SDGE Response MGRA-SDGE-2025WMP-04_Q2.2.xlsx”, which encompasses data spanning from 2013 to 2019, resulting in an efficacy rate of 44.5%, and
• “SDGE Response MGRA-SDGE-2025WMP-04_Q2.1.xlsx”, which contains data from 2013 to 2022, yielding an efficacy rate of 27.5%.
These files incorporate raw data, from which SDG&amp;E has derived summarized fault rates and fault rates categorized by the cause of risk events. The study focuses on pre- and post-mitigation fault rates per 100 miles within the High Fire Threat District.</t>
  </si>
  <si>
    <t>Not applicable.</t>
  </si>
  <si>
    <t>https://www.sdge.com/sites/default/files/regulatory/MGRA-2025-04.pdf</t>
  </si>
  <si>
    <t>https://www.sdge.com/sites/default/files/regulatory/MGRA-2025-04.pdf
https://www.sdge.com/sites/default/files/regulatory/MGRA-2025-04%20Attachment%20Q2.1.xlsx
https://www.sdge.com/sites/default/files/regulatory/MGRA-2025-04%20Attachment%20Q2.2.xlsx</t>
  </si>
  <si>
    <t>Please see list of projects below.
Project
(i) Circuit Segment Name
(ii) Circuit Segment Mileage1
(iii) Risk Score2
(iv) Risk Ranking1
(v) Current Status of Project
(vi) Expected Completion Date
C0909 B
909-805R
0.55
0.0069859
2
Engineering Design
9/19/2025
C0221 C
CB OK1, 221-37AE, 221-824, CB SL1
7.78
0.0002601
320
Engineering Design
11/7/2025
C0220 A
220-288R
2.61
0.0001337
198
Engineering Design
11/26/2025
C0220 T
220-298R
2.08
0.0018868
18
Engineering Design
12/8/2025
C0220 V
220-298R
1.54
0.0018868
18
Engineering Design
12/10/2025
C0971 F
971-371R,
971-381R
1.90
0.0001366
434
Engineering Design
12/31/2025
Project
(i) Circuit Segment Name
(ii) Circuit Segment Mileage1
(iii) Risk Score2
(iv) Risk Ranking1
(v) Current Status of Project
(vi) Expected Completion Date
C0971 G
971-371R,
971-381R
2.10
0.0001366
434
Engineering Design
12/31/2025
C0971 H
971-381R
2.00
0.0000048
434
Engineering Design
12/31/2025
C0971 I
971-381R
2.30
0.0000048
434
Engineering Design
1/14/2026
C0971 A
971-29R,
CB 971
2.30
0.0005918
98
Engineering Design
1/23/2026
C0971 P
971-383R
2.50
0.0008778
48
Engineering Design
1/23/2026
C1215 H
1215-32R
4.21
0.0019926
16
Engineering Design
2/4/2026
C1215 I
1215-32R
3.03
0.0019926
16
Engineering Design
2/4/2026
C1215 J
1215-32R
3.10
0.0019926
16
Engineering Design
2/4/2026
C1215 K
1215-32R
4.30
0.0019926
16
Engineering Design
2/4/2026
C0220 O
220-298R
1.42
0.0018868
18
Engineering Design
3/2/2026
C0210 A
210-172R
3.60
0.0002797
134
Engineering Design
3/25/2026
b. The Strategic Under Grounding (SUG) Program anticipates about 1500 miles of overhead circuits being replaced with underground circuits and removed from service over the program's life. Of these, scoping has been prepared for approximately 780 of these miles, which are divided into approximately three hundred separate projects. Each project goes through the process of scheduling, survey, engineering and design, permitting, land acquisition, construction, and close out. There are many unknowns in this process which can delay completion. For example, design may be complex, permitting may be delayed, permitting requirements may change, land acquisition may be complex, geo-technical conditions may not be as expected (rock), supply chain problems may occur, weather or fire conditions may delay construction, or labor at some stage may be in short supply. In addition, in 2023 the Bureau of Indian Affairs informed the Program of their requirements for bundling submission for projects on tribal lands, causing the project to re-schedule these submissions to meet requirements.
Given these challenges the SUG Program has adopted the strategy of over subscribing the schedule, understanding some projects will meet delays and not complete in the originally scheduled calendar year. The forecasts of 150 and then 125 miles in 2025 do not represent a list of committed projects expected to come in exactly as scheduled but a goal based on the estimated capacity of the project, which has been growing each year. The reduction from 150to 125 miles in the forecast is based on the Project’s assessment of how quickly capacity can be raised. As such, the projects listed in SDG&amp;E’s response to part “a” above exceed the 25-mile difference between the 150 and 125 forecast because it is expected that a subset of these projects will not be able to be constructed and energized in 2025.</t>
  </si>
  <si>
    <t>GPI</t>
  </si>
  <si>
    <t>Please provide any SDG&amp;E slides, meeting materials, and meeting minutes generated for and/or presented at the two Joint IOU working sessions held in 2023 to “discuss the different types of programs and practices each IOU has in place for disposing and recycling woody debris and vegetation [1].”</t>
  </si>
  <si>
    <t>Please provide any SDG&amp;E slides, meeting materials, and meeting minutes generated for and/or presented at the Joint IOU meeting held in 2023 to “discuss each utility’s respective fuels management programs and began initial collaboration on a possible scoping study on best practices and efficacy of fuels management [2].”</t>
  </si>
  <si>
    <t>Please provide a summary of any developments since the 2023 meeting and working sessions towards initiating a Joint IOU scoping study on best practices and efficacy of fuels management, including but not limited to planned topics for inclusion in the scoping study.
[1] SDG&amp;E 2025 WMP Update, April 2, 2024, pp. 52-53
[2] SDG&amp;E 2025 WMP Update, April 2, 2024, pp. 52-53</t>
  </si>
  <si>
    <t>Gregg Morris</t>
  </si>
  <si>
    <t>2023 Presentation Materials</t>
  </si>
  <si>
    <t>Developments since the 2023</t>
  </si>
  <si>
    <t>https://www.sdge.com/sites/default/files/regulatory/OEIS-2024-02.pdf</t>
  </si>
  <si>
    <t>Regarding SDG&amp;E’s Allocation Methodology Development and Application (WMP.523):
a. SDG&amp;E indicates a decrease in both capital and O&amp;M expenditures for 2025 for Allocation Methodology Development and Application (WMP.523), -85 percent and -31 percent respectively (p. 22, Table 7 “Qualifying Changes in Expenditures only,” SDG&amp;E 2025 Update). SDG&amp;E indicates that the O&amp;M expenditures projection was decreased “to align with 2023 actual expenditures” and adds that it is putting on hold plans to hire more personnel to manage PSPS protocols “as PSPS de-energizations and reporting have been effectively managed with the current personnel” (p. 37, SDG&amp;E 2025 Update)
i. Regarding SDG&amp;E’s 2025 projection for capital expenditures for this initiative:
(1) Why is SDG&amp;E decreasing its projected capital expenditures by 85 percent?
(2) What were SDG&amp;E’s projected and actual capital expenditures for 2023 for this initiative?
(3) Does the difference between the 2023 projected and actual capital expenditures explain SDG&amp;E’s decrease in projected capital expenditures for 2025?
(a) If yes, explain how.
ii. Regarding SDG&amp;E’s 2025 projection for O&amp;M expenditures for this initiative:
(1) Why is SDG&amp;E decreasing its projected O&amp;M expenditures by 31 percent?
(2) What were SDG&amp;E’s projected and actual O&amp;M expenditures for 2023 for this initiative?
(3) Does the difference between the 2023 projected and actual O&amp;M expenditures explain SDG&amp;E’s decrease in projected O&amp;M expenditures for 2025?
(a) If yes, explain how.
iii. Regarding the decision to delay hiring more personnel to manage PSPS protocols:
(1) How does this decision impact projected capital expenditures?
(2) How does this decision impact projected O&amp;M expenditures?</t>
  </si>
  <si>
    <t>Regarding SDG&amp;E’s Target for Strategic Undergrounding (WMP.473):
SDG&amp;E notes that its 2025 Update projected expenditures are informed by its Test Year 2024 General Rate Case (GRC) Proposed Settlement Agreement with Cal Advocates (p. 19, SDG&amp;E 2025 Update). SDG&amp;E also notes that this agreement is the basis for the 17 percent reduction in SDG&amp;E’s 2025 target for Strategic Undergrounding (WMP.473), reduced from 150 to 125 miles (p. 26, SDG&amp;E 2025 Update).
a. Provide a description of how the GRC Proposed Settlement Agreement forms the basis for this 25-mile decrease in undergrounding.
b. Provide any reference documents SDG&amp;E used to determine the need for a 25-mile decrease to align with the GRC Proposed Settlement Agreement, including relevant page numbers.
c. In response to OEIS-P-WMP-2024-SDGE-02 Question 5, SDG&amp;E states that the “reduction from 150 to 125 miles in the forecast is based on the Project’s assessment of how quickly capacity can be raised.”
i. How does this relate to the GRC Proposed Settlement Agreement?
ii. Of the projects listed in SDG&amp;E’s response to OEIS-P-WMP-2024-SDGE-02 Question 5 part (a), provide the specific constraints SDG&amp;E is facing that may cause delays in completion of the following projects in 2025:
(1) C0909 B
(2) C0220 T
(3) C0220 V
(4) C1215 H
(5) C1215 I
(6) C1215 J
(7) C1215 K
(8) C0220 O</t>
  </si>
  <si>
    <t>Regarding SDG&amp;E’s Operations &amp; Maintenance Expenditures for Covered Conductors (WMP.455):
In its 2025 Update, SDG&amp;E proposes increasing its projected operations &amp; maintenance expenditures for Covered Conductors (WMP.455) in 2025 from $592,000 to $3,090,000, a 422 percent increase (p. 20, Table 6 “Qualifying Changes in Targets and Expenditures,” SDG&amp;E 2025 Update).
a. Explain the basis for this increase.
b. What is the cost-per-mile basis for this increase?
c. Is this increase specific to 2025 or will it also apply to future years?
d. Will this increase in O&amp;M expenditures impact SDG&amp;E’s basis for mitigation selection decisions (such as risk-spend efficiency calculations)?
i. If so, will it impact just 2025 or will it impact future years?</t>
  </si>
  <si>
    <t>SDG&amp;E objects to the request to the extent it seeks information that is not in the custody or control of SDG&amp;E, and is irrelevant to SDG&amp;E’s Wildfire Mitigation Plan. SDG&amp;E’s response is limited to SDG&amp;E’s materials and participation in the Joint IOU working sessions. Any materials pertaining to PG&amp;E or SCE should be separately requested and obtained from the respective custodian. Subject to and without waiving the foregoing objections, SDG&amp;E responds as follows:
Please see attached folder titled, GPI-SDGE-2025 WMP-01_Q1.
SDG&amp;E is providing the meeting minutes and Outlook calendar invite for the meeting which took place June 20, 2023; 12:30pm -1:00pm, and was attended by SDG&amp;E, PG&amp;E, and SCE. The host utility was SCE. The purpose of the meeting was to have an initial working session to discuss the different types of programs and practices each IOU has in place for disposing and recycling woody debris associated with utility line clearance operations.
SDG&amp;E is also providing the meeting minutes and Outlook calendar invite for the meeting which took place August 11, 2023; 12:00pm -1:00pm, and was attended by SDG&amp;E, PG&amp;E, and SCE. The host utility was PG&amp;E. The purpose of this meeting was to continue the discussion from the initial meeting in June, and was centered on issues including: applicable safety standards, agency requirements, customer engagement, etc.</t>
  </si>
  <si>
    <t>SDG&amp;E objects to the request to the extent it seeks information that is not in the custody or control of SDG&amp;E, and is irrelevant to SDG&amp;E’s Wildfire Mitigation Plan. SDG&amp;E’s response is limited to SDG&amp;E’s materials and participation in the Joint IOU working sessions. Any materials pertaining to PG&amp;E or SCE should be separately requested and obtained from the respective custodian. Subject to and without waiving the foregoing objections, SDG&amp;E responds as follows:
Please see attached folder titled, GPI-SDGE-2025 WMP-01_Q2. SDG&amp;E is providing the Outlook calendar invite for this meeting which took place November 9, 2023; 1:00pm – 2:00pm, and was attended by SDG&amp;E, PG&amp;E, and SCE. The host utility was SDG&amp;E. The Outlook calendar screenshot includes the minutes and agenda for the meeting. During the meeting an initial study proposal was developed along with a questionnaire to be completed by each utility describing their current practices related to fuels management. The study proposal and questionnaire are also provided.</t>
  </si>
  <si>
    <t>SDG&amp;E objects to the request to the extent it seeks information that is not in the custody or control of SDG&amp;E, and is irrelevant to SDG&amp;E’s Wildfire Mitigation Plan. SDG&amp;E’s response is limited to SDG&amp;E’s materials and participation in the Joint IOU working sessions. Any materials pertaining to PG&amp;E or SCE should be separately requested and obtained from the respective custodian. Subject to and without waiving the foregoing objections, SDG&amp;E responds as follows:
Please see attached folder titled, GPI-SDGE-2025 WMP-01_Q3. SDG&amp;E is providing the Outlook calendar invites for meetings that have taken place in 2024 subsequent to the initial meeting in November, 2023. These meetings were held on 2/20/24, 3/5/24, 3/25/24 and 4/29/24, and were attended by SDG&amp;E, SCE, and PG&amp;E.
SDG&amp;E held several meetings with the joint IOUs in the first quarter of 2024 to continue discussion on the development of the scope of the fuels management study, and the engagement of the third-party to lead the initiative. In 2024 Cal Poly Wildland Urban Interface (WUI) Fire Institute was brought in to lead the joint IOU fuels management study. In April, the final research proposal was agreed upon by the group. SDG&amp;E is providing this scoping document for the fuels management study resulting from the meetings referenced above. Meetings will continue through 2024, and the study is currently expected to be completed sometime in 2025.</t>
  </si>
  <si>
    <t>https://www.sdge.com/sites/default/files/regulatory/GPI-2025-01.pdf
https://www.sdge.com/sites/default/files/regulatory/GPI-2025-01%20Attachment%20Q1.zip</t>
  </si>
  <si>
    <t>https://www.sdge.com/sites/default/files/regulatory/GPI-2025-01.pdf
https://www.sdge.com/sites/default/files/regulatory/GPI-2025-01%20Attachment%20Q2.zip</t>
  </si>
  <si>
    <t>https://www.sdge.com/sites/default/files/regulatory/GPI-2025-01.pdf
https://www.sdge.com/sites/default/files/regulatory/GPI-2025-01%20Attachment%20Q3.zip</t>
  </si>
  <si>
    <t>i. (1) 2025 projected capital expenditures for this initiative are decreasing by 85% as a result of remapping capital spend previously associated with WMP.523 to another initiative – namely, WMP Data Platform (WMP.519). Accordingly, this shift in capital spend results in a 96% increase for WMP.519 as stated in Section 2.2.7.2 of SDG&amp;E 2025 WMP Update.
(2) SDG&amp;E’s 2023 projected capital was $5,277,000 and its 2023 actual capital was $5,155,000.
(3) No.
ii. (1) The 2025 projected O&amp;M expenditures were decreased to align with 2023 actual expenditures. Plans to add additional headcount to manage PSPS protocols have been placed on hold as PSPS de-energizations and reporting have been effectively managed with the current personnel.
(2) SDG&amp;E’s 2023 projected O&amp;M was $5,291,000 and its 2023 actual O&amp;M was $5,432,000.
(3) No. The 31% decrease in projected O&amp;M is due placing plans to add additional headcount in 2025 on hold.
iii. (1) The decision to delay additional headcount does not impact projected capital expenditures.
(2) Projected O&amp;M expenditures are forecasted based on current headcount and does not include expenditures for additional headcount to manage PSPS protocols.</t>
  </si>
  <si>
    <t>a. The GRC Proposed Settlement Agreement1 accepts SDG&amp;E’s proposed Test Year 2024 capital costs associated with Grid Design and System Hardening, which includes SDG&amp;E’s proposal of 125 miles of undergrounding but does not include the escalation SDG&amp;E initially proposed to increase the capital costs commensurate with 150 miles in 2025, 160 miles in 2026, and 170 miles in 2027. Therefore, SDG&amp;E’s proposed settlement costs and the associated mileage for Strategic Undergrounding remain constant for 2024 through 2027.
b. The 125-mile decrease that would result from CPUC approval of the proposed settlement agreement reflects a compromise between certain parties in SDG&amp;E’s General Rate Case and an effort to balance wildfire risk reduction with affordability and other constraints. SDG&amp;E notes that several parties, including but not limited to TURN, recommended significant reductions to SDG&amp;E’s undergrounding forecasts that would constrain SDG&amp;E’s ability to reduce wildfire and PSPS risk in the manner proposed by SDG&amp;E and reflected in its 2025 WMP Update. SDG&amp;E’s General Rate Case remains pending; a proposed decision is anticipated mid-2024.
Notably, the settlement agreement itself does not include specific mileage targets for the four-year GRC cycle, which, if approved, will facilitate flexibility to continually prioritize work based on updated cost information, feedback from stakeholders, and input from Energy Safety.2 Based upon current cost projections, if adopted, the settlement agreement would result in SDG&amp;E completing 500 miles of undergrounding and 240 miles of covered conductor installation from 2024 through 2027. A forecasted breakdown of these miles is as follows (the “original application” represents SDG&amp;E’s GRC request):
1 A.22-05-015_016_2024 GRC_SCG, SDG&amp;E, CalPA Joint Motion for Adoption of Settlement.pdf; See also, A.22-05-016, Joint Reply of Southern California Gas Company, San Diego Gas &amp; Electric Company, and the Public Advocates Office for Adoption of the Settlement Agreements Resolving Various Issues in the 2024 General Rate Case, (Dec. 12, 2023) at 48-55. Available here: https://docs.cpuc.ca.gov/PublishedDocs/Efile/G000/M520/K647/520647938.PDF.
2 See, A.22-05-016, Joint Reply of Southern California Gas Company, San Diego Gas &amp; Electric Company, and the Public Advocates Office for Adoption of the Settlement Agreements Resolving Various Issues in the 2024 General Rate Case, (Dec. 12, 2023) at 50. Available here: https://docs.cpuc.ca.gov/PublishedDocs/Efile/G000/M521/K424/521424993.PDF
SDG&amp;E’s proposed 2024 units and costs for Strategic Undergrounding are included within the capital workpapers.3 A screenshot of the supplemental workpaper for Strategic Undergrounding is provided below for convenience.
c. (i) The response to OEIS-P-WMP-2024-SDGE-02 Question 5 when stating “Project’s assessment of how quickly capacity can be raised” was not in reference to the overall reduction in projected miles, but rather addressed which specific projects were being delayed based on how complicated the project is and how quickly it can be completed. This reference was not in relation to the overall target reduction, but rather the projects that make up the mileage associated with that target. The response to OEIS-P-WMP-2024-SDGE-02 does not relate to the Proposed GRC Settlement and how the overall target was modified.
c. (ii) Specific constraints SDG&amp;E is facing that may cause delays in the completion of the following projects listed below in 2025 include challenges in land acquisition with the BIA and certain customers, end of year (EOY) schedule delays due to unforeseen events, and overall possible delays in material delivery from suppliers and manufacturers.
3 SDG&amp;E Capital workpapers are available at page 229: https://www.sdge.com/sites/default/files/regulatory/SDGE-13-CWP-2R_Jonathan%20Woldemariam%20-%20Wildfire%20Mitigation%20and%20Vegtation%20Management%2010%2028%202022.pdf</t>
  </si>
  <si>
    <t>a. The basis for the increase in projected O&amp;M for Covered Conductor (WMP.455) is due to the miles of hardening being increased from 40 miles to 60 miles, due to the increase in O&amp;M costs based on recent historical actual costs, and due to more projects being in Stage 6 (Close-out) that are expected to have post construction True-up analysis and remediation work that typically have higher O&amp;M costs.
b. See response a.
c. Yes, the increase in O&amp;M for Covered Conductor (WMP.455) will apply to future years but will be revised each year based on prior year actuals.
d. Although the increase in O&amp;M expenditure has a minimal impact on risk-spend efficiency calculation, its impact on mitigation selection is negligible. The O&amp;M costs account for less than 5% of overall costs used in the risk-spend efficiency calculation.</t>
  </si>
  <si>
    <t>https://www.sdge.com/sites/default/files/regulatory/OEIS-2024-03.pdf</t>
  </si>
  <si>
    <t xml:space="preserve">a)	How many alarms SDG&amp;E has had on fast-trip enabled protective devices; 
b)	How many outages SDG&amp;E has had on fast-trip enabled circuits; 
c)	How many ignitions SDG&amp;E has had on fast-trip enabled circuits; 
d)	How many momentary outages SDG&amp;E has had on non-fast-trip enabled circuits; and 
e)	How many ignitions SDG&amp;E has had on non-fast-trip enabled circuits. </t>
  </si>
  <si>
    <t>For the most recent 50 outages associated with a fast-trip enabled device, please provide: 
a)	Protective device latitude; 
b)	Protective device longitude; 
c)	Circuit name; 
d)	Date and time of operation; 
e)	Current that tripped the protective device; 
f)	Duration of current that tripped the protective device; 
g)	Whether line or ground current tripped the protective device; 
h)	Whether the affected circuit is 3-wire or 4-wire; 
i)	Minimum to trip line current setting on device; 
j)	Minimum to trip line current intentional time delay setting on device; 
k)	Minimum to trip ground current setting on device; 
l)	Minimum to trip ground current intentional time delay setting on device; 
m)	Maximum line current from five year history; 
n)	Maximum ground current from five year history; 
o)	Whether or not SDG&amp;E did a settings review after the outage; and 
Whether or not the fault from the outage produced an ignition.</t>
  </si>
  <si>
    <t xml:space="preserve">For the most recent 50 outages on circuit that are 100% covered conductor: Date and time the outage started; 
a)	What the determined cause of the outage was; 
b)	Whether the determined cause of the outage is located at the substation; 
c)	Whether the protective device that tripped the circuit off was at the substation; and 
d)	Whether the fault from the outage produced an ignition. </t>
  </si>
  <si>
    <t>SDG&amp;E’s Sensitive Relay Profile (i.e., fast-trip) settings.</t>
  </si>
  <si>
    <t>SDG&amp;E objects to the request to the extent it seeks information not maintained or available to SDG&amp;E, and it is overly broad and unduly burdensome. Subject to the foregoing, SDG&amp;E responds as follows:
Not applicable. SDG&amp;E does not have any circuits that are 100% covered conductor.</t>
  </si>
  <si>
    <t>SDG&amp;E objects to the request to the extent it is vague and ambiguous, particularly with respect to the term “alarms.” SDG&amp;E does not use or define a fast trip “alarm,” the device either trips or does not. SDG&amp;E further objects to the request to the extent it seeks information in a format not maintained by SDG&amp;E and is overly broad and unduly burdensome. Subject to and without waiving the foregoing objections, SDG&amp;E responds as follows:
Please see the table below and note that SDG&amp;E does not define a sensitive relay profile (SRP) trip alarm. Accordingly, SDG&amp;E’s response to item “a” is not applicable (N/A).
Year
(a) Fast
Trip
Alarms
(b) Fast
Trip
Outages
(c) Ignitions
with SRP
Outages
(d) Momentary
Outages with Non-
Fast Trip Circuits
(e) Ignitions
with Non-Fast
Trip Circuits
2015 N/A 1 0 249 32
2016 N/A 0 0 289 30
2017 N/A 14 0 298 23
2018 N/A 15 0 265 26
2019 N/A 14 0 274 21
2020 N/A 34 0 237 29
2021 N/A 11 0 296 25
2022 N/A 13 0 174 20
2023 N/A 5 0 147 16</t>
  </si>
  <si>
    <t>Yes</t>
  </si>
  <si>
    <t>https://www.sdge.com/sites/default/files/regulatory/CalPA-2024-08.pdf</t>
  </si>
  <si>
    <t>https://www.sdge.com/sites/default/files/regulatory/CalPA-2024-08.pdf
https://www.sdge.com/sites/default/files/regulatory/CalPA-2024-08%20Attachment%20Q2.xlsx</t>
  </si>
  <si>
    <t>SDG&amp;E objects to the request to the extent it is overly broad and unduly burdensome, and seeks information not relevant to SDG&amp;E’s 2025 WMP Update. SDG&amp;E further objects to the request to the extent it calls for SDG&amp;E to perform additional studis or analyses that do not exist, and seeks information in a manner not maintained by SDG&amp;E. Subject to and without waiving the foregoing objections, SDG&amp;E responds as follows:
See attached spreadsheet titled “CONFIDENTIAL_SDG&amp;E Response CalPA-SDGE_x0002_2025WMP-08-Q2.xlsx.” A redacted version is also being provided titled “PUBLIC_SDG&amp;E Response CalPA-SDGE-2025WMP-08-Q2.xlsx.”
Please note that:
• entries marked as "unavailable" indicate the absence of essential data required for analysis, such as relay event records, SCADA data, or email records. This designation  suggests that the information needed to address specific queries is not accessible.
• entries labeled "N/A" denote instances where SRP trips have been investigated by the system protection team and attributed to load factors. These classifications are critical for understanding the data's integrity and the operational insights they provide.</t>
  </si>
  <si>
    <t>Regarding the Discrepancy Between Targets in the 2025 WMP Update (Table 6) and Errata Version of the 2023-2025 WMP: 
There is a discrepancy between the projected targets in the 2025 WMP Update (Table 6, pp. 20-21) and 2023-2025 WMP Redline Non-Substantive Errata Version (OEIS Table 8-4, pp. 149-150) from May 14, 2024, for several initiatives (WMP.479, WMP.481, WMP.482, WMP.483, WMP.489, WMP.1190). Where can Energy Safety find the correct projected targets for these initiatives?</t>
  </si>
  <si>
    <t xml:space="preserve">Regarding the Change in Quarterly Asset Inspection Targets in the 2025 WMP Update (Table 8): 
In the May 14, 2024, submission of the 2025 WMP Update, SDG&amp;E indicates in its cover letter (p.3, Item 14) that “Inspection targets [were] updated” in Table 8 (p. 40) because “2025 Inspection Targets changed.” In Table 8, SDG&amp;E changed the targets it had given in the initial, April 2, 2024, for two initiatives as follows: 
• Distribution Wood Pole Intrusive Inspections (WMP.483) o Target End of Q3 2025 &amp; Unit: changed from 344 to 0 
     o End of Year Target 2025 &amp; Unit: changed from 344 to 0 
     o % Risk Impact 2025: changed from 0.03% to 0.00% 
• Transmission Wood Pole Intrusive Inspections (WMP.1190) o End of Year Target 2025 &amp; Unit: changed from 114 to 141 
• Transmission Overhead Patrol Inspections (WMP.489) o Target End of Q2 2025 &amp; Unit: changed from 3,766 to 6,008 
      o Target End of Q3 2025 &amp; Unit: changed from 5,650 to 6,337 
      o End of Year Target 2025 &amp; Unit: changed from 7,533 to 6,337 
a. Were these targets changed in error? i. If not, were these changes correcting typos in the original submission from April 2, 2024? 
ii. If these changes were not correcting typos, on what basis is SDG&amp;E changing these targets in a non-substantive errata version of its 2025 WMP Update? </t>
  </si>
  <si>
    <t>Regarding the Projected O&amp;M Expenditures for Risk Assessment and Mapping (WMP.442) in the 2025 WMP Update (Table 7): 
Comparing submissions from SDG&amp;E, SDG&amp;E reported a change in 2025 projected O&amp;M expenditures for Risk Assessment and Mapping (WMP.442) of -14% in Table 7 (p. 21) of its initial, April 2, 2024, submission of its 2025 WMP Update. In the same document, SDG&amp;E reported a change in O&amp;M expenditures in the narrative for that initiative of +100% (“increased by 100%,” p. 36). In the subsequent May 14, 2024, submission of the 2025 WMP Update, SDG&amp;E indicates in its cover letter (p. 3, Items 11-12) that the narrative Section 2.2.7.1, “Risk Assessment and Mapping (WMP.442)” was deleted from the document and the line pertaining to WMP.442 was deleted from Table 7 since the change was not reportable. Energy Safety presumes this refers to the -14% change, which falls below the threshold for reportability (more than $10 million or more than a 20 percent change in planned total expenditure). However, the percent change in expenditures reported in the narrative was above the reportability threshold. What is the correct change in 2025 projected O&amp;M expenditures for Risk Assessment and Mapping (WMP.442)?</t>
  </si>
  <si>
    <t>The correct 2025 updated targets are reflected in SDG&amp;E’s 2025 WMP Update Table 6:
Qualifying Changes in Targets and Expenditures.
SDG&amp;E notes that Table 8 of the 2025 WMP Update also contains discrepancies in year-end
targets for WMP.483, WMP.489, and WMP.1190 and requests to submit a non-substantive errata
reflecting the corrections. Additionally, SDG&amp;E requests to submit another errata for its 2023-
2025 WMP Redline to correct OEIS Table 8-4.\</t>
  </si>
  <si>
    <t>The correct change in O&amp;M expenditures for Risk Assessment and Mapping (WMP.442) is -14%
as reflected in Table 7 of SDG&amp;E’s 2025 WMP Update. SDG&amp;E’s errata 2025 WMP Update
submitted on May 14, 2024 removed the corresponding narrative section for WMP.442 because
the expenditure change did not meet the criteria for reportable updates. However, it failed to
remove WMP.442 from Table 7. SDG&amp;E requests to submit a non-substantive errata to correct
this and will remove WMP.442 from Table 7.</t>
  </si>
  <si>
    <t>The changes to year-end targets in Table 8 of the 2025 WMP Update errata submission on May 14,2024 were made in error. SDG&amp;E requests to submit a non-substantive errata correcting these changes and reverting back to its initial April 2, 2024 target values for the initiatives listed above.</t>
  </si>
  <si>
    <t>https://www.sdge.com/sites/default/files/regulatory/OEIS-2024-04.pdf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</si>
</sst>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Times New Roman"/>
      <charset val="204"/>
    </font>
    <font>
      <sz val="11"/>
      <color theme="1"/>
      <name val="Calibri"/>
      <family val="2"/>
      <scheme val="minor"/>
    </font>
    <font>
      <b/>
      <sz val="10"/>
      <color rgb="FF000000"/>
      <name val="Times New Roman"/>
      <family val="1"/>
    </font>
    <font>
      <b/>
      <sz val="10"/>
      <color theme="0"/>
      <name val="Times New Roman"/>
      <family val="1"/>
    </font>
    <font>
      <sz val="10"/>
      <color rgb="FF000000"/>
      <name val="Times New Roman"/>
      <family val="1"/>
    </font>
    <font>
      <sz val="8"/>
      <name val="Times New Roman"/>
      <family val="1"/>
    </font>
    <font>
      <b/>
      <sz val="11"/>
      <color theme="1"/>
      <name val="Calibri"/>
      <family val="2"/>
      <scheme val="minor"/>
    </font>
    <font>
      <b/>
      <sz val="18"/>
      <color rgb="FF000000"/>
      <name val="Times New Roman"/>
      <family val="1"/>
    </font>
    <font>
      <u/>
      <sz val="10"/>
      <color theme="10"/>
      <name val="Times New Roman"/>
      <family val="1"/>
    </font>
    <font>
      <sz val="11"/>
      <color rgb="FF000000"/>
      <name val="Times New Roman"/>
      <family val="1"/>
    </font>
    <font>
      <b/>
      <sz val="16"/>
      <color rgb="FF000000"/>
      <name val="Times New Roman"/>
      <family val="1"/>
    </font>
    <font>
      <b/>
      <sz val="12"/>
      <color rgb="FFFF0000"/>
      <name val="Times New Roman"/>
      <family val="1"/>
    </font>
    <font>
      <b/>
      <sz val="10"/>
      <color theme="1"/>
      <name val="Times New Roman"/>
      <family val="1"/>
    </font>
    <font>
      <sz val="11"/>
      <color rgb="FF000000"/>
      <name val="Calibri"/>
      <family val="2"/>
    </font>
  </fonts>
  <fills count="5">
    <fill>
      <patternFill patternType="none"/>
    </fill>
    <fill>
      <patternFill patternType="gray125"/>
    </fill>
    <fill>
      <patternFill patternType="solid">
        <fgColor theme="4" tint="0.79998168889431442"/>
        <bgColor indexed="64"/>
      </patternFill>
    </fill>
    <fill>
      <patternFill patternType="solid">
        <fgColor theme="3"/>
        <bgColor indexed="64"/>
      </patternFill>
    </fill>
    <fill>
      <patternFill patternType="solid">
        <fgColor theme="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3">
    <xf numFmtId="0" fontId="0" fillId="0" borderId="0"/>
    <xf numFmtId="0" fontId="1" fillId="0" borderId="0"/>
    <xf numFmtId="0" fontId="8" fillId="0" borderId="0" applyNumberFormat="0" applyFill="0" applyBorder="0" applyAlignment="0" applyProtection="0"/>
  </cellStyleXfs>
  <cellXfs count="36">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center" vertical="top" wrapText="1"/>
    </xf>
    <xf numFmtId="0" fontId="2" fillId="0" borderId="0" xfId="0" applyFont="1" applyAlignment="1">
      <alignment horizontal="left" vertical="center"/>
    </xf>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0" xfId="0" applyFont="1" applyAlignment="1">
      <alignment horizontal="center" vertical="top"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horizontal="center" vertical="top"/>
    </xf>
    <xf numFmtId="0" fontId="7" fillId="0" borderId="0" xfId="0" applyFont="1" applyAlignment="1">
      <alignment horizontal="left" vertical="center"/>
    </xf>
    <xf numFmtId="14" fontId="4" fillId="0" borderId="0" xfId="0" applyNumberFormat="1" applyFont="1" applyAlignment="1">
      <alignment horizontal="center" vertical="top" wrapText="1"/>
    </xf>
    <xf numFmtId="0" fontId="1" fillId="0" borderId="0" xfId="1"/>
    <xf numFmtId="0" fontId="1" fillId="0" borderId="0" xfId="1" applyAlignment="1">
      <alignment horizontal="left"/>
    </xf>
    <xf numFmtId="0" fontId="1" fillId="0" borderId="0" xfId="1" applyAlignment="1">
      <alignment horizontal="center"/>
    </xf>
    <xf numFmtId="0" fontId="6" fillId="0" borderId="0" xfId="1" applyFont="1"/>
    <xf numFmtId="0" fontId="6" fillId="0" borderId="0" xfId="1" applyFont="1" applyAlignment="1">
      <alignment horizontal="left"/>
    </xf>
    <xf numFmtId="0" fontId="8" fillId="0" borderId="0" xfId="2" applyAlignment="1">
      <alignment horizontal="left" vertical="top" wrapText="1"/>
    </xf>
    <xf numFmtId="0" fontId="0" fillId="4" borderId="0" xfId="0" applyFill="1" applyAlignment="1">
      <alignment horizontal="center" vertical="top" wrapText="1"/>
    </xf>
    <xf numFmtId="0" fontId="0" fillId="4" borderId="0" xfId="0" applyFill="1" applyAlignment="1">
      <alignment horizontal="left" vertical="top" wrapText="1"/>
    </xf>
    <xf numFmtId="0" fontId="9" fillId="4" borderId="0" xfId="0" applyFont="1" applyFill="1" applyAlignment="1">
      <alignment horizontal="left" vertical="top" wrapText="1"/>
    </xf>
    <xf numFmtId="0" fontId="11" fillId="4" borderId="0" xfId="0" applyFont="1" applyFill="1" applyAlignment="1">
      <alignment horizontal="left" vertical="top"/>
    </xf>
    <xf numFmtId="14" fontId="8" fillId="0" borderId="0" xfId="2" applyNumberFormat="1" applyAlignment="1">
      <alignment horizontal="left" vertical="top" wrapText="1"/>
    </xf>
    <xf numFmtId="0" fontId="9" fillId="4" borderId="0" xfId="0" applyFont="1" applyFill="1" applyAlignment="1">
      <alignment horizontal="center" vertical="top" wrapText="1"/>
    </xf>
    <xf numFmtId="0" fontId="12" fillId="2" borderId="1" xfId="0" applyFont="1" applyFill="1" applyBorder="1" applyAlignment="1">
      <alignment horizontal="center" vertical="center" wrapText="1"/>
    </xf>
    <xf numFmtId="0" fontId="4" fillId="4" borderId="0" xfId="0" applyFont="1" applyFill="1" applyAlignment="1">
      <alignment horizontal="center" vertical="top" wrapText="1"/>
    </xf>
    <xf numFmtId="0" fontId="0" fillId="0" borderId="0" xfId="0"/>
    <xf numFmtId="0" fontId="0" fillId="0" borderId="0" xfId="0" applyAlignment="1">
      <alignment horizontal="center"/>
    </xf>
    <xf numFmtId="0" fontId="6" fillId="0" borderId="0" xfId="1" applyFont="1" applyAlignment="1">
      <alignment horizontal="center"/>
    </xf>
    <xf numFmtId="0" fontId="0" fillId="0" borderId="0" xfId="0" applyAlignment="1">
      <alignment horizontal="left"/>
    </xf>
    <xf numFmtId="0" fontId="4" fillId="0" borderId="0" xfId="0" applyFont="1" applyAlignment="1">
      <alignment horizontal="left"/>
    </xf>
    <xf numFmtId="0" fontId="13" fillId="0" borderId="0" xfId="0" applyFont="1" applyAlignment="1">
      <alignment horizontal="left" vertical="top"/>
    </xf>
    <xf numFmtId="0" fontId="4" fillId="0" borderId="0" xfId="0" applyFont="1"/>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0" fillId="0" borderId="4" xfId="0" applyFont="1" applyBorder="1" applyAlignment="1">
      <alignment horizontal="center" vertical="top" wrapText="1"/>
    </xf>
  </cellXfs>
  <cellStyles count="3">
    <cellStyle name="Hyperlink" xfId="2" builtinId="8"/>
    <cellStyle name="Normal" xfId="0" builtinId="0"/>
    <cellStyle name="Normal 2" xfId="1" xr:uid="{E107E2F6-C529-4DC0-925E-2FB5497CB9CB}"/>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dge.com/sites/default/files/regulatory/MGRA-2025-03.pdf" TargetMode="External"/><Relationship Id="rId13" Type="http://schemas.openxmlformats.org/officeDocument/2006/relationships/hyperlink" Target="https://www.sdge.com/sites/default/files/regulatory/OEIS-2024-01.pdf" TargetMode="External"/><Relationship Id="rId18" Type="http://schemas.openxmlformats.org/officeDocument/2006/relationships/hyperlink" Target="https://www.sdge.com/sites/default/files/regulatory/GPI-2025-01.pdf" TargetMode="External"/><Relationship Id="rId3" Type="http://schemas.openxmlformats.org/officeDocument/2006/relationships/hyperlink" Target="https://www.sdge.com/sites/default/files/regulatory/SDGE%20Response%20CalAdvocates-SDGE-2025WMP-01.pdf" TargetMode="External"/><Relationship Id="rId7" Type="http://schemas.openxmlformats.org/officeDocument/2006/relationships/hyperlink" Target="https://www.sdge.com/sites/default/files/regulatory/CalPA-2025-04_0.pdf" TargetMode="External"/><Relationship Id="rId12" Type="http://schemas.openxmlformats.org/officeDocument/2006/relationships/hyperlink" Target="https://www.sdge.com/sites/default/files/regulatory/CalPA-2025-03.pdf" TargetMode="External"/><Relationship Id="rId17" Type="http://schemas.openxmlformats.org/officeDocument/2006/relationships/hyperlink" Target="https://www.sdge.com/sites/default/files/regulatory/GPI-2025-01.pdf" TargetMode="External"/><Relationship Id="rId2" Type="http://schemas.openxmlformats.org/officeDocument/2006/relationships/hyperlink" Target="https://www.sdge.com/sites/default/files/regulatory/SDGE%20Response%20CalAdvocates-SDGE-2025WMP-01.pdf" TargetMode="External"/><Relationship Id="rId16" Type="http://schemas.openxmlformats.org/officeDocument/2006/relationships/hyperlink" Target="https://www.sdge.com/sites/default/files/regulatory/MGRA-2025-04.pdf" TargetMode="External"/><Relationship Id="rId20" Type="http://schemas.openxmlformats.org/officeDocument/2006/relationships/printerSettings" Target="../printerSettings/printerSettings1.bin"/><Relationship Id="rId1" Type="http://schemas.openxmlformats.org/officeDocument/2006/relationships/hyperlink" Target="https://www.sdge.com/sites/default/files/regulatory/SDGE%20Response%20CalAdvocates-SDGE-2025WMP-01.pdf" TargetMode="External"/><Relationship Id="rId6" Type="http://schemas.openxmlformats.org/officeDocument/2006/relationships/hyperlink" Target="https://www.sdge.com/sites/default/files/regulatory/CalPA-2025-03.pdf" TargetMode="External"/><Relationship Id="rId11" Type="http://schemas.openxmlformats.org/officeDocument/2006/relationships/hyperlink" Target="https://www.sdge.com/sites/default/files/regulatory/CalPA-2025-06.pdf" TargetMode="External"/><Relationship Id="rId5" Type="http://schemas.openxmlformats.org/officeDocument/2006/relationships/hyperlink" Target="https://www.sdge.com/sites/default/files/regulatory/CalPA-2025-03.pdf" TargetMode="External"/><Relationship Id="rId15" Type="http://schemas.openxmlformats.org/officeDocument/2006/relationships/hyperlink" Target="https://www.sdge.com/sites/default/files/regulatory/MGRA-2025-04.pdf" TargetMode="External"/><Relationship Id="rId10" Type="http://schemas.openxmlformats.org/officeDocument/2006/relationships/hyperlink" Target="https://www.sdge.com/sites/default/files/regulatory/CalPA-2025-06.pdf" TargetMode="External"/><Relationship Id="rId19" Type="http://schemas.openxmlformats.org/officeDocument/2006/relationships/hyperlink" Target="https://www.sdge.com/sites/default/files/regulatory/GPI-2025-01.pdf" TargetMode="External"/><Relationship Id="rId4" Type="http://schemas.openxmlformats.org/officeDocument/2006/relationships/hyperlink" Target="https://www.sdge.com/sites/default/files/regulatory/CalPA-2025-03.pdf" TargetMode="External"/><Relationship Id="rId9" Type="http://schemas.openxmlformats.org/officeDocument/2006/relationships/hyperlink" Target="https://www.sdge.com/sites/default/files/regulatory/CalPA-2025-06.pdf" TargetMode="External"/><Relationship Id="rId14" Type="http://schemas.openxmlformats.org/officeDocument/2006/relationships/hyperlink" Target="https://www.sdge.com/sites/default/files/regulatory/CalPA-2025-07.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9502E-2ADB-44D6-AF59-4F2D42F57363}">
  <sheetPr>
    <pageSetUpPr fitToPage="1"/>
  </sheetPr>
  <dimension ref="A1:S98"/>
  <sheetViews>
    <sheetView tabSelected="1" view="pageBreakPreview" zoomScale="70" zoomScaleNormal="55" zoomScaleSheetLayoutView="70" zoomScalePageLayoutView="40" workbookViewId="0">
      <pane ySplit="3" topLeftCell="A4" activePane="bottomLeft" state="frozen"/>
      <selection pane="bottomLeft" activeCell="D108" sqref="D108"/>
    </sheetView>
  </sheetViews>
  <sheetFormatPr defaultRowHeight="13.2" x14ac:dyDescent="0.25"/>
  <cols>
    <col min="1" max="1" width="10.77734375" style="2" bestFit="1" customWidth="1"/>
    <col min="2" max="2" width="10.6640625" style="1" bestFit="1" customWidth="1"/>
    <col min="3" max="3" width="10.44140625" style="2" customWidth="1"/>
    <col min="4" max="4" width="18.109375" style="2" bestFit="1" customWidth="1"/>
    <col min="5" max="5" width="10.44140625" style="2" customWidth="1"/>
    <col min="6" max="6" width="19.44140625" style="6" bestFit="1" customWidth="1"/>
    <col min="7" max="7" width="106.77734375" style="1" customWidth="1"/>
    <col min="8" max="8" width="103.77734375" style="1" customWidth="1"/>
    <col min="9" max="9" width="16.109375" style="6" customWidth="1"/>
    <col min="10" max="12" width="13.109375" style="2" customWidth="1"/>
    <col min="13" max="13" width="18.109375" style="2" customWidth="1"/>
    <col min="14" max="14" width="10.6640625" style="2" customWidth="1"/>
    <col min="15" max="15" width="10.77734375" style="1" customWidth="1"/>
    <col min="16" max="16" width="12.33203125" style="2" bestFit="1" customWidth="1"/>
    <col min="17" max="17" width="28.109375" style="1" bestFit="1" customWidth="1"/>
    <col min="18" max="18" width="9.44140625" style="2" bestFit="1" customWidth="1"/>
    <col min="19" max="19" width="22.109375" style="1" customWidth="1"/>
  </cols>
  <sheetData>
    <row r="1" spans="1:19" ht="15.6" x14ac:dyDescent="0.25">
      <c r="A1" s="21" t="s">
        <v>24</v>
      </c>
      <c r="B1" s="20"/>
      <c r="C1" s="20"/>
      <c r="D1" s="23"/>
      <c r="E1" s="18"/>
      <c r="F1" s="25"/>
      <c r="G1" s="19"/>
      <c r="H1" s="19"/>
      <c r="I1" s="25"/>
      <c r="J1" s="18"/>
      <c r="K1" s="18"/>
      <c r="L1" s="18"/>
      <c r="M1" s="18"/>
      <c r="N1" s="18"/>
      <c r="O1" s="19"/>
      <c r="P1" s="18"/>
      <c r="Q1" s="19"/>
      <c r="R1" s="18"/>
      <c r="S1" s="19"/>
    </row>
    <row r="2" spans="1:19" s="10" customFormat="1" ht="34.5" customHeight="1" thickBot="1" x14ac:dyDescent="0.3">
      <c r="A2" s="35" t="s">
        <v>25</v>
      </c>
      <c r="B2" s="35"/>
      <c r="C2" s="35"/>
      <c r="D2" s="35"/>
      <c r="E2" s="35"/>
      <c r="F2" s="35"/>
      <c r="G2" s="35"/>
      <c r="H2" s="35"/>
      <c r="I2" s="35"/>
      <c r="J2" s="35"/>
      <c r="K2" s="35"/>
      <c r="L2" s="35"/>
      <c r="M2" s="35"/>
      <c r="N2" s="35"/>
      <c r="O2" s="35"/>
      <c r="P2" s="35"/>
      <c r="Q2" s="35"/>
      <c r="R2" s="35"/>
      <c r="S2" s="35"/>
    </row>
    <row r="3" spans="1:19" s="3" customFormat="1" ht="44.25" customHeight="1" thickBot="1" x14ac:dyDescent="0.3">
      <c r="A3" s="4" t="s">
        <v>17</v>
      </c>
      <c r="B3" s="4" t="s">
        <v>0</v>
      </c>
      <c r="C3" s="4" t="s">
        <v>1</v>
      </c>
      <c r="D3" s="4" t="s">
        <v>2</v>
      </c>
      <c r="E3" s="4" t="s">
        <v>3</v>
      </c>
      <c r="F3" s="4" t="s">
        <v>4</v>
      </c>
      <c r="G3" s="4" t="s">
        <v>21</v>
      </c>
      <c r="H3" s="4" t="s">
        <v>22</v>
      </c>
      <c r="I3" s="4" t="s">
        <v>5</v>
      </c>
      <c r="J3" s="4" t="s">
        <v>6</v>
      </c>
      <c r="K3" s="4" t="s">
        <v>7</v>
      </c>
      <c r="L3" s="24" t="s">
        <v>8</v>
      </c>
      <c r="M3" s="24" t="s">
        <v>23</v>
      </c>
      <c r="N3" s="4" t="s">
        <v>9</v>
      </c>
      <c r="O3" s="4" t="s">
        <v>10</v>
      </c>
      <c r="P3" s="5" t="s">
        <v>11</v>
      </c>
      <c r="Q3" s="5" t="s">
        <v>13</v>
      </c>
      <c r="R3" s="33" t="s">
        <v>12</v>
      </c>
      <c r="S3" s="34"/>
    </row>
    <row r="4" spans="1:19" s="8" customFormat="1" ht="154.94999999999999" customHeight="1" x14ac:dyDescent="0.25">
      <c r="A4" s="6">
        <v>1</v>
      </c>
      <c r="B4" s="6" t="s">
        <v>14</v>
      </c>
      <c r="C4" s="6">
        <v>1</v>
      </c>
      <c r="D4" s="6" t="str">
        <f t="shared" ref="D4:D15" si="0">B4&amp;"-"&amp;C4</f>
        <v>CalPA-1</v>
      </c>
      <c r="E4" s="6">
        <v>1</v>
      </c>
      <c r="F4" s="6" t="str">
        <f t="shared" ref="F4:F63" si="1">D4&amp;"."&amp;E4</f>
        <v>CalPA-1.1</v>
      </c>
      <c r="G4" s="7" t="s">
        <v>120</v>
      </c>
      <c r="H4" s="7" t="s">
        <v>143</v>
      </c>
      <c r="I4" s="6" t="s">
        <v>124</v>
      </c>
      <c r="J4" s="11">
        <v>45370</v>
      </c>
      <c r="K4" s="11">
        <v>45385</v>
      </c>
      <c r="L4" s="11">
        <v>45385</v>
      </c>
      <c r="M4" s="17" t="s">
        <v>142</v>
      </c>
      <c r="N4" s="6">
        <v>0</v>
      </c>
      <c r="O4" s="6" t="s">
        <v>125</v>
      </c>
      <c r="P4" s="6" t="s">
        <v>126</v>
      </c>
      <c r="Q4" s="6" t="s">
        <v>126</v>
      </c>
      <c r="R4" s="6" t="s">
        <v>126</v>
      </c>
      <c r="S4" s="6" t="s">
        <v>126</v>
      </c>
    </row>
    <row r="5" spans="1:19" s="8" customFormat="1" ht="79.2" x14ac:dyDescent="0.25">
      <c r="A5" s="6">
        <v>2</v>
      </c>
      <c r="B5" s="6" t="s">
        <v>14</v>
      </c>
      <c r="C5" s="6">
        <v>1</v>
      </c>
      <c r="D5" s="6" t="str">
        <f t="shared" ref="D5:D6" si="2">B5&amp;"-"&amp;C5</f>
        <v>CalPA-1</v>
      </c>
      <c r="E5" s="6">
        <v>2</v>
      </c>
      <c r="F5" s="6" t="str">
        <f t="shared" si="1"/>
        <v>CalPA-1.2</v>
      </c>
      <c r="G5" s="7" t="s">
        <v>121</v>
      </c>
      <c r="H5" s="7" t="s">
        <v>123</v>
      </c>
      <c r="I5" s="6" t="s">
        <v>124</v>
      </c>
      <c r="J5" s="11">
        <v>45370</v>
      </c>
      <c r="K5" s="11">
        <v>45385</v>
      </c>
      <c r="L5" s="11">
        <v>45385</v>
      </c>
      <c r="M5" s="17" t="s">
        <v>142</v>
      </c>
      <c r="N5" s="6">
        <v>0</v>
      </c>
      <c r="O5" s="6" t="s">
        <v>125</v>
      </c>
      <c r="P5" s="6" t="s">
        <v>126</v>
      </c>
      <c r="Q5" s="6" t="s">
        <v>126</v>
      </c>
      <c r="R5" s="6" t="s">
        <v>126</v>
      </c>
      <c r="S5" s="6" t="s">
        <v>126</v>
      </c>
    </row>
    <row r="6" spans="1:19" s="8" customFormat="1" ht="63.75" customHeight="1" x14ac:dyDescent="0.25">
      <c r="A6" s="6">
        <v>3</v>
      </c>
      <c r="B6" s="6" t="s">
        <v>14</v>
      </c>
      <c r="C6" s="6">
        <v>1</v>
      </c>
      <c r="D6" s="6" t="str">
        <f t="shared" si="2"/>
        <v>CalPA-1</v>
      </c>
      <c r="E6" s="6">
        <v>3</v>
      </c>
      <c r="F6" s="6" t="str">
        <f t="shared" si="1"/>
        <v>CalPA-1.3</v>
      </c>
      <c r="G6" s="7" t="s">
        <v>122</v>
      </c>
      <c r="H6" s="7" t="s">
        <v>123</v>
      </c>
      <c r="I6" s="6" t="s">
        <v>124</v>
      </c>
      <c r="J6" s="11">
        <v>45370</v>
      </c>
      <c r="K6" s="11">
        <v>45385</v>
      </c>
      <c r="L6" s="11">
        <v>45385</v>
      </c>
      <c r="M6" s="17" t="s">
        <v>142</v>
      </c>
      <c r="N6" s="6">
        <v>0</v>
      </c>
      <c r="O6" s="6" t="s">
        <v>125</v>
      </c>
      <c r="P6" s="6" t="s">
        <v>126</v>
      </c>
      <c r="Q6" s="6" t="s">
        <v>126</v>
      </c>
      <c r="R6" s="6" t="s">
        <v>126</v>
      </c>
      <c r="S6" s="6" t="s">
        <v>126</v>
      </c>
    </row>
    <row r="7" spans="1:19" s="8" customFormat="1" ht="409.6" x14ac:dyDescent="0.25">
      <c r="A7" s="6">
        <v>4</v>
      </c>
      <c r="B7" s="6" t="s">
        <v>14</v>
      </c>
      <c r="C7" s="6">
        <v>2</v>
      </c>
      <c r="D7" s="6" t="str">
        <f t="shared" si="0"/>
        <v>CalPA-2</v>
      </c>
      <c r="E7" s="6">
        <v>1</v>
      </c>
      <c r="F7" s="6" t="str">
        <f t="shared" si="1"/>
        <v>CalPA-2.1</v>
      </c>
      <c r="G7" s="7" t="s">
        <v>127</v>
      </c>
      <c r="H7" s="7" t="s">
        <v>144</v>
      </c>
      <c r="I7" s="6" t="s">
        <v>124</v>
      </c>
      <c r="J7" s="11">
        <v>45370</v>
      </c>
      <c r="K7" s="11">
        <v>45387</v>
      </c>
      <c r="L7" s="11">
        <v>45387</v>
      </c>
      <c r="M7" s="17" t="s">
        <v>215</v>
      </c>
      <c r="N7" s="6">
        <v>1</v>
      </c>
      <c r="O7" s="6" t="s">
        <v>125</v>
      </c>
      <c r="P7" s="6" t="s">
        <v>126</v>
      </c>
      <c r="Q7" s="6" t="s">
        <v>126</v>
      </c>
      <c r="R7" s="6" t="s">
        <v>126</v>
      </c>
      <c r="S7" s="6" t="s">
        <v>126</v>
      </c>
    </row>
    <row r="8" spans="1:19" s="8" customFormat="1" ht="409.6" x14ac:dyDescent="0.25">
      <c r="A8" s="6">
        <v>5</v>
      </c>
      <c r="B8" s="6" t="s">
        <v>14</v>
      </c>
      <c r="C8" s="6">
        <v>2</v>
      </c>
      <c r="D8" s="6" t="str">
        <f t="shared" si="0"/>
        <v>CalPA-2</v>
      </c>
      <c r="E8" s="6">
        <v>2</v>
      </c>
      <c r="F8" s="6" t="str">
        <f t="shared" si="1"/>
        <v>CalPA-2.2</v>
      </c>
      <c r="G8" s="7" t="s">
        <v>128</v>
      </c>
      <c r="H8" s="7" t="s">
        <v>145</v>
      </c>
      <c r="I8" s="6" t="s">
        <v>124</v>
      </c>
      <c r="J8" s="11">
        <v>45370</v>
      </c>
      <c r="K8" s="11">
        <v>45387</v>
      </c>
      <c r="L8" s="11">
        <v>45387</v>
      </c>
      <c r="M8" s="17" t="s">
        <v>215</v>
      </c>
      <c r="N8" s="6">
        <v>1</v>
      </c>
      <c r="O8" s="6" t="s">
        <v>125</v>
      </c>
      <c r="P8" s="6" t="s">
        <v>126</v>
      </c>
      <c r="Q8" s="6" t="s">
        <v>126</v>
      </c>
      <c r="R8" s="6" t="s">
        <v>126</v>
      </c>
      <c r="S8" s="6" t="s">
        <v>126</v>
      </c>
    </row>
    <row r="9" spans="1:19" s="8" customFormat="1" ht="184.8" x14ac:dyDescent="0.25">
      <c r="A9" s="6">
        <v>6</v>
      </c>
      <c r="B9" s="6" t="s">
        <v>14</v>
      </c>
      <c r="C9" s="6">
        <v>2</v>
      </c>
      <c r="D9" s="6" t="str">
        <f t="shared" si="0"/>
        <v>CalPA-2</v>
      </c>
      <c r="E9" s="6">
        <v>3</v>
      </c>
      <c r="F9" s="6" t="str">
        <f t="shared" si="1"/>
        <v>CalPA-2.3</v>
      </c>
      <c r="G9" s="7" t="s">
        <v>129</v>
      </c>
      <c r="H9" s="7" t="s">
        <v>145</v>
      </c>
      <c r="I9" s="6" t="s">
        <v>124</v>
      </c>
      <c r="J9" s="11">
        <v>45370</v>
      </c>
      <c r="K9" s="11">
        <v>45387</v>
      </c>
      <c r="L9" s="11">
        <v>45387</v>
      </c>
      <c r="M9" s="17" t="s">
        <v>215</v>
      </c>
      <c r="N9" s="6">
        <v>1</v>
      </c>
      <c r="O9" s="6" t="s">
        <v>125</v>
      </c>
      <c r="P9" s="6" t="s">
        <v>126</v>
      </c>
      <c r="Q9" s="6" t="s">
        <v>126</v>
      </c>
      <c r="R9" s="6" t="s">
        <v>126</v>
      </c>
      <c r="S9" s="6" t="s">
        <v>126</v>
      </c>
    </row>
    <row r="10" spans="1:19" s="8" customFormat="1" ht="132" x14ac:dyDescent="0.25">
      <c r="A10" s="6">
        <v>7</v>
      </c>
      <c r="B10" s="6" t="s">
        <v>14</v>
      </c>
      <c r="C10" s="6">
        <v>2</v>
      </c>
      <c r="D10" s="6" t="str">
        <f t="shared" si="0"/>
        <v>CalPA-2</v>
      </c>
      <c r="E10" s="6">
        <v>4</v>
      </c>
      <c r="F10" s="6" t="str">
        <f t="shared" si="1"/>
        <v>CalPA-2.4</v>
      </c>
      <c r="G10" s="7" t="s">
        <v>130</v>
      </c>
      <c r="H10" s="7" t="s">
        <v>145</v>
      </c>
      <c r="I10" s="6" t="s">
        <v>124</v>
      </c>
      <c r="J10" s="11">
        <v>45370</v>
      </c>
      <c r="K10" s="11">
        <v>45387</v>
      </c>
      <c r="L10" s="11">
        <v>45387</v>
      </c>
      <c r="M10" s="17" t="s">
        <v>215</v>
      </c>
      <c r="N10" s="6">
        <v>1</v>
      </c>
      <c r="O10" s="6" t="s">
        <v>125</v>
      </c>
      <c r="P10" s="6" t="s">
        <v>126</v>
      </c>
      <c r="Q10" s="6" t="s">
        <v>126</v>
      </c>
      <c r="R10" s="6" t="s">
        <v>126</v>
      </c>
      <c r="S10" s="6" t="s">
        <v>126</v>
      </c>
    </row>
    <row r="11" spans="1:19" s="8" customFormat="1" ht="132" x14ac:dyDescent="0.25">
      <c r="A11" s="6">
        <v>8</v>
      </c>
      <c r="B11" s="6" t="s">
        <v>14</v>
      </c>
      <c r="C11" s="6">
        <v>3</v>
      </c>
      <c r="D11" s="6" t="str">
        <f t="shared" si="0"/>
        <v>CalPA-3</v>
      </c>
      <c r="E11" s="6">
        <v>1</v>
      </c>
      <c r="F11" s="6" t="str">
        <f t="shared" si="1"/>
        <v>CalPA-3.1</v>
      </c>
      <c r="G11" s="7" t="s">
        <v>134</v>
      </c>
      <c r="H11" s="7" t="s">
        <v>205</v>
      </c>
      <c r="I11" s="6" t="s">
        <v>124</v>
      </c>
      <c r="J11" s="11">
        <v>45370</v>
      </c>
      <c r="K11" s="11">
        <v>45390</v>
      </c>
      <c r="L11" s="11">
        <v>45390</v>
      </c>
      <c r="M11" s="17" t="s">
        <v>462</v>
      </c>
      <c r="N11" s="6">
        <v>1</v>
      </c>
      <c r="O11" s="6" t="s">
        <v>125</v>
      </c>
      <c r="P11" s="6" t="s">
        <v>126</v>
      </c>
      <c r="Q11" s="6" t="s">
        <v>126</v>
      </c>
      <c r="R11" s="6" t="s">
        <v>126</v>
      </c>
      <c r="S11" s="6" t="s">
        <v>126</v>
      </c>
    </row>
    <row r="12" spans="1:19" s="8" customFormat="1" ht="132" x14ac:dyDescent="0.25">
      <c r="A12" s="6">
        <v>9</v>
      </c>
      <c r="B12" s="6" t="s">
        <v>14</v>
      </c>
      <c r="C12" s="6">
        <v>3</v>
      </c>
      <c r="D12" s="6" t="str">
        <f t="shared" si="0"/>
        <v>CalPA-3</v>
      </c>
      <c r="E12" s="6">
        <v>2</v>
      </c>
      <c r="F12" s="6" t="str">
        <f t="shared" si="1"/>
        <v>CalPA-3.2</v>
      </c>
      <c r="G12" s="7" t="s">
        <v>135</v>
      </c>
      <c r="H12" s="7" t="s">
        <v>206</v>
      </c>
      <c r="I12" s="6" t="s">
        <v>124</v>
      </c>
      <c r="J12" s="11">
        <v>45370</v>
      </c>
      <c r="K12" s="11">
        <v>45390</v>
      </c>
      <c r="L12" s="11">
        <v>45390</v>
      </c>
      <c r="M12" s="17" t="s">
        <v>468</v>
      </c>
      <c r="N12" s="6">
        <v>1</v>
      </c>
      <c r="O12" s="6" t="s">
        <v>125</v>
      </c>
      <c r="P12" s="6" t="s">
        <v>126</v>
      </c>
      <c r="Q12" s="6" t="s">
        <v>126</v>
      </c>
      <c r="R12" s="6" t="s">
        <v>126</v>
      </c>
      <c r="S12" s="6" t="s">
        <v>126</v>
      </c>
    </row>
    <row r="13" spans="1:19" s="8" customFormat="1" ht="171.6" x14ac:dyDescent="0.25">
      <c r="A13" s="6">
        <v>10</v>
      </c>
      <c r="B13" s="6" t="s">
        <v>14</v>
      </c>
      <c r="C13" s="6">
        <v>3</v>
      </c>
      <c r="D13" s="6" t="str">
        <f t="shared" si="0"/>
        <v>CalPA-3</v>
      </c>
      <c r="E13" s="6">
        <v>3</v>
      </c>
      <c r="F13" s="6" t="str">
        <f t="shared" si="1"/>
        <v>CalPA-3.3</v>
      </c>
      <c r="G13" s="7" t="s">
        <v>136</v>
      </c>
      <c r="H13" s="7" t="s">
        <v>207</v>
      </c>
      <c r="I13" s="6" t="s">
        <v>124</v>
      </c>
      <c r="J13" s="11">
        <v>45370</v>
      </c>
      <c r="K13" s="11">
        <v>45390</v>
      </c>
      <c r="L13" s="11">
        <v>45390</v>
      </c>
      <c r="M13" s="17" t="s">
        <v>463</v>
      </c>
      <c r="N13" s="6">
        <v>0</v>
      </c>
      <c r="O13" s="6" t="s">
        <v>125</v>
      </c>
      <c r="P13" s="6" t="s">
        <v>126</v>
      </c>
      <c r="Q13" s="6" t="s">
        <v>126</v>
      </c>
      <c r="R13" s="6" t="s">
        <v>126</v>
      </c>
      <c r="S13" s="6" t="s">
        <v>126</v>
      </c>
    </row>
    <row r="14" spans="1:19" s="8" customFormat="1" ht="409.6" x14ac:dyDescent="0.25">
      <c r="A14" s="6">
        <v>11</v>
      </c>
      <c r="B14" s="6" t="s">
        <v>14</v>
      </c>
      <c r="C14" s="6">
        <v>3</v>
      </c>
      <c r="D14" s="6" t="str">
        <f t="shared" si="0"/>
        <v>CalPA-3</v>
      </c>
      <c r="E14" s="6">
        <v>4</v>
      </c>
      <c r="F14" s="6" t="str">
        <f t="shared" si="1"/>
        <v>CalPA-3.4</v>
      </c>
      <c r="G14" s="7" t="s">
        <v>137</v>
      </c>
      <c r="H14" s="7" t="s">
        <v>208</v>
      </c>
      <c r="I14" s="6" t="s">
        <v>124</v>
      </c>
      <c r="J14" s="11">
        <v>45370</v>
      </c>
      <c r="K14" s="11">
        <v>45390</v>
      </c>
      <c r="L14" s="11">
        <v>45390</v>
      </c>
      <c r="M14" s="17" t="s">
        <v>463</v>
      </c>
      <c r="N14" s="6">
        <v>0</v>
      </c>
      <c r="O14" s="6" t="s">
        <v>125</v>
      </c>
      <c r="P14" s="6" t="s">
        <v>126</v>
      </c>
      <c r="Q14" s="6" t="s">
        <v>126</v>
      </c>
      <c r="R14" s="6" t="s">
        <v>126</v>
      </c>
      <c r="S14" s="6" t="s">
        <v>126</v>
      </c>
    </row>
    <row r="15" spans="1:19" s="8" customFormat="1" ht="409.6" x14ac:dyDescent="0.25">
      <c r="A15" s="6">
        <v>12</v>
      </c>
      <c r="B15" s="6" t="s">
        <v>14</v>
      </c>
      <c r="C15" s="6">
        <v>3</v>
      </c>
      <c r="D15" s="6" t="str">
        <f t="shared" si="0"/>
        <v>CalPA-3</v>
      </c>
      <c r="E15" s="6">
        <v>5</v>
      </c>
      <c r="F15" s="6" t="str">
        <f>D15&amp;"."&amp;E15</f>
        <v>CalPA-3.5</v>
      </c>
      <c r="G15" s="7" t="s">
        <v>132</v>
      </c>
      <c r="H15" s="7" t="s">
        <v>209</v>
      </c>
      <c r="I15" s="6" t="s">
        <v>124</v>
      </c>
      <c r="J15" s="11">
        <v>45370</v>
      </c>
      <c r="K15" s="11">
        <v>45390</v>
      </c>
      <c r="L15" s="11">
        <v>45390</v>
      </c>
      <c r="M15" s="17" t="s">
        <v>463</v>
      </c>
      <c r="N15" s="6">
        <v>0</v>
      </c>
      <c r="O15" s="6" t="s">
        <v>125</v>
      </c>
      <c r="P15" s="6" t="s">
        <v>126</v>
      </c>
      <c r="Q15" s="6" t="s">
        <v>126</v>
      </c>
      <c r="R15" s="6" t="s">
        <v>126</v>
      </c>
      <c r="S15" s="6" t="s">
        <v>126</v>
      </c>
    </row>
    <row r="16" spans="1:19" s="8" customFormat="1" ht="132" x14ac:dyDescent="0.25">
      <c r="A16" s="6">
        <v>13</v>
      </c>
      <c r="B16" s="6" t="s">
        <v>14</v>
      </c>
      <c r="C16" s="6">
        <v>3</v>
      </c>
      <c r="D16" s="6" t="str">
        <f>B16&amp;"-"&amp;C16</f>
        <v>CalPA-3</v>
      </c>
      <c r="E16" s="6">
        <v>6</v>
      </c>
      <c r="F16" s="6" t="str">
        <f>D16&amp;"."&amp;E16</f>
        <v>CalPA-3.6</v>
      </c>
      <c r="G16" s="7" t="s">
        <v>138</v>
      </c>
      <c r="H16" s="7" t="s">
        <v>210</v>
      </c>
      <c r="I16" s="6" t="s">
        <v>124</v>
      </c>
      <c r="J16" s="11">
        <v>45370</v>
      </c>
      <c r="K16" s="11">
        <v>45390</v>
      </c>
      <c r="L16" s="11">
        <v>45390</v>
      </c>
      <c r="M16" s="17" t="s">
        <v>464</v>
      </c>
      <c r="N16" s="6">
        <v>1</v>
      </c>
      <c r="O16" s="6" t="s">
        <v>125</v>
      </c>
      <c r="P16" s="6" t="s">
        <v>126</v>
      </c>
      <c r="Q16" s="6" t="s">
        <v>126</v>
      </c>
      <c r="R16" s="6" t="s">
        <v>126</v>
      </c>
      <c r="S16" s="6" t="s">
        <v>126</v>
      </c>
    </row>
    <row r="17" spans="1:19" s="8" customFormat="1" ht="118.8" x14ac:dyDescent="0.25">
      <c r="A17" s="6">
        <v>14</v>
      </c>
      <c r="B17" s="6" t="s">
        <v>14</v>
      </c>
      <c r="C17" s="6">
        <v>3</v>
      </c>
      <c r="D17" s="6" t="str">
        <f t="shared" ref="D17:D80" si="3">B17&amp;"-"&amp;C17</f>
        <v>CalPA-3</v>
      </c>
      <c r="E17" s="6">
        <v>7</v>
      </c>
      <c r="F17" s="6" t="str">
        <f t="shared" si="1"/>
        <v>CalPA-3.7</v>
      </c>
      <c r="G17" s="7" t="s">
        <v>131</v>
      </c>
      <c r="H17" s="7" t="s">
        <v>211</v>
      </c>
      <c r="I17" s="6" t="s">
        <v>124</v>
      </c>
      <c r="J17" s="11">
        <v>45370</v>
      </c>
      <c r="K17" s="11">
        <v>45390</v>
      </c>
      <c r="L17" s="11">
        <v>45390</v>
      </c>
      <c r="M17" s="17" t="s">
        <v>463</v>
      </c>
      <c r="N17" s="6">
        <v>0</v>
      </c>
      <c r="O17" s="6" t="s">
        <v>125</v>
      </c>
      <c r="P17" s="6" t="s">
        <v>126</v>
      </c>
      <c r="Q17" s="6" t="s">
        <v>126</v>
      </c>
      <c r="R17" s="6" t="s">
        <v>126</v>
      </c>
      <c r="S17" s="6" t="s">
        <v>126</v>
      </c>
    </row>
    <row r="18" spans="1:19" s="8" customFormat="1" ht="369.6" x14ac:dyDescent="0.25">
      <c r="A18" s="6">
        <v>15</v>
      </c>
      <c r="B18" s="6" t="s">
        <v>14</v>
      </c>
      <c r="C18" s="6">
        <v>3</v>
      </c>
      <c r="D18" s="6" t="str">
        <f t="shared" si="3"/>
        <v>CalPA-3</v>
      </c>
      <c r="E18" s="6">
        <v>8</v>
      </c>
      <c r="F18" s="6" t="str">
        <f t="shared" si="1"/>
        <v>CalPA-3.8</v>
      </c>
      <c r="G18" s="7" t="s">
        <v>139</v>
      </c>
      <c r="H18" s="7" t="s">
        <v>459</v>
      </c>
      <c r="I18" s="6" t="s">
        <v>124</v>
      </c>
      <c r="J18" s="11">
        <v>45370</v>
      </c>
      <c r="K18" s="11">
        <v>45394</v>
      </c>
      <c r="L18" s="11">
        <v>45394</v>
      </c>
      <c r="M18" s="17" t="s">
        <v>465</v>
      </c>
      <c r="N18" s="6">
        <v>1</v>
      </c>
      <c r="O18" s="6" t="s">
        <v>125</v>
      </c>
      <c r="P18" s="6" t="s">
        <v>126</v>
      </c>
      <c r="Q18" s="6" t="s">
        <v>126</v>
      </c>
      <c r="R18" s="6" t="s">
        <v>126</v>
      </c>
      <c r="S18" s="6" t="s">
        <v>126</v>
      </c>
    </row>
    <row r="19" spans="1:19" s="8" customFormat="1" ht="132" x14ac:dyDescent="0.25">
      <c r="A19" s="6">
        <v>16</v>
      </c>
      <c r="B19" s="6" t="s">
        <v>14</v>
      </c>
      <c r="C19" s="6">
        <v>3</v>
      </c>
      <c r="D19" s="6" t="str">
        <f t="shared" si="3"/>
        <v>CalPA-3</v>
      </c>
      <c r="E19" s="6">
        <v>9</v>
      </c>
      <c r="F19" s="6" t="str">
        <f t="shared" si="1"/>
        <v>CalPA-3.9</v>
      </c>
      <c r="G19" s="7" t="s">
        <v>140</v>
      </c>
      <c r="H19" s="7" t="s">
        <v>212</v>
      </c>
      <c r="I19" s="6" t="s">
        <v>124</v>
      </c>
      <c r="J19" s="11">
        <v>45370</v>
      </c>
      <c r="K19" s="11">
        <v>45390</v>
      </c>
      <c r="L19" s="11">
        <v>45390</v>
      </c>
      <c r="M19" s="17" t="s">
        <v>466</v>
      </c>
      <c r="N19" s="6">
        <v>1</v>
      </c>
      <c r="O19" s="6" t="s">
        <v>125</v>
      </c>
      <c r="P19" s="6" t="s">
        <v>126</v>
      </c>
      <c r="Q19" s="6" t="s">
        <v>126</v>
      </c>
      <c r="R19" s="6" t="s">
        <v>126</v>
      </c>
      <c r="S19" s="6" t="s">
        <v>126</v>
      </c>
    </row>
    <row r="20" spans="1:19" s="8" customFormat="1" ht="277.2" x14ac:dyDescent="0.25">
      <c r="A20" s="6">
        <v>17</v>
      </c>
      <c r="B20" s="6" t="s">
        <v>14</v>
      </c>
      <c r="C20" s="6">
        <v>3</v>
      </c>
      <c r="D20" s="6" t="str">
        <f t="shared" si="3"/>
        <v>CalPA-3</v>
      </c>
      <c r="E20" s="6">
        <v>10</v>
      </c>
      <c r="F20" s="6" t="str">
        <f t="shared" si="1"/>
        <v>CalPA-3.10</v>
      </c>
      <c r="G20" s="7" t="s">
        <v>133</v>
      </c>
      <c r="H20" s="7" t="s">
        <v>213</v>
      </c>
      <c r="I20" s="6" t="s">
        <v>124</v>
      </c>
      <c r="J20" s="11">
        <v>45370</v>
      </c>
      <c r="K20" s="11">
        <v>45390</v>
      </c>
      <c r="L20" s="11">
        <v>45390</v>
      </c>
      <c r="M20" s="17" t="s">
        <v>467</v>
      </c>
      <c r="N20" s="6">
        <v>1</v>
      </c>
      <c r="O20" s="6" t="s">
        <v>125</v>
      </c>
      <c r="P20" s="6" t="s">
        <v>126</v>
      </c>
      <c r="Q20" s="6" t="s">
        <v>126</v>
      </c>
      <c r="R20" s="6" t="s">
        <v>126</v>
      </c>
      <c r="S20" s="6" t="s">
        <v>126</v>
      </c>
    </row>
    <row r="21" spans="1:19" s="8" customFormat="1" ht="132" x14ac:dyDescent="0.25">
      <c r="A21" s="6">
        <v>18</v>
      </c>
      <c r="B21" s="6" t="s">
        <v>14</v>
      </c>
      <c r="C21" s="6">
        <v>3</v>
      </c>
      <c r="D21" s="6" t="str">
        <f t="shared" si="3"/>
        <v>CalPA-3</v>
      </c>
      <c r="E21" s="6">
        <v>11</v>
      </c>
      <c r="F21" s="6" t="str">
        <f t="shared" si="1"/>
        <v>CalPA-3.11</v>
      </c>
      <c r="G21" s="7" t="s">
        <v>141</v>
      </c>
      <c r="H21" s="7" t="s">
        <v>214</v>
      </c>
      <c r="I21" s="6" t="s">
        <v>124</v>
      </c>
      <c r="J21" s="11">
        <v>45370</v>
      </c>
      <c r="K21" s="11">
        <v>45390</v>
      </c>
      <c r="L21" s="11">
        <v>45390</v>
      </c>
      <c r="M21" s="17" t="s">
        <v>469</v>
      </c>
      <c r="N21" s="6">
        <v>1</v>
      </c>
      <c r="O21" s="6" t="s">
        <v>125</v>
      </c>
      <c r="P21" s="6" t="s">
        <v>126</v>
      </c>
      <c r="Q21" s="6" t="s">
        <v>126</v>
      </c>
      <c r="R21" s="6" t="s">
        <v>126</v>
      </c>
      <c r="S21" s="6" t="s">
        <v>126</v>
      </c>
    </row>
    <row r="22" spans="1:19" s="8" customFormat="1" ht="52.8" x14ac:dyDescent="0.25">
      <c r="A22" s="6">
        <v>19</v>
      </c>
      <c r="B22" s="6" t="s">
        <v>15</v>
      </c>
      <c r="C22" s="6">
        <v>2</v>
      </c>
      <c r="D22" s="6" t="str">
        <f>B22&amp;"-"&amp;C22</f>
        <v>MGRA-2</v>
      </c>
      <c r="E22" s="6">
        <v>1</v>
      </c>
      <c r="F22" s="6" t="str">
        <f t="shared" si="1"/>
        <v>MGRA-2.1</v>
      </c>
      <c r="G22" s="7" t="s">
        <v>151</v>
      </c>
      <c r="H22" s="7" t="s">
        <v>216</v>
      </c>
      <c r="I22" s="6" t="s">
        <v>146</v>
      </c>
      <c r="J22" s="11">
        <v>45390</v>
      </c>
      <c r="K22" s="11">
        <v>45393</v>
      </c>
      <c r="L22" s="11">
        <v>45393</v>
      </c>
      <c r="M22" s="17" t="s">
        <v>229</v>
      </c>
      <c r="N22" s="6">
        <v>0</v>
      </c>
      <c r="O22" s="6" t="s">
        <v>125</v>
      </c>
      <c r="P22" s="6" t="s">
        <v>126</v>
      </c>
      <c r="Q22" s="6" t="s">
        <v>126</v>
      </c>
      <c r="R22" s="6" t="s">
        <v>126</v>
      </c>
      <c r="S22" s="6" t="s">
        <v>126</v>
      </c>
    </row>
    <row r="23" spans="1:19" s="8" customFormat="1" ht="52.8" x14ac:dyDescent="0.25">
      <c r="A23" s="6">
        <v>20</v>
      </c>
      <c r="B23" s="6" t="s">
        <v>15</v>
      </c>
      <c r="C23" s="6">
        <v>2</v>
      </c>
      <c r="D23" s="6" t="str">
        <f>B23&amp;"-"&amp;C23</f>
        <v>MGRA-2</v>
      </c>
      <c r="E23" s="6">
        <v>2</v>
      </c>
      <c r="F23" s="6" t="str">
        <f t="shared" si="1"/>
        <v>MGRA-2.2</v>
      </c>
      <c r="G23" s="7" t="s">
        <v>147</v>
      </c>
      <c r="H23" s="7" t="s">
        <v>217</v>
      </c>
      <c r="I23" s="6" t="s">
        <v>146</v>
      </c>
      <c r="J23" s="11">
        <v>45390</v>
      </c>
      <c r="K23" s="11">
        <v>45393</v>
      </c>
      <c r="L23" s="11">
        <v>45393</v>
      </c>
      <c r="M23" s="17" t="s">
        <v>229</v>
      </c>
      <c r="N23" s="6">
        <v>0</v>
      </c>
      <c r="O23" s="6" t="s">
        <v>125</v>
      </c>
      <c r="P23" s="6" t="s">
        <v>126</v>
      </c>
      <c r="Q23" s="6" t="s">
        <v>126</v>
      </c>
      <c r="R23" s="6" t="s">
        <v>126</v>
      </c>
      <c r="S23" s="6" t="s">
        <v>126</v>
      </c>
    </row>
    <row r="24" spans="1:19" s="8" customFormat="1" ht="52.8" x14ac:dyDescent="0.25">
      <c r="A24" s="6">
        <v>21</v>
      </c>
      <c r="B24" s="6" t="s">
        <v>15</v>
      </c>
      <c r="C24" s="6">
        <v>2</v>
      </c>
      <c r="D24" s="6" t="str">
        <f t="shared" si="3"/>
        <v>MGRA-2</v>
      </c>
      <c r="E24" s="6">
        <v>3</v>
      </c>
      <c r="F24" s="6" t="str">
        <f t="shared" si="1"/>
        <v>MGRA-2.3</v>
      </c>
      <c r="G24" s="7" t="s">
        <v>148</v>
      </c>
      <c r="H24" s="7" t="s">
        <v>218</v>
      </c>
      <c r="I24" s="6" t="s">
        <v>146</v>
      </c>
      <c r="J24" s="11">
        <v>45390</v>
      </c>
      <c r="K24" s="11">
        <v>45393</v>
      </c>
      <c r="L24" s="11">
        <v>45393</v>
      </c>
      <c r="M24" s="17" t="s">
        <v>229</v>
      </c>
      <c r="N24" s="6">
        <v>0</v>
      </c>
      <c r="O24" s="6" t="s">
        <v>125</v>
      </c>
      <c r="P24" s="6" t="s">
        <v>126</v>
      </c>
      <c r="Q24" s="6" t="s">
        <v>126</v>
      </c>
      <c r="R24" s="6" t="s">
        <v>126</v>
      </c>
      <c r="S24" s="6" t="s">
        <v>126</v>
      </c>
    </row>
    <row r="25" spans="1:19" s="8" customFormat="1" ht="52.8" x14ac:dyDescent="0.25">
      <c r="A25" s="6">
        <v>22</v>
      </c>
      <c r="B25" s="6" t="s">
        <v>15</v>
      </c>
      <c r="C25" s="6">
        <v>2</v>
      </c>
      <c r="D25" s="6" t="str">
        <f t="shared" si="3"/>
        <v>MGRA-2</v>
      </c>
      <c r="E25" s="6">
        <v>4</v>
      </c>
      <c r="F25" s="6" t="str">
        <f t="shared" si="1"/>
        <v>MGRA-2.4</v>
      </c>
      <c r="G25" s="7" t="s">
        <v>149</v>
      </c>
      <c r="H25" s="7" t="s">
        <v>219</v>
      </c>
      <c r="I25" s="6" t="s">
        <v>146</v>
      </c>
      <c r="J25" s="11">
        <v>45390</v>
      </c>
      <c r="K25" s="11">
        <v>45393</v>
      </c>
      <c r="L25" s="11">
        <v>45393</v>
      </c>
      <c r="M25" s="17" t="s">
        <v>229</v>
      </c>
      <c r="N25" s="6">
        <v>0</v>
      </c>
      <c r="O25" s="6" t="s">
        <v>125</v>
      </c>
      <c r="P25" s="6" t="s">
        <v>126</v>
      </c>
      <c r="Q25" s="6" t="s">
        <v>126</v>
      </c>
      <c r="R25" s="6" t="s">
        <v>126</v>
      </c>
      <c r="S25" s="6" t="s">
        <v>126</v>
      </c>
    </row>
    <row r="26" spans="1:19" s="8" customFormat="1" ht="211.2" x14ac:dyDescent="0.25">
      <c r="A26" s="6">
        <v>23</v>
      </c>
      <c r="B26" s="6" t="s">
        <v>15</v>
      </c>
      <c r="C26" s="6">
        <v>2</v>
      </c>
      <c r="D26" s="6" t="str">
        <f t="shared" si="3"/>
        <v>MGRA-2</v>
      </c>
      <c r="E26" s="6">
        <v>5</v>
      </c>
      <c r="F26" s="6" t="str">
        <f t="shared" si="1"/>
        <v>MGRA-2.5</v>
      </c>
      <c r="G26" s="7" t="s">
        <v>149</v>
      </c>
      <c r="H26" s="7" t="s">
        <v>220</v>
      </c>
      <c r="I26" s="6" t="s">
        <v>146</v>
      </c>
      <c r="J26" s="11">
        <v>45390</v>
      </c>
      <c r="K26" s="11">
        <v>45393</v>
      </c>
      <c r="L26" s="11">
        <v>45393</v>
      </c>
      <c r="M26" s="17" t="s">
        <v>229</v>
      </c>
      <c r="N26" s="6">
        <v>0</v>
      </c>
      <c r="O26" s="6" t="s">
        <v>125</v>
      </c>
      <c r="P26" s="6" t="s">
        <v>126</v>
      </c>
      <c r="Q26" s="6" t="s">
        <v>126</v>
      </c>
      <c r="R26" s="6" t="s">
        <v>126</v>
      </c>
      <c r="S26" s="6" t="s">
        <v>126</v>
      </c>
    </row>
    <row r="27" spans="1:19" s="8" customFormat="1" ht="105.6" x14ac:dyDescent="0.25">
      <c r="A27" s="6">
        <v>24</v>
      </c>
      <c r="B27" s="6" t="s">
        <v>15</v>
      </c>
      <c r="C27" s="6">
        <v>2</v>
      </c>
      <c r="D27" s="6" t="str">
        <f t="shared" si="3"/>
        <v>MGRA-2</v>
      </c>
      <c r="E27" s="6">
        <v>6</v>
      </c>
      <c r="F27" s="6" t="str">
        <f t="shared" si="1"/>
        <v>MGRA-2.6</v>
      </c>
      <c r="G27" s="7" t="s">
        <v>150</v>
      </c>
      <c r="H27" s="7" t="s">
        <v>228</v>
      </c>
      <c r="I27" s="6" t="s">
        <v>146</v>
      </c>
      <c r="J27" s="11">
        <v>45390</v>
      </c>
      <c r="K27" s="11">
        <v>45393</v>
      </c>
      <c r="L27" s="11">
        <v>45393</v>
      </c>
      <c r="M27" s="17" t="s">
        <v>229</v>
      </c>
      <c r="N27" s="6">
        <v>0</v>
      </c>
      <c r="O27" s="6" t="s">
        <v>125</v>
      </c>
      <c r="P27" s="6" t="s">
        <v>126</v>
      </c>
      <c r="Q27" s="6" t="s">
        <v>126</v>
      </c>
      <c r="R27" s="6" t="s">
        <v>126</v>
      </c>
      <c r="S27" s="6" t="s">
        <v>126</v>
      </c>
    </row>
    <row r="28" spans="1:19" s="8" customFormat="1" ht="237.6" x14ac:dyDescent="0.25">
      <c r="A28" s="6">
        <v>25</v>
      </c>
      <c r="B28" s="6" t="s">
        <v>15</v>
      </c>
      <c r="C28" s="6">
        <v>2</v>
      </c>
      <c r="D28" s="6" t="str">
        <f t="shared" si="3"/>
        <v>MGRA-2</v>
      </c>
      <c r="E28" s="6">
        <v>7</v>
      </c>
      <c r="F28" s="6" t="str">
        <f t="shared" si="1"/>
        <v>MGRA-2.7</v>
      </c>
      <c r="G28" s="7" t="s">
        <v>152</v>
      </c>
      <c r="H28" s="7" t="s">
        <v>221</v>
      </c>
      <c r="I28" s="6" t="s">
        <v>146</v>
      </c>
      <c r="J28" s="11">
        <v>45390</v>
      </c>
      <c r="K28" s="11">
        <v>45393</v>
      </c>
      <c r="L28" s="11">
        <v>45393</v>
      </c>
      <c r="M28" s="17" t="s">
        <v>229</v>
      </c>
      <c r="N28" s="6">
        <v>0</v>
      </c>
      <c r="O28" s="6" t="s">
        <v>125</v>
      </c>
      <c r="P28" s="6" t="s">
        <v>190</v>
      </c>
      <c r="Q28" s="6" t="str">
        <f>VLOOKUP(P28,'WMP Sections'!A:C,2,FALSE)</f>
        <v>Table 15: Efficacy of Covered Conductor</v>
      </c>
      <c r="R28" s="6" t="s">
        <v>126</v>
      </c>
      <c r="S28" s="6" t="s">
        <v>126</v>
      </c>
    </row>
    <row r="29" spans="1:19" s="8" customFormat="1" ht="145.19999999999999" x14ac:dyDescent="0.25">
      <c r="A29" s="6">
        <v>26</v>
      </c>
      <c r="B29" s="6" t="s">
        <v>15</v>
      </c>
      <c r="C29" s="6">
        <v>2</v>
      </c>
      <c r="D29" s="6" t="str">
        <f t="shared" si="3"/>
        <v>MGRA-2</v>
      </c>
      <c r="E29" s="6">
        <v>8</v>
      </c>
      <c r="F29" s="6" t="str">
        <f t="shared" si="1"/>
        <v>MGRA-2.8</v>
      </c>
      <c r="G29" s="7" t="s">
        <v>153</v>
      </c>
      <c r="H29" s="7" t="s">
        <v>222</v>
      </c>
      <c r="I29" s="6" t="s">
        <v>146</v>
      </c>
      <c r="J29" s="11">
        <v>45390</v>
      </c>
      <c r="K29" s="11">
        <v>45393</v>
      </c>
      <c r="L29" s="11">
        <v>45393</v>
      </c>
      <c r="M29" s="17" t="s">
        <v>230</v>
      </c>
      <c r="N29" s="6">
        <v>1</v>
      </c>
      <c r="O29" s="6" t="s">
        <v>125</v>
      </c>
      <c r="P29" s="6" t="s">
        <v>190</v>
      </c>
      <c r="Q29" s="6" t="str">
        <f>VLOOKUP(P29,'WMP Sections'!A:C,2,FALSE)</f>
        <v>Table 15: Efficacy of Covered Conductor</v>
      </c>
      <c r="R29" s="6" t="s">
        <v>126</v>
      </c>
      <c r="S29" s="6" t="s">
        <v>126</v>
      </c>
    </row>
    <row r="30" spans="1:19" s="8" customFormat="1" ht="158.4" x14ac:dyDescent="0.25">
      <c r="A30" s="6">
        <v>27</v>
      </c>
      <c r="B30" s="6" t="s">
        <v>15</v>
      </c>
      <c r="C30" s="6">
        <v>2</v>
      </c>
      <c r="D30" s="6" t="str">
        <f t="shared" si="3"/>
        <v>MGRA-2</v>
      </c>
      <c r="E30" s="6">
        <v>9</v>
      </c>
      <c r="F30" s="6" t="str">
        <f t="shared" si="1"/>
        <v>MGRA-2.9</v>
      </c>
      <c r="G30" s="7" t="s">
        <v>154</v>
      </c>
      <c r="H30" s="7" t="s">
        <v>223</v>
      </c>
      <c r="I30" s="6" t="s">
        <v>146</v>
      </c>
      <c r="J30" s="11">
        <v>45390</v>
      </c>
      <c r="K30" s="11">
        <v>45393</v>
      </c>
      <c r="L30" s="11">
        <v>45393</v>
      </c>
      <c r="M30" s="17" t="s">
        <v>231</v>
      </c>
      <c r="N30" s="6">
        <v>1</v>
      </c>
      <c r="O30" s="6" t="s">
        <v>125</v>
      </c>
      <c r="P30" s="6" t="s">
        <v>159</v>
      </c>
      <c r="Q30" s="6" t="str">
        <f>VLOOKUP(P30,'WMP Sections'!A:C,2,FALSE)</f>
        <v>Figure 12: Hardening Efficacy Over Time</v>
      </c>
      <c r="R30" s="6" t="s">
        <v>126</v>
      </c>
      <c r="S30" s="6" t="s">
        <v>126</v>
      </c>
    </row>
    <row r="31" spans="1:19" s="8" customFormat="1" ht="132" x14ac:dyDescent="0.25">
      <c r="A31" s="6">
        <v>28</v>
      </c>
      <c r="B31" s="6" t="s">
        <v>15</v>
      </c>
      <c r="C31" s="6">
        <v>2</v>
      </c>
      <c r="D31" s="6" t="str">
        <f t="shared" si="3"/>
        <v>MGRA-2</v>
      </c>
      <c r="E31" s="6">
        <v>10</v>
      </c>
      <c r="F31" s="6" t="str">
        <f t="shared" si="1"/>
        <v>MGRA-2.10</v>
      </c>
      <c r="G31" s="7" t="s">
        <v>155</v>
      </c>
      <c r="H31" s="7" t="s">
        <v>224</v>
      </c>
      <c r="I31" s="6" t="s">
        <v>146</v>
      </c>
      <c r="J31" s="11">
        <v>45390</v>
      </c>
      <c r="K31" s="11">
        <v>45393</v>
      </c>
      <c r="L31" s="11">
        <v>45393</v>
      </c>
      <c r="M31" s="17" t="s">
        <v>229</v>
      </c>
      <c r="N31" s="6">
        <v>0</v>
      </c>
      <c r="O31" s="6" t="s">
        <v>125</v>
      </c>
      <c r="P31" s="6" t="s">
        <v>159</v>
      </c>
      <c r="Q31" s="6" t="str">
        <f>VLOOKUP(P31,'WMP Sections'!A:C,2,FALSE)</f>
        <v>Figure 12: Hardening Efficacy Over Time</v>
      </c>
      <c r="R31" s="6"/>
      <c r="S31" s="6" t="s">
        <v>126</v>
      </c>
    </row>
    <row r="32" spans="1:19" s="8" customFormat="1" ht="118.8" x14ac:dyDescent="0.25">
      <c r="A32" s="6">
        <v>29</v>
      </c>
      <c r="B32" s="6" t="s">
        <v>15</v>
      </c>
      <c r="C32" s="6">
        <v>2</v>
      </c>
      <c r="D32" s="6" t="str">
        <f t="shared" si="3"/>
        <v>MGRA-2</v>
      </c>
      <c r="E32" s="6">
        <v>11</v>
      </c>
      <c r="F32" s="6" t="str">
        <f t="shared" si="1"/>
        <v>MGRA-2.11</v>
      </c>
      <c r="G32" s="7" t="s">
        <v>156</v>
      </c>
      <c r="H32" s="7" t="s">
        <v>225</v>
      </c>
      <c r="I32" s="6" t="s">
        <v>146</v>
      </c>
      <c r="J32" s="11">
        <v>45390</v>
      </c>
      <c r="K32" s="11">
        <v>45393</v>
      </c>
      <c r="L32" s="11">
        <v>45393</v>
      </c>
      <c r="M32" s="17" t="s">
        <v>229</v>
      </c>
      <c r="N32" s="6">
        <v>0</v>
      </c>
      <c r="O32" s="6" t="s">
        <v>125</v>
      </c>
      <c r="P32" s="6" t="s">
        <v>159</v>
      </c>
      <c r="Q32" s="6" t="str">
        <f>VLOOKUP(P32,'WMP Sections'!A:C,2,FALSE)</f>
        <v>Figure 12: Hardening Efficacy Over Time</v>
      </c>
      <c r="R32" s="6" t="s">
        <v>126</v>
      </c>
      <c r="S32" s="6" t="s">
        <v>126</v>
      </c>
    </row>
    <row r="33" spans="1:19" s="8" customFormat="1" ht="158.4" x14ac:dyDescent="0.25">
      <c r="A33" s="6">
        <v>30</v>
      </c>
      <c r="B33" s="6" t="s">
        <v>15</v>
      </c>
      <c r="C33" s="6">
        <v>2</v>
      </c>
      <c r="D33" s="6" t="str">
        <f t="shared" si="3"/>
        <v>MGRA-2</v>
      </c>
      <c r="E33" s="6">
        <v>12</v>
      </c>
      <c r="F33" s="6" t="str">
        <f t="shared" si="1"/>
        <v>MGRA-2.12</v>
      </c>
      <c r="G33" s="7" t="s">
        <v>157</v>
      </c>
      <c r="H33" s="7" t="s">
        <v>226</v>
      </c>
      <c r="I33" s="6" t="s">
        <v>146</v>
      </c>
      <c r="J33" s="11">
        <v>45390</v>
      </c>
      <c r="K33" s="11">
        <v>45393</v>
      </c>
      <c r="L33" s="11">
        <v>45393</v>
      </c>
      <c r="M33" s="17" t="s">
        <v>231</v>
      </c>
      <c r="N33" s="6">
        <v>1</v>
      </c>
      <c r="O33" s="6" t="s">
        <v>125</v>
      </c>
      <c r="P33" s="6" t="s">
        <v>159</v>
      </c>
      <c r="Q33" s="6" t="str">
        <f>VLOOKUP(P33,'WMP Sections'!A:C,2,FALSE)</f>
        <v>Figure 12: Hardening Efficacy Over Time</v>
      </c>
      <c r="R33" s="6" t="s">
        <v>126</v>
      </c>
      <c r="S33" s="6" t="s">
        <v>126</v>
      </c>
    </row>
    <row r="34" spans="1:19" s="8" customFormat="1" ht="158.4" x14ac:dyDescent="0.25">
      <c r="A34" s="6">
        <v>31</v>
      </c>
      <c r="B34" s="6" t="s">
        <v>15</v>
      </c>
      <c r="C34" s="6">
        <v>2</v>
      </c>
      <c r="D34" s="6" t="str">
        <f t="shared" si="3"/>
        <v>MGRA-2</v>
      </c>
      <c r="E34" s="6">
        <v>13</v>
      </c>
      <c r="F34" s="6" t="str">
        <f t="shared" si="1"/>
        <v>MGRA-2.13</v>
      </c>
      <c r="G34" s="7" t="s">
        <v>158</v>
      </c>
      <c r="H34" s="7" t="s">
        <v>227</v>
      </c>
      <c r="I34" s="6" t="s">
        <v>146</v>
      </c>
      <c r="J34" s="11">
        <v>45390</v>
      </c>
      <c r="K34" s="11">
        <v>45393</v>
      </c>
      <c r="L34" s="11">
        <v>45393</v>
      </c>
      <c r="M34" s="17" t="s">
        <v>231</v>
      </c>
      <c r="N34" s="6">
        <v>1</v>
      </c>
      <c r="O34" s="6" t="s">
        <v>125</v>
      </c>
      <c r="P34" s="6" t="s">
        <v>159</v>
      </c>
      <c r="Q34" s="6" t="str">
        <f>VLOOKUP(P34,'WMP Sections'!A:C,2,FALSE)</f>
        <v>Figure 12: Hardening Efficacy Over Time</v>
      </c>
      <c r="R34" s="6" t="s">
        <v>126</v>
      </c>
      <c r="S34" s="6" t="s">
        <v>126</v>
      </c>
    </row>
    <row r="35" spans="1:19" s="8" customFormat="1" ht="158.4" x14ac:dyDescent="0.25">
      <c r="A35" s="6">
        <v>32</v>
      </c>
      <c r="B35" s="6" t="s">
        <v>14</v>
      </c>
      <c r="C35" s="6">
        <v>4</v>
      </c>
      <c r="D35" s="6" t="str">
        <f>B35&amp;"-"&amp;C35</f>
        <v>CalPA-4</v>
      </c>
      <c r="E35" s="6">
        <v>1</v>
      </c>
      <c r="F35" s="6" t="str">
        <f t="shared" si="1"/>
        <v>CalPA-4.1</v>
      </c>
      <c r="G35" s="7" t="s">
        <v>232</v>
      </c>
      <c r="H35" s="7" t="s">
        <v>273</v>
      </c>
      <c r="I35" s="6" t="s">
        <v>234</v>
      </c>
      <c r="J35" s="11">
        <v>45392</v>
      </c>
      <c r="K35" s="11">
        <v>45397</v>
      </c>
      <c r="L35" s="11">
        <v>45397</v>
      </c>
      <c r="M35" s="17" t="s">
        <v>424</v>
      </c>
      <c r="N35" s="6">
        <v>0</v>
      </c>
      <c r="O35" s="6" t="s">
        <v>125</v>
      </c>
      <c r="P35" s="6" t="s">
        <v>200</v>
      </c>
      <c r="Q35" s="6" t="str">
        <f>VLOOKUP(P35,'WMP Sections'!A:C,2,FALSE)</f>
        <v>Table 5: Changes in Objective Completion Dates</v>
      </c>
      <c r="R35" s="6"/>
      <c r="S35" s="6" t="e">
        <f>VLOOKUP(R35,'WMP Sections'!A:C,2,FALSE)</f>
        <v>#N/A</v>
      </c>
    </row>
    <row r="36" spans="1:19" s="8" customFormat="1" ht="105.6" x14ac:dyDescent="0.25">
      <c r="A36" s="6">
        <v>33</v>
      </c>
      <c r="B36" s="6" t="s">
        <v>14</v>
      </c>
      <c r="C36" s="6">
        <v>4</v>
      </c>
      <c r="D36" s="6" t="str">
        <f>B36&amp;"-"&amp;C36</f>
        <v>CalPA-4</v>
      </c>
      <c r="E36" s="6">
        <v>2</v>
      </c>
      <c r="F36" s="6" t="str">
        <f t="shared" si="1"/>
        <v>CalPA-4.2</v>
      </c>
      <c r="G36" s="7" t="s">
        <v>242</v>
      </c>
      <c r="H36" s="7" t="s">
        <v>274</v>
      </c>
      <c r="I36" s="6" t="s">
        <v>234</v>
      </c>
      <c r="J36" s="11">
        <v>45392</v>
      </c>
      <c r="K36" s="11">
        <v>45397</v>
      </c>
      <c r="L36" s="11">
        <v>45397</v>
      </c>
      <c r="M36" s="17" t="s">
        <v>424</v>
      </c>
      <c r="N36" s="6">
        <v>0</v>
      </c>
      <c r="O36" s="6" t="s">
        <v>125</v>
      </c>
      <c r="P36" s="6">
        <v>2.2000000000000002</v>
      </c>
      <c r="Q36" s="6" t="str">
        <f>VLOOKUP(P36,'WMP Sections'!A:C,2,FALSE)</f>
        <v>2.2 Targets and Expenditures</v>
      </c>
      <c r="R36" s="6"/>
      <c r="S36" s="6" t="e">
        <f>VLOOKUP(R36,'WMP Sections'!A:C,2,FALSE)</f>
        <v>#N/A</v>
      </c>
    </row>
    <row r="37" spans="1:19" s="8" customFormat="1" ht="118.8" x14ac:dyDescent="0.25">
      <c r="A37" s="6">
        <v>34</v>
      </c>
      <c r="B37" s="6" t="s">
        <v>14</v>
      </c>
      <c r="C37" s="6">
        <v>4</v>
      </c>
      <c r="D37" s="6" t="str">
        <f t="shared" si="3"/>
        <v>CalPA-4</v>
      </c>
      <c r="E37" s="6">
        <v>3</v>
      </c>
      <c r="F37" s="6" t="str">
        <f t="shared" si="1"/>
        <v>CalPA-4.3</v>
      </c>
      <c r="G37" s="7" t="s">
        <v>243</v>
      </c>
      <c r="H37" s="7" t="s">
        <v>275</v>
      </c>
      <c r="I37" s="6" t="s">
        <v>234</v>
      </c>
      <c r="J37" s="11">
        <v>45392</v>
      </c>
      <c r="K37" s="11">
        <v>45397</v>
      </c>
      <c r="L37" s="11">
        <v>45397</v>
      </c>
      <c r="M37" s="17" t="s">
        <v>424</v>
      </c>
      <c r="N37" s="6">
        <v>0</v>
      </c>
      <c r="O37" s="6" t="s">
        <v>125</v>
      </c>
      <c r="P37" s="6" t="s">
        <v>198</v>
      </c>
      <c r="Q37" s="6" t="str">
        <f>VLOOKUP(P37,'WMP Sections'!A:C,2,FALSE)</f>
        <v>Table 7: Qualifying Changes in Expenditures only (in Thousands)</v>
      </c>
      <c r="R37" s="6"/>
      <c r="S37" s="6" t="e">
        <f>VLOOKUP(R37,'WMP Sections'!A:C,2,FALSE)</f>
        <v>#N/A</v>
      </c>
    </row>
    <row r="38" spans="1:19" s="8" customFormat="1" ht="303.60000000000002" x14ac:dyDescent="0.25">
      <c r="A38" s="6">
        <v>35</v>
      </c>
      <c r="B38" s="6" t="s">
        <v>14</v>
      </c>
      <c r="C38" s="6">
        <v>4</v>
      </c>
      <c r="D38" s="6" t="str">
        <f t="shared" si="3"/>
        <v>CalPA-4</v>
      </c>
      <c r="E38" s="6">
        <v>4</v>
      </c>
      <c r="F38" s="6" t="str">
        <f t="shared" si="1"/>
        <v>CalPA-4.4</v>
      </c>
      <c r="G38" s="7" t="s">
        <v>244</v>
      </c>
      <c r="H38" s="7" t="s">
        <v>276</v>
      </c>
      <c r="I38" s="6" t="s">
        <v>234</v>
      </c>
      <c r="J38" s="11">
        <v>45392</v>
      </c>
      <c r="K38" s="11">
        <v>45397</v>
      </c>
      <c r="L38" s="11">
        <v>45397</v>
      </c>
      <c r="M38" s="17" t="s">
        <v>424</v>
      </c>
      <c r="N38" s="6">
        <v>0</v>
      </c>
      <c r="O38" s="6" t="s">
        <v>125</v>
      </c>
      <c r="P38" s="9">
        <v>2.2000000000000002</v>
      </c>
      <c r="Q38" s="6" t="str">
        <f>VLOOKUP(P38,'WMP Sections'!A:C,2,FALSE)</f>
        <v>2.2 Targets and Expenditures</v>
      </c>
      <c r="R38" s="6" t="s">
        <v>245</v>
      </c>
      <c r="S38" s="6" t="s">
        <v>246</v>
      </c>
    </row>
    <row r="39" spans="1:19" s="8" customFormat="1" ht="277.2" x14ac:dyDescent="0.25">
      <c r="A39" s="6">
        <v>36</v>
      </c>
      <c r="B39" s="6" t="s">
        <v>14</v>
      </c>
      <c r="C39" s="6">
        <v>4</v>
      </c>
      <c r="D39" s="6" t="str">
        <f t="shared" si="3"/>
        <v>CalPA-4</v>
      </c>
      <c r="E39" s="6">
        <v>5</v>
      </c>
      <c r="F39" s="6" t="str">
        <f t="shared" si="1"/>
        <v>CalPA-4.5</v>
      </c>
      <c r="G39" s="7" t="s">
        <v>247</v>
      </c>
      <c r="H39" s="7" t="s">
        <v>277</v>
      </c>
      <c r="I39" s="6" t="s">
        <v>234</v>
      </c>
      <c r="J39" s="11">
        <v>45392</v>
      </c>
      <c r="K39" s="11">
        <v>45397</v>
      </c>
      <c r="L39" s="11">
        <v>45397</v>
      </c>
      <c r="M39" s="17" t="s">
        <v>424</v>
      </c>
      <c r="N39" s="6">
        <v>0</v>
      </c>
      <c r="O39" s="6" t="s">
        <v>125</v>
      </c>
      <c r="P39" s="6">
        <v>5.3</v>
      </c>
      <c r="Q39" s="6" t="str">
        <f>VLOOKUP(P39,'WMP Sections'!A:C,2,FALSE)</f>
        <v>5.3 SDGE-23-03: PSPS and Wildfire Risk Trade-Off Transparency</v>
      </c>
      <c r="R39" s="6" t="s">
        <v>19</v>
      </c>
      <c r="S39" s="6" t="str">
        <f>VLOOKUP(R39,'WMP Sections'!A:C,2,FALSE)</f>
        <v>5.3.1 PSPS Risk Prioritization in Risk-Based Decisions</v>
      </c>
    </row>
    <row r="40" spans="1:19" s="8" customFormat="1" ht="132" x14ac:dyDescent="0.25">
      <c r="A40" s="6">
        <v>37</v>
      </c>
      <c r="B40" s="6" t="s">
        <v>14</v>
      </c>
      <c r="C40" s="6">
        <v>4</v>
      </c>
      <c r="D40" s="6" t="str">
        <f t="shared" si="3"/>
        <v>CalPA-4</v>
      </c>
      <c r="E40" s="6">
        <v>6</v>
      </c>
      <c r="F40" s="6" t="str">
        <f t="shared" si="1"/>
        <v>CalPA-4.6</v>
      </c>
      <c r="G40" s="7" t="s">
        <v>248</v>
      </c>
      <c r="H40" s="7" t="s">
        <v>278</v>
      </c>
      <c r="I40" s="6" t="s">
        <v>234</v>
      </c>
      <c r="J40" s="11">
        <v>45392</v>
      </c>
      <c r="K40" s="11">
        <v>45397</v>
      </c>
      <c r="L40" s="11">
        <v>45397</v>
      </c>
      <c r="M40" s="17" t="s">
        <v>424</v>
      </c>
      <c r="N40" s="6">
        <v>0</v>
      </c>
      <c r="O40" s="6" t="s">
        <v>125</v>
      </c>
      <c r="P40" s="6" t="s">
        <v>250</v>
      </c>
      <c r="Q40" s="6" t="str">
        <f>VLOOKUP(P40,'WMP Sections'!A:C,2,FALSE)</f>
        <v>5.5.5 Selection Process for Undergrounding Projects</v>
      </c>
      <c r="R40" s="6" t="s">
        <v>249</v>
      </c>
      <c r="S40" s="6" t="str">
        <f>VLOOKUP(R40,'WMP Sections'!A:C,2,FALSE)</f>
        <v>5.5.5.2 Effectiveness of Undergrounding versus other Mitigations</v>
      </c>
    </row>
    <row r="41" spans="1:19" s="8" customFormat="1" ht="118.8" x14ac:dyDescent="0.25">
      <c r="A41" s="6">
        <v>38</v>
      </c>
      <c r="B41" s="6" t="s">
        <v>14</v>
      </c>
      <c r="C41" s="6">
        <v>4</v>
      </c>
      <c r="D41" s="6" t="str">
        <f t="shared" si="3"/>
        <v>CalPA-4</v>
      </c>
      <c r="E41" s="6">
        <v>7</v>
      </c>
      <c r="F41" s="6" t="str">
        <f t="shared" si="1"/>
        <v>CalPA-4.7</v>
      </c>
      <c r="G41" s="7" t="s">
        <v>257</v>
      </c>
      <c r="H41" s="7" t="s">
        <v>279</v>
      </c>
      <c r="I41" s="6" t="s">
        <v>234</v>
      </c>
      <c r="J41" s="11">
        <v>45392</v>
      </c>
      <c r="K41" s="11">
        <v>45397</v>
      </c>
      <c r="L41" s="11">
        <v>45397</v>
      </c>
      <c r="M41" s="17" t="s">
        <v>424</v>
      </c>
      <c r="N41" s="6">
        <v>0</v>
      </c>
      <c r="O41" s="6" t="s">
        <v>125</v>
      </c>
      <c r="P41" s="6" t="s">
        <v>250</v>
      </c>
      <c r="Q41" s="6" t="str">
        <f>VLOOKUP(P41,'WMP Sections'!A:C,2,FALSE)</f>
        <v>5.5.5 Selection Process for Undergrounding Projects</v>
      </c>
      <c r="R41" s="6" t="s">
        <v>126</v>
      </c>
      <c r="S41" s="6" t="s">
        <v>126</v>
      </c>
    </row>
    <row r="42" spans="1:19" s="8" customFormat="1" ht="105.6" x14ac:dyDescent="0.25">
      <c r="A42" s="6"/>
      <c r="B42" s="6" t="s">
        <v>14</v>
      </c>
      <c r="C42" s="6">
        <v>4</v>
      </c>
      <c r="D42" s="6" t="str">
        <f t="shared" si="3"/>
        <v>CalPA-4</v>
      </c>
      <c r="E42" s="6">
        <v>8</v>
      </c>
      <c r="F42" s="6" t="str">
        <f t="shared" si="1"/>
        <v>CalPA-4.8</v>
      </c>
      <c r="G42" s="7" t="s">
        <v>258</v>
      </c>
      <c r="H42" s="7" t="s">
        <v>280</v>
      </c>
      <c r="I42" s="6" t="s">
        <v>234</v>
      </c>
      <c r="J42" s="11">
        <v>45392</v>
      </c>
      <c r="K42" s="11">
        <v>45397</v>
      </c>
      <c r="L42" s="11">
        <v>45397</v>
      </c>
      <c r="M42" s="17" t="s">
        <v>424</v>
      </c>
      <c r="N42" s="6">
        <v>0</v>
      </c>
      <c r="O42" s="6" t="s">
        <v>125</v>
      </c>
      <c r="P42" s="6" t="s">
        <v>250</v>
      </c>
      <c r="Q42" s="6" t="str">
        <f>VLOOKUP(P42,'WMP Sections'!A:C,2,FALSE)</f>
        <v>5.5.5 Selection Process for Undergrounding Projects</v>
      </c>
      <c r="R42" s="6" t="s">
        <v>249</v>
      </c>
      <c r="S42" s="6" t="str">
        <f>VLOOKUP(R42,'WMP Sections'!A:C,2,FALSE)</f>
        <v>5.5.5.2 Effectiveness of Undergrounding versus other Mitigations</v>
      </c>
    </row>
    <row r="43" spans="1:19" s="8" customFormat="1" ht="184.8" x14ac:dyDescent="0.25">
      <c r="A43" s="6">
        <v>40</v>
      </c>
      <c r="B43" s="6" t="s">
        <v>14</v>
      </c>
      <c r="C43" s="6">
        <v>4</v>
      </c>
      <c r="D43" s="6" t="str">
        <f t="shared" si="3"/>
        <v>CalPA-4</v>
      </c>
      <c r="E43" s="6">
        <v>9</v>
      </c>
      <c r="F43" s="6" t="str">
        <f t="shared" si="1"/>
        <v>CalPA-4.9</v>
      </c>
      <c r="G43" s="7" t="s">
        <v>233</v>
      </c>
      <c r="H43" s="7" t="s">
        <v>281</v>
      </c>
      <c r="I43" s="6" t="s">
        <v>234</v>
      </c>
      <c r="J43" s="11">
        <v>45392</v>
      </c>
      <c r="K43" s="11">
        <v>45397</v>
      </c>
      <c r="L43" s="11">
        <v>45397</v>
      </c>
      <c r="M43" s="17" t="s">
        <v>424</v>
      </c>
      <c r="N43" s="6">
        <v>0</v>
      </c>
      <c r="O43" s="6" t="s">
        <v>125</v>
      </c>
      <c r="P43" s="6">
        <v>5.6</v>
      </c>
      <c r="Q43" s="6" t="str">
        <f>VLOOKUP(P43,'WMP Sections'!A:C,2,FALSE)</f>
        <v>5.6 SDGE-23-07: Third-Party Recommendations for Model Improvements</v>
      </c>
      <c r="R43" s="6" t="s">
        <v>259</v>
      </c>
      <c r="S43" s="6" t="e">
        <f>VLOOKUP(R43,'WMP Sections'!A:C,2,FALSE)</f>
        <v>#N/A</v>
      </c>
    </row>
    <row r="44" spans="1:19" s="8" customFormat="1" ht="158.4" x14ac:dyDescent="0.25">
      <c r="A44" s="6">
        <v>41</v>
      </c>
      <c r="B44" s="6" t="s">
        <v>14</v>
      </c>
      <c r="C44" s="6">
        <v>4</v>
      </c>
      <c r="D44" s="6" t="str">
        <f t="shared" si="3"/>
        <v>CalPA-4</v>
      </c>
      <c r="E44" s="6">
        <v>10</v>
      </c>
      <c r="F44" s="6" t="str">
        <f t="shared" si="1"/>
        <v>CalPA-4.10</v>
      </c>
      <c r="G44" s="7" t="s">
        <v>260</v>
      </c>
      <c r="H44" s="7" t="s">
        <v>282</v>
      </c>
      <c r="I44" s="6" t="s">
        <v>234</v>
      </c>
      <c r="J44" s="11">
        <v>45392</v>
      </c>
      <c r="K44" s="11">
        <v>45397</v>
      </c>
      <c r="L44" s="11">
        <v>45397</v>
      </c>
      <c r="M44" s="17" t="s">
        <v>424</v>
      </c>
      <c r="N44" s="6">
        <v>0</v>
      </c>
      <c r="O44" s="6" t="s">
        <v>125</v>
      </c>
      <c r="P44" s="6">
        <v>5.6</v>
      </c>
      <c r="Q44" s="6" t="str">
        <f>VLOOKUP(P44,'WMP Sections'!A:C,2,FALSE)</f>
        <v>5.6 SDGE-23-07: Third-Party Recommendations for Model Improvements</v>
      </c>
      <c r="R44" s="6" t="s">
        <v>97</v>
      </c>
      <c r="S44" s="6" t="str">
        <f>VLOOKUP(R44,'WMP Sections'!A:C,2,FALSE)</f>
        <v>5.6.3 Sensitivity Analysis</v>
      </c>
    </row>
    <row r="45" spans="1:19" s="8" customFormat="1" ht="79.2" x14ac:dyDescent="0.25">
      <c r="A45" s="6">
        <v>42</v>
      </c>
      <c r="B45" s="6" t="s">
        <v>14</v>
      </c>
      <c r="C45" s="6">
        <v>5</v>
      </c>
      <c r="D45" s="6" t="str">
        <f t="shared" si="3"/>
        <v>CalPA-5</v>
      </c>
      <c r="E45" s="6">
        <v>1</v>
      </c>
      <c r="F45" s="6" t="str">
        <f t="shared" si="1"/>
        <v>CalPA-5.1</v>
      </c>
      <c r="G45" s="7" t="s">
        <v>235</v>
      </c>
      <c r="H45" s="7" t="s">
        <v>416</v>
      </c>
      <c r="I45" s="6" t="s">
        <v>124</v>
      </c>
      <c r="J45" s="11">
        <v>45393</v>
      </c>
      <c r="K45" s="11">
        <v>45398</v>
      </c>
      <c r="L45" s="11">
        <v>45398</v>
      </c>
      <c r="M45" s="17" t="s">
        <v>425</v>
      </c>
      <c r="N45" s="6">
        <v>0</v>
      </c>
      <c r="O45" s="6" t="s">
        <v>125</v>
      </c>
      <c r="P45" s="6">
        <v>5.2</v>
      </c>
      <c r="Q45" s="6" t="str">
        <f>VLOOKUP(P45,'WMP Sections'!A:C,2,FALSE)</f>
        <v>5.2 SDGE-23-02: Calculating Risk Scores Using Maximum Consequence Values</v>
      </c>
      <c r="R45" s="6" t="s">
        <v>196</v>
      </c>
      <c r="S45" s="6" t="str">
        <f>VLOOKUP(R45,'WMP Sections'!A:C,2,FALSE)</f>
        <v>Table 9: WiNGS-Planning Cost/Benefit Transition Plan</v>
      </c>
    </row>
    <row r="46" spans="1:19" s="8" customFormat="1" ht="118.8" x14ac:dyDescent="0.25">
      <c r="A46" s="6">
        <v>43</v>
      </c>
      <c r="B46" s="6" t="s">
        <v>14</v>
      </c>
      <c r="C46" s="6">
        <v>5</v>
      </c>
      <c r="D46" s="6" t="str">
        <f t="shared" si="3"/>
        <v>CalPA-5</v>
      </c>
      <c r="E46" s="6">
        <v>2</v>
      </c>
      <c r="F46" s="6" t="str">
        <f t="shared" si="1"/>
        <v>CalPA-5.2</v>
      </c>
      <c r="G46" s="7" t="s">
        <v>236</v>
      </c>
      <c r="H46" s="7" t="s">
        <v>417</v>
      </c>
      <c r="I46" s="6" t="s">
        <v>124</v>
      </c>
      <c r="J46" s="11">
        <v>45393</v>
      </c>
      <c r="K46" s="11">
        <v>45398</v>
      </c>
      <c r="L46" s="11">
        <v>45398</v>
      </c>
      <c r="M46" s="17" t="s">
        <v>425</v>
      </c>
      <c r="N46" s="6">
        <v>0</v>
      </c>
      <c r="O46" s="6" t="s">
        <v>125</v>
      </c>
      <c r="P46" s="6" t="s">
        <v>250</v>
      </c>
      <c r="Q46" s="6" t="str">
        <f>VLOOKUP(P46,'WMP Sections'!A:C,2,FALSE)</f>
        <v>5.5.5 Selection Process for Undergrounding Projects</v>
      </c>
      <c r="R46" s="6" t="s">
        <v>177</v>
      </c>
      <c r="S46" s="6" t="str">
        <f>VLOOKUP(R46,'WMP Sections'!A:C,2,FALSE)</f>
        <v>Figure 5: WiNGS-Planning Mitigation Decision Tree</v>
      </c>
    </row>
    <row r="47" spans="1:19" s="8" customFormat="1" ht="237.6" x14ac:dyDescent="0.25">
      <c r="A47" s="6">
        <v>44</v>
      </c>
      <c r="B47" s="6" t="s">
        <v>14</v>
      </c>
      <c r="C47" s="6">
        <v>5</v>
      </c>
      <c r="D47" s="6" t="str">
        <f t="shared" si="3"/>
        <v>CalPA-5</v>
      </c>
      <c r="E47" s="6">
        <v>3</v>
      </c>
      <c r="F47" s="6" t="str">
        <f t="shared" si="1"/>
        <v>CalPA-5.3</v>
      </c>
      <c r="G47" s="7" t="s">
        <v>237</v>
      </c>
      <c r="H47" s="7" t="s">
        <v>418</v>
      </c>
      <c r="I47" s="6" t="s">
        <v>124</v>
      </c>
      <c r="J47" s="11">
        <v>45393</v>
      </c>
      <c r="K47" s="11">
        <v>45398</v>
      </c>
      <c r="L47" s="11">
        <v>45398</v>
      </c>
      <c r="M47" s="17" t="s">
        <v>425</v>
      </c>
      <c r="N47" s="6">
        <v>0</v>
      </c>
      <c r="O47" s="6" t="s">
        <v>125</v>
      </c>
      <c r="P47" s="6">
        <v>5.1100000000000003</v>
      </c>
      <c r="Q47" s="6" t="str">
        <f>VLOOKUP(P47,'WMP Sections'!A:C,2,FALSE)</f>
        <v>5.11 SDGE-23-12: Covered Conductor Inspection and Maintenance</v>
      </c>
      <c r="R47" s="6" t="s">
        <v>126</v>
      </c>
      <c r="S47" s="6" t="s">
        <v>126</v>
      </c>
    </row>
    <row r="48" spans="1:19" s="8" customFormat="1" ht="250.8" x14ac:dyDescent="0.25">
      <c r="A48" s="6">
        <v>45</v>
      </c>
      <c r="B48" s="6" t="s">
        <v>14</v>
      </c>
      <c r="C48" s="6">
        <v>5</v>
      </c>
      <c r="D48" s="6" t="str">
        <f t="shared" si="3"/>
        <v>CalPA-5</v>
      </c>
      <c r="E48" s="6">
        <v>4</v>
      </c>
      <c r="F48" s="6" t="str">
        <f t="shared" si="1"/>
        <v>CalPA-5.4</v>
      </c>
      <c r="G48" s="7" t="s">
        <v>238</v>
      </c>
      <c r="H48" s="7" t="s">
        <v>419</v>
      </c>
      <c r="I48" s="6" t="s">
        <v>124</v>
      </c>
      <c r="J48" s="11">
        <v>45393</v>
      </c>
      <c r="K48" s="11">
        <v>45398</v>
      </c>
      <c r="L48" s="11">
        <v>45398</v>
      </c>
      <c r="M48" s="17" t="s">
        <v>425</v>
      </c>
      <c r="N48" s="6">
        <v>0</v>
      </c>
      <c r="O48" s="6" t="s">
        <v>125</v>
      </c>
      <c r="P48" s="6">
        <v>5.1100000000000003</v>
      </c>
      <c r="Q48" s="6" t="str">
        <f>VLOOKUP(P48,'WMP Sections'!A:C,2,FALSE)</f>
        <v>5.11 SDGE-23-12: Covered Conductor Inspection and Maintenance</v>
      </c>
      <c r="R48" s="6" t="s">
        <v>126</v>
      </c>
      <c r="S48" s="6" t="s">
        <v>126</v>
      </c>
    </row>
    <row r="49" spans="1:19" s="8" customFormat="1" ht="250.8" x14ac:dyDescent="0.25">
      <c r="A49" s="6">
        <v>46</v>
      </c>
      <c r="B49" s="6" t="s">
        <v>14</v>
      </c>
      <c r="C49" s="6">
        <v>5</v>
      </c>
      <c r="D49" s="6" t="str">
        <f t="shared" si="3"/>
        <v>CalPA-5</v>
      </c>
      <c r="E49" s="6">
        <v>5</v>
      </c>
      <c r="F49" s="6" t="str">
        <f t="shared" si="1"/>
        <v>CalPA-5.5</v>
      </c>
      <c r="G49" s="7" t="s">
        <v>239</v>
      </c>
      <c r="H49" s="7" t="s">
        <v>420</v>
      </c>
      <c r="I49" s="6" t="s">
        <v>124</v>
      </c>
      <c r="J49" s="11">
        <v>45393</v>
      </c>
      <c r="K49" s="11">
        <v>45398</v>
      </c>
      <c r="L49" s="11">
        <v>45398</v>
      </c>
      <c r="M49" s="17" t="s">
        <v>425</v>
      </c>
      <c r="N49" s="6">
        <v>0</v>
      </c>
      <c r="O49" s="6" t="s">
        <v>125</v>
      </c>
      <c r="P49" s="6" t="s">
        <v>199</v>
      </c>
      <c r="Q49" s="6" t="str">
        <f>VLOOKUP(P49,'WMP Sections'!A:C,2,FALSE)</f>
        <v>Table 6: Qualifying Changes in Targets and Expenditures (in Thousands)</v>
      </c>
      <c r="R49" s="6" t="s">
        <v>126</v>
      </c>
      <c r="S49" s="6" t="s">
        <v>126</v>
      </c>
    </row>
    <row r="50" spans="1:19" s="8" customFormat="1" ht="211.2" x14ac:dyDescent="0.25">
      <c r="A50" s="6">
        <v>47</v>
      </c>
      <c r="B50" s="6" t="s">
        <v>14</v>
      </c>
      <c r="C50" s="6">
        <v>5</v>
      </c>
      <c r="D50" s="6" t="str">
        <f t="shared" si="3"/>
        <v>CalPA-5</v>
      </c>
      <c r="E50" s="6">
        <v>6</v>
      </c>
      <c r="F50" s="6" t="str">
        <f t="shared" si="1"/>
        <v>CalPA-5.6</v>
      </c>
      <c r="G50" s="7" t="s">
        <v>240</v>
      </c>
      <c r="H50" s="7" t="s">
        <v>421</v>
      </c>
      <c r="I50" s="6" t="s">
        <v>124</v>
      </c>
      <c r="J50" s="11">
        <v>45393</v>
      </c>
      <c r="K50" s="11">
        <v>45398</v>
      </c>
      <c r="L50" s="11">
        <v>45398</v>
      </c>
      <c r="M50" s="17" t="s">
        <v>425</v>
      </c>
      <c r="N50" s="6">
        <v>0</v>
      </c>
      <c r="O50" s="6" t="s">
        <v>125</v>
      </c>
      <c r="P50" s="6">
        <v>5.12</v>
      </c>
      <c r="Q50" s="6" t="str">
        <f>VLOOKUP(P50,'WMP Sections'!A:C,2,FALSE)</f>
        <v>5.12 SDGE-23-13: QA/QC for Inspections</v>
      </c>
      <c r="R50" s="6" t="s">
        <v>126</v>
      </c>
      <c r="S50" s="6" t="s">
        <v>126</v>
      </c>
    </row>
    <row r="51" spans="1:19" s="8" customFormat="1" ht="105.6" x14ac:dyDescent="0.25">
      <c r="A51" s="6">
        <v>48</v>
      </c>
      <c r="B51" s="6" t="s">
        <v>14</v>
      </c>
      <c r="C51" s="6">
        <v>5</v>
      </c>
      <c r="D51" s="6" t="str">
        <f t="shared" si="3"/>
        <v>CalPA-5</v>
      </c>
      <c r="E51" s="6">
        <v>7</v>
      </c>
      <c r="F51" s="6" t="str">
        <f t="shared" si="1"/>
        <v>CalPA-5.7</v>
      </c>
      <c r="G51" s="7" t="s">
        <v>241</v>
      </c>
      <c r="H51" s="7" t="s">
        <v>422</v>
      </c>
      <c r="I51" s="6" t="s">
        <v>124</v>
      </c>
      <c r="J51" s="11">
        <v>45393</v>
      </c>
      <c r="K51" s="11">
        <v>45398</v>
      </c>
      <c r="L51" s="11">
        <v>45398</v>
      </c>
      <c r="M51" s="17" t="s">
        <v>425</v>
      </c>
      <c r="N51" s="6">
        <v>0</v>
      </c>
      <c r="O51" s="6" t="s">
        <v>125</v>
      </c>
      <c r="P51" s="6">
        <v>5.14</v>
      </c>
      <c r="Q51" s="6" t="str">
        <f>VLOOKUP(P51,'WMP Sections'!A:C,2,FALSE)</f>
        <v>5.14 SDGE-23-15: Evaluation of Sensitive Relay Profile in Highest Risk Areas</v>
      </c>
      <c r="R51" s="6" t="s">
        <v>126</v>
      </c>
      <c r="S51" s="6" t="s">
        <v>126</v>
      </c>
    </row>
    <row r="52" spans="1:19" s="8" customFormat="1" ht="64.5" customHeight="1" x14ac:dyDescent="0.25">
      <c r="A52" s="6">
        <v>49</v>
      </c>
      <c r="B52" s="6" t="s">
        <v>14</v>
      </c>
      <c r="C52" s="6">
        <v>6</v>
      </c>
      <c r="D52" s="6" t="str">
        <f t="shared" si="3"/>
        <v>CalPA-6</v>
      </c>
      <c r="E52" s="6">
        <v>1</v>
      </c>
      <c r="F52" s="6" t="str">
        <f t="shared" si="1"/>
        <v>CalPA-6.1</v>
      </c>
      <c r="G52" s="7" t="s">
        <v>261</v>
      </c>
      <c r="H52" s="7" t="s">
        <v>429</v>
      </c>
      <c r="I52" s="6" t="s">
        <v>124</v>
      </c>
      <c r="J52" s="11">
        <v>45394</v>
      </c>
      <c r="K52" s="11">
        <v>45399</v>
      </c>
      <c r="L52" s="11">
        <v>45399</v>
      </c>
      <c r="M52" s="17" t="s">
        <v>435</v>
      </c>
      <c r="N52" s="6">
        <v>0</v>
      </c>
      <c r="O52" s="6" t="s">
        <v>125</v>
      </c>
      <c r="P52" s="6" t="s">
        <v>195</v>
      </c>
      <c r="Q52" s="6" t="str">
        <f>VLOOKUP(P52,'WMP Sections'!A:C,2,FALSE)</f>
        <v>Table 10: Ranking of Planned Mitigation Initiatives</v>
      </c>
      <c r="R52" s="6" t="s">
        <v>126</v>
      </c>
      <c r="S52" s="6" t="s">
        <v>126</v>
      </c>
    </row>
    <row r="53" spans="1:19" s="8" customFormat="1" ht="277.2" customHeight="1" x14ac:dyDescent="0.25">
      <c r="A53" s="6">
        <v>50</v>
      </c>
      <c r="B53" s="6" t="s">
        <v>14</v>
      </c>
      <c r="C53" s="6">
        <v>6</v>
      </c>
      <c r="D53" s="6" t="str">
        <f t="shared" si="3"/>
        <v>CalPA-6</v>
      </c>
      <c r="E53" s="6">
        <v>2</v>
      </c>
      <c r="F53" s="6" t="str">
        <f t="shared" si="1"/>
        <v>CalPA-6.2</v>
      </c>
      <c r="G53" s="7" t="s">
        <v>262</v>
      </c>
      <c r="H53" s="7" t="s">
        <v>430</v>
      </c>
      <c r="I53" s="6" t="s">
        <v>124</v>
      </c>
      <c r="J53" s="11">
        <v>45394</v>
      </c>
      <c r="K53" s="11">
        <v>45399</v>
      </c>
      <c r="L53" s="11">
        <v>45399</v>
      </c>
      <c r="M53" s="17" t="s">
        <v>435</v>
      </c>
      <c r="N53" s="6">
        <v>0</v>
      </c>
      <c r="O53" s="6" t="s">
        <v>125</v>
      </c>
      <c r="P53" s="6" t="s">
        <v>195</v>
      </c>
      <c r="Q53" s="6" t="str">
        <f>VLOOKUP(P53,'WMP Sections'!A:C,2,FALSE)</f>
        <v>Table 10: Ranking of Planned Mitigation Initiatives</v>
      </c>
      <c r="R53" s="6" t="s">
        <v>126</v>
      </c>
      <c r="S53" s="6" t="s">
        <v>126</v>
      </c>
    </row>
    <row r="54" spans="1:19" s="8" customFormat="1" ht="118.8" x14ac:dyDescent="0.25">
      <c r="A54" s="6">
        <v>51</v>
      </c>
      <c r="B54" s="6" t="s">
        <v>14</v>
      </c>
      <c r="C54" s="6">
        <v>6</v>
      </c>
      <c r="D54" s="6" t="str">
        <f t="shared" si="3"/>
        <v>CalPA-6</v>
      </c>
      <c r="E54" s="6">
        <v>3</v>
      </c>
      <c r="F54" s="6" t="str">
        <f t="shared" si="1"/>
        <v>CalPA-6.3</v>
      </c>
      <c r="G54" s="7" t="s">
        <v>263</v>
      </c>
      <c r="H54" s="7" t="s">
        <v>431</v>
      </c>
      <c r="I54" s="6" t="s">
        <v>124</v>
      </c>
      <c r="J54" s="11">
        <v>45394</v>
      </c>
      <c r="K54" s="11">
        <v>45399</v>
      </c>
      <c r="L54" s="11">
        <v>45399</v>
      </c>
      <c r="M54" s="22" t="s">
        <v>435</v>
      </c>
      <c r="N54" s="6">
        <v>0</v>
      </c>
      <c r="O54" s="6" t="s">
        <v>125</v>
      </c>
      <c r="P54" s="6" t="s">
        <v>195</v>
      </c>
      <c r="Q54" s="6" t="str">
        <f>VLOOKUP(P54,'WMP Sections'!A:C,2,FALSE)</f>
        <v>Table 10: Ranking of Planned Mitigation Initiatives</v>
      </c>
      <c r="R54" s="6" t="s">
        <v>126</v>
      </c>
      <c r="S54" s="6" t="s">
        <v>126</v>
      </c>
    </row>
    <row r="55" spans="1:19" s="8" customFormat="1" ht="171.6" x14ac:dyDescent="0.25">
      <c r="A55" s="6">
        <v>52</v>
      </c>
      <c r="B55" s="6" t="s">
        <v>14</v>
      </c>
      <c r="C55" s="6">
        <v>6</v>
      </c>
      <c r="D55" s="6" t="str">
        <f t="shared" si="3"/>
        <v>CalPA-6</v>
      </c>
      <c r="E55" s="6">
        <v>4</v>
      </c>
      <c r="F55" s="6" t="str">
        <f t="shared" si="1"/>
        <v>CalPA-6.4</v>
      </c>
      <c r="G55" s="7" t="s">
        <v>266</v>
      </c>
      <c r="H55" s="7" t="s">
        <v>432</v>
      </c>
      <c r="I55" s="6" t="s">
        <v>124</v>
      </c>
      <c r="J55" s="11">
        <v>45394</v>
      </c>
      <c r="K55" s="11">
        <v>45399</v>
      </c>
      <c r="L55" s="11">
        <v>45399</v>
      </c>
      <c r="M55" s="22" t="s">
        <v>435</v>
      </c>
      <c r="N55" s="6">
        <v>0</v>
      </c>
      <c r="O55" s="6" t="s">
        <v>125</v>
      </c>
      <c r="P55" s="6" t="s">
        <v>267</v>
      </c>
      <c r="Q55" s="6" t="s">
        <v>126</v>
      </c>
      <c r="R55" s="6" t="s">
        <v>126</v>
      </c>
      <c r="S55" s="6" t="s">
        <v>126</v>
      </c>
    </row>
    <row r="56" spans="1:19" s="8" customFormat="1" ht="145.19999999999999" x14ac:dyDescent="0.25">
      <c r="A56" s="6">
        <v>53</v>
      </c>
      <c r="B56" s="6" t="s">
        <v>14</v>
      </c>
      <c r="C56" s="6">
        <v>6</v>
      </c>
      <c r="D56" s="6" t="str">
        <f t="shared" si="3"/>
        <v>CalPA-6</v>
      </c>
      <c r="E56" s="6">
        <v>5</v>
      </c>
      <c r="F56" s="6" t="str">
        <f t="shared" si="1"/>
        <v>CalPA-6.5</v>
      </c>
      <c r="G56" s="7" t="s">
        <v>268</v>
      </c>
      <c r="H56" s="7" t="s">
        <v>433</v>
      </c>
      <c r="I56" s="6" t="s">
        <v>124</v>
      </c>
      <c r="J56" s="11">
        <v>45394</v>
      </c>
      <c r="K56" s="11">
        <v>45399</v>
      </c>
      <c r="L56" s="11">
        <v>45399</v>
      </c>
      <c r="M56" s="22" t="s">
        <v>435</v>
      </c>
      <c r="N56" s="6">
        <v>0</v>
      </c>
      <c r="O56" s="6" t="s">
        <v>125</v>
      </c>
      <c r="P56" s="6" t="s">
        <v>267</v>
      </c>
      <c r="Q56" s="6" t="s">
        <v>126</v>
      </c>
      <c r="R56" s="6" t="s">
        <v>126</v>
      </c>
      <c r="S56" s="6" t="s">
        <v>126</v>
      </c>
    </row>
    <row r="57" spans="1:19" s="8" customFormat="1" ht="237.6" x14ac:dyDescent="0.25">
      <c r="A57" s="6">
        <v>54</v>
      </c>
      <c r="B57" s="6" t="s">
        <v>14</v>
      </c>
      <c r="C57" s="6">
        <v>6</v>
      </c>
      <c r="D57" s="6" t="str">
        <f t="shared" si="3"/>
        <v>CalPA-6</v>
      </c>
      <c r="E57" s="6">
        <v>6</v>
      </c>
      <c r="F57" s="6" t="str">
        <f t="shared" si="1"/>
        <v>CalPA-6.6</v>
      </c>
      <c r="G57" s="7" t="s">
        <v>265</v>
      </c>
      <c r="H57" s="7" t="s">
        <v>434</v>
      </c>
      <c r="I57" s="6" t="s">
        <v>124</v>
      </c>
      <c r="J57" s="11">
        <v>45394</v>
      </c>
      <c r="K57" s="11">
        <v>45399</v>
      </c>
      <c r="L57" s="11">
        <v>45399</v>
      </c>
      <c r="M57" s="22" t="s">
        <v>435</v>
      </c>
      <c r="N57" s="6">
        <v>0</v>
      </c>
      <c r="O57" s="6" t="s">
        <v>125</v>
      </c>
      <c r="P57" s="6">
        <v>5.3</v>
      </c>
      <c r="Q57" s="6" t="str">
        <f>VLOOKUP(P57,'WMP Sections'!A:C,2,FALSE)</f>
        <v>5.3 SDGE-23-03: PSPS and Wildfire Risk Trade-Off Transparency</v>
      </c>
      <c r="R57" s="6" t="s">
        <v>19</v>
      </c>
      <c r="S57" s="6" t="str">
        <f>VLOOKUP(R57,'WMP Sections'!A:C,2,FALSE)</f>
        <v>5.3.1 PSPS Risk Prioritization in Risk-Based Decisions</v>
      </c>
    </row>
    <row r="58" spans="1:19" s="8" customFormat="1" ht="171.6" x14ac:dyDescent="0.25">
      <c r="A58" s="6">
        <v>55</v>
      </c>
      <c r="B58" s="6" t="s">
        <v>15</v>
      </c>
      <c r="C58" s="6">
        <v>3</v>
      </c>
      <c r="D58" s="6" t="str">
        <f t="shared" si="3"/>
        <v>MGRA-3</v>
      </c>
      <c r="E58" s="6">
        <v>1</v>
      </c>
      <c r="F58" s="6" t="str">
        <f t="shared" si="1"/>
        <v>MGRA-3.1</v>
      </c>
      <c r="G58" s="7" t="s">
        <v>271</v>
      </c>
      <c r="H58" s="7" t="s">
        <v>460</v>
      </c>
      <c r="I58" s="6" t="s">
        <v>146</v>
      </c>
      <c r="J58" s="11">
        <v>45394</v>
      </c>
      <c r="K58" s="11">
        <v>45399</v>
      </c>
      <c r="L58" s="11">
        <v>45399</v>
      </c>
      <c r="M58" s="22" t="s">
        <v>426</v>
      </c>
      <c r="N58" s="6">
        <v>1</v>
      </c>
      <c r="O58" s="6" t="s">
        <v>125</v>
      </c>
      <c r="P58" s="6" t="s">
        <v>126</v>
      </c>
      <c r="Q58" s="6" t="s">
        <v>269</v>
      </c>
      <c r="R58" s="6" t="s">
        <v>126</v>
      </c>
      <c r="S58" s="6" t="s">
        <v>126</v>
      </c>
    </row>
    <row r="59" spans="1:19" s="8" customFormat="1" ht="184.8" x14ac:dyDescent="0.25">
      <c r="A59" s="6">
        <v>56</v>
      </c>
      <c r="B59" s="6" t="s">
        <v>15</v>
      </c>
      <c r="C59" s="6">
        <v>3</v>
      </c>
      <c r="D59" s="6" t="str">
        <f t="shared" si="3"/>
        <v>MGRA-3</v>
      </c>
      <c r="E59" s="6">
        <v>2</v>
      </c>
      <c r="F59" s="6" t="str">
        <f t="shared" si="1"/>
        <v>MGRA-3.2</v>
      </c>
      <c r="G59" s="7" t="s">
        <v>264</v>
      </c>
      <c r="H59" s="7" t="s">
        <v>461</v>
      </c>
      <c r="I59" s="6" t="s">
        <v>146</v>
      </c>
      <c r="J59" s="11">
        <v>45394</v>
      </c>
      <c r="K59" s="11">
        <v>45399</v>
      </c>
      <c r="L59" s="11">
        <v>45399</v>
      </c>
      <c r="M59" s="22" t="s">
        <v>427</v>
      </c>
      <c r="N59" s="6">
        <v>1</v>
      </c>
      <c r="O59" s="6" t="s">
        <v>125</v>
      </c>
      <c r="P59" s="6" t="s">
        <v>126</v>
      </c>
      <c r="Q59" s="6" t="s">
        <v>269</v>
      </c>
      <c r="R59" s="6" t="s">
        <v>126</v>
      </c>
      <c r="S59" s="6" t="e">
        <f>VLOOKUP(R59,'WMP Sections'!A:C,2,FALSE)</f>
        <v>#N/A</v>
      </c>
    </row>
    <row r="60" spans="1:19" s="8" customFormat="1" ht="145.19999999999999" x14ac:dyDescent="0.25">
      <c r="A60" s="6">
        <v>57</v>
      </c>
      <c r="B60" s="6" t="s">
        <v>15</v>
      </c>
      <c r="C60" s="6">
        <v>3</v>
      </c>
      <c r="D60" s="6" t="str">
        <f t="shared" si="3"/>
        <v>MGRA-3</v>
      </c>
      <c r="E60" s="6">
        <v>3</v>
      </c>
      <c r="F60" s="6" t="str">
        <f t="shared" si="1"/>
        <v>MGRA-3.3</v>
      </c>
      <c r="G60" s="7" t="s">
        <v>272</v>
      </c>
      <c r="H60" s="7" t="s">
        <v>423</v>
      </c>
      <c r="I60" s="6" t="s">
        <v>146</v>
      </c>
      <c r="J60" s="11">
        <v>45394</v>
      </c>
      <c r="K60" s="11">
        <v>45399</v>
      </c>
      <c r="L60" s="11">
        <v>45399</v>
      </c>
      <c r="M60" s="22" t="s">
        <v>428</v>
      </c>
      <c r="N60" s="6">
        <v>1</v>
      </c>
      <c r="O60" s="6" t="s">
        <v>125</v>
      </c>
      <c r="P60" s="6" t="s">
        <v>126</v>
      </c>
      <c r="Q60" s="6" t="s">
        <v>270</v>
      </c>
      <c r="R60" s="6" t="s">
        <v>126</v>
      </c>
      <c r="S60" s="6" t="e">
        <f>VLOOKUP(R60,'WMP Sections'!A:C,2,FALSE)</f>
        <v>#N/A</v>
      </c>
    </row>
    <row r="61" spans="1:19" s="8" customFormat="1" ht="79.2" x14ac:dyDescent="0.25">
      <c r="A61" s="6">
        <v>58</v>
      </c>
      <c r="B61" s="6" t="s">
        <v>16</v>
      </c>
      <c r="C61" s="6">
        <v>1</v>
      </c>
      <c r="D61" s="6" t="str">
        <f t="shared" si="3"/>
        <v>OEIS-1</v>
      </c>
      <c r="E61" s="6">
        <v>1</v>
      </c>
      <c r="F61" s="6" t="str">
        <f t="shared" si="1"/>
        <v>OEIS-1.1</v>
      </c>
      <c r="G61" s="7" t="s">
        <v>437</v>
      </c>
      <c r="H61" s="7" t="s">
        <v>470</v>
      </c>
      <c r="I61" s="6" t="s">
        <v>436</v>
      </c>
      <c r="J61" s="11">
        <v>45399</v>
      </c>
      <c r="K61" s="11">
        <v>45404</v>
      </c>
      <c r="L61" s="11">
        <v>45404</v>
      </c>
      <c r="M61" s="22" t="s">
        <v>485</v>
      </c>
      <c r="N61" s="6">
        <v>0</v>
      </c>
      <c r="O61" s="6" t="s">
        <v>125</v>
      </c>
      <c r="P61" s="6">
        <v>4.0999999999999996</v>
      </c>
      <c r="Q61" s="6" t="str">
        <f>VLOOKUP(P61,'WMP Sections'!A:C,2,FALSE)</f>
        <v>4.1 New Programs</v>
      </c>
      <c r="R61" s="6" t="s">
        <v>90</v>
      </c>
      <c r="S61" s="6" t="str">
        <f>VLOOKUP(R61,'WMP Sections'!A:C,2,FALSE)</f>
        <v>4.1.1 Weather Station Maintenance and Calibration (WMP.1430)</v>
      </c>
    </row>
    <row r="62" spans="1:19" s="8" customFormat="1" ht="250.8" x14ac:dyDescent="0.25">
      <c r="A62" s="6">
        <v>59</v>
      </c>
      <c r="B62" s="6" t="s">
        <v>16</v>
      </c>
      <c r="C62" s="6">
        <v>1</v>
      </c>
      <c r="D62" s="6" t="str">
        <f t="shared" si="3"/>
        <v>OEIS-1</v>
      </c>
      <c r="E62" s="6">
        <v>2</v>
      </c>
      <c r="F62" s="6" t="str">
        <f t="shared" si="1"/>
        <v>OEIS-1.2</v>
      </c>
      <c r="G62" s="7" t="s">
        <v>438</v>
      </c>
      <c r="H62" s="7" t="s">
        <v>471</v>
      </c>
      <c r="I62" s="6" t="s">
        <v>436</v>
      </c>
      <c r="J62" s="11">
        <v>45399</v>
      </c>
      <c r="K62" s="11">
        <v>45404</v>
      </c>
      <c r="L62" s="11">
        <v>45404</v>
      </c>
      <c r="M62" s="22" t="s">
        <v>485</v>
      </c>
      <c r="N62" s="6">
        <v>0</v>
      </c>
      <c r="O62" s="6" t="s">
        <v>125</v>
      </c>
      <c r="P62" s="6" t="s">
        <v>451</v>
      </c>
      <c r="Q62" s="6" t="s">
        <v>452</v>
      </c>
      <c r="R62" s="9" t="s">
        <v>126</v>
      </c>
      <c r="S62" s="6" t="s">
        <v>126</v>
      </c>
    </row>
    <row r="63" spans="1:19" s="8" customFormat="1" ht="92.4" x14ac:dyDescent="0.25">
      <c r="A63" s="6">
        <v>60</v>
      </c>
      <c r="B63" s="6" t="s">
        <v>16</v>
      </c>
      <c r="C63" s="6">
        <v>1</v>
      </c>
      <c r="D63" s="6" t="str">
        <f t="shared" si="3"/>
        <v>OEIS-1</v>
      </c>
      <c r="E63" s="6">
        <v>3</v>
      </c>
      <c r="F63" s="6" t="str">
        <f t="shared" si="1"/>
        <v>OEIS-1.3</v>
      </c>
      <c r="G63" s="7" t="s">
        <v>439</v>
      </c>
      <c r="H63" s="7" t="s">
        <v>472</v>
      </c>
      <c r="I63" s="6" t="s">
        <v>436</v>
      </c>
      <c r="J63" s="11">
        <v>45399</v>
      </c>
      <c r="K63" s="11">
        <v>45404</v>
      </c>
      <c r="L63" s="11">
        <v>45404</v>
      </c>
      <c r="M63" s="22" t="s">
        <v>485</v>
      </c>
      <c r="N63" s="6">
        <v>0</v>
      </c>
      <c r="O63" s="6" t="s">
        <v>125</v>
      </c>
      <c r="P63" s="6" t="s">
        <v>199</v>
      </c>
      <c r="Q63" s="6" t="str">
        <f>VLOOKUP(P63,'WMP Sections'!A:C,2,FALSE)</f>
        <v>Table 6: Qualifying Changes in Targets and Expenditures (in Thousands)</v>
      </c>
      <c r="R63" s="9" t="s">
        <v>126</v>
      </c>
      <c r="S63" s="6" t="s">
        <v>126</v>
      </c>
    </row>
    <row r="64" spans="1:19" s="8" customFormat="1" ht="132" x14ac:dyDescent="0.25">
      <c r="A64" s="6">
        <v>61</v>
      </c>
      <c r="B64" s="6" t="s">
        <v>16</v>
      </c>
      <c r="C64" s="6">
        <v>1</v>
      </c>
      <c r="D64" s="6" t="str">
        <f t="shared" si="3"/>
        <v>OEIS-1</v>
      </c>
      <c r="E64" s="6">
        <v>4</v>
      </c>
      <c r="F64" s="6" t="str">
        <f t="shared" ref="F64:F98" si="4">D64&amp;"."&amp;E64</f>
        <v>OEIS-1.4</v>
      </c>
      <c r="G64" s="7" t="s">
        <v>440</v>
      </c>
      <c r="H64" s="7" t="s">
        <v>473</v>
      </c>
      <c r="I64" s="6" t="s">
        <v>436</v>
      </c>
      <c r="J64" s="11">
        <v>45399</v>
      </c>
      <c r="K64" s="11">
        <v>45404</v>
      </c>
      <c r="L64" s="11">
        <v>45404</v>
      </c>
      <c r="M64" s="22" t="s">
        <v>485</v>
      </c>
      <c r="N64" s="6">
        <v>0</v>
      </c>
      <c r="O64" s="6" t="s">
        <v>125</v>
      </c>
      <c r="P64" s="6">
        <v>5.5</v>
      </c>
      <c r="Q64" s="6" t="str">
        <f>VLOOKUP(P64,'WMP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4" s="9" t="s">
        <v>250</v>
      </c>
      <c r="S64" s="6" t="str">
        <f>VLOOKUP(R64,'WMP Sections'!A:C,2,FALSE)</f>
        <v>5.5.5 Selection Process for Undergrounding Projects</v>
      </c>
    </row>
    <row r="65" spans="1:19" s="8" customFormat="1" ht="145.19999999999999" x14ac:dyDescent="0.25">
      <c r="A65" s="6">
        <v>62</v>
      </c>
      <c r="B65" s="6" t="s">
        <v>16</v>
      </c>
      <c r="C65" s="6">
        <v>1</v>
      </c>
      <c r="D65" s="6" t="str">
        <f t="shared" si="3"/>
        <v>OEIS-1</v>
      </c>
      <c r="E65" s="6">
        <v>5</v>
      </c>
      <c r="F65" s="6" t="str">
        <f t="shared" si="4"/>
        <v>OEIS-1.5</v>
      </c>
      <c r="G65" s="7" t="s">
        <v>441</v>
      </c>
      <c r="H65" s="7" t="s">
        <v>474</v>
      </c>
      <c r="I65" s="6" t="s">
        <v>436</v>
      </c>
      <c r="J65" s="11">
        <v>45399</v>
      </c>
      <c r="K65" s="11">
        <v>45404</v>
      </c>
      <c r="L65" s="11">
        <v>45404</v>
      </c>
      <c r="M65" s="22" t="s">
        <v>485</v>
      </c>
      <c r="N65" s="6">
        <v>0</v>
      </c>
      <c r="O65" s="6" t="s">
        <v>125</v>
      </c>
      <c r="P65" s="6">
        <v>5.6</v>
      </c>
      <c r="Q65" s="6" t="str">
        <f>VLOOKUP(P65,'WMP Sections'!A:C,2,FALSE)</f>
        <v>5.6 SDGE-23-07: Third-Party Recommendations for Model Improvements</v>
      </c>
      <c r="R65" s="9" t="s">
        <v>97</v>
      </c>
      <c r="S65" s="6" t="str">
        <f>VLOOKUP(R65,'WMP Sections'!A:C,2,FALSE)</f>
        <v>5.6.3 Sensitivity Analysis</v>
      </c>
    </row>
    <row r="66" spans="1:19" s="8" customFormat="1" ht="92.4" x14ac:dyDescent="0.25">
      <c r="A66" s="6">
        <v>63</v>
      </c>
      <c r="B66" s="6" t="s">
        <v>16</v>
      </c>
      <c r="C66" s="6">
        <v>1</v>
      </c>
      <c r="D66" s="6" t="str">
        <f t="shared" si="3"/>
        <v>OEIS-1</v>
      </c>
      <c r="E66" s="6">
        <v>6</v>
      </c>
      <c r="F66" s="6" t="str">
        <f t="shared" si="4"/>
        <v>OEIS-1.6</v>
      </c>
      <c r="G66" s="7" t="s">
        <v>442</v>
      </c>
      <c r="H66" s="7" t="s">
        <v>475</v>
      </c>
      <c r="I66" s="6" t="s">
        <v>436</v>
      </c>
      <c r="J66" s="11">
        <v>45399</v>
      </c>
      <c r="K66" s="11">
        <v>45404</v>
      </c>
      <c r="L66" s="11">
        <v>45404</v>
      </c>
      <c r="M66" s="22" t="s">
        <v>485</v>
      </c>
      <c r="N66" s="6">
        <v>0</v>
      </c>
      <c r="O66" s="6" t="s">
        <v>125</v>
      </c>
      <c r="P66" s="6">
        <v>5.6</v>
      </c>
      <c r="Q66" s="6" t="str">
        <f>VLOOKUP(P66,'WMP Sections'!A:C,2,FALSE)</f>
        <v>5.6 SDGE-23-07: Third-Party Recommendations for Model Improvements</v>
      </c>
      <c r="R66" s="9" t="s">
        <v>96</v>
      </c>
      <c r="S66" s="6" t="str">
        <f>VLOOKUP(R66,'WMP Sections'!A:C,2,FALSE)</f>
        <v>5.6.2 Use of Risk Model to Inform Mitigation Work Outside of Grid Hardening</v>
      </c>
    </row>
    <row r="67" spans="1:19" s="8" customFormat="1" ht="118.8" x14ac:dyDescent="0.25">
      <c r="A67" s="6">
        <v>64</v>
      </c>
      <c r="B67" s="6" t="s">
        <v>16</v>
      </c>
      <c r="C67" s="6">
        <v>1</v>
      </c>
      <c r="D67" s="6" t="str">
        <f t="shared" si="3"/>
        <v>OEIS-1</v>
      </c>
      <c r="E67" s="6">
        <v>7</v>
      </c>
      <c r="F67" s="6" t="str">
        <f t="shared" si="4"/>
        <v>OEIS-1.7</v>
      </c>
      <c r="G67" s="7" t="s">
        <v>443</v>
      </c>
      <c r="H67" s="7" t="s">
        <v>476</v>
      </c>
      <c r="I67" s="6" t="s">
        <v>436</v>
      </c>
      <c r="J67" s="11">
        <v>45399</v>
      </c>
      <c r="K67" s="11">
        <v>45404</v>
      </c>
      <c r="L67" s="11">
        <v>45404</v>
      </c>
      <c r="M67" s="22" t="s">
        <v>485</v>
      </c>
      <c r="N67" s="6">
        <v>0</v>
      </c>
      <c r="O67" s="6" t="s">
        <v>125</v>
      </c>
      <c r="P67" s="6">
        <v>5.5</v>
      </c>
      <c r="Q67" s="6" t="str">
        <f>VLOOKUP(P67,'WMP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7" s="9" t="s">
        <v>94</v>
      </c>
      <c r="S67" s="6" t="str">
        <f>VLOOKUP(R67,'WMP Sections'!A:C,2,FALSE)</f>
        <v>5.5.3 Utility Vegetation Management for Wildfire Safety</v>
      </c>
    </row>
    <row r="68" spans="1:19" s="8" customFormat="1" ht="118.8" x14ac:dyDescent="0.25">
      <c r="A68" s="6">
        <v>65</v>
      </c>
      <c r="B68" s="6" t="s">
        <v>16</v>
      </c>
      <c r="C68" s="6">
        <v>1</v>
      </c>
      <c r="D68" s="6" t="str">
        <f t="shared" si="3"/>
        <v>OEIS-1</v>
      </c>
      <c r="E68" s="6">
        <v>8</v>
      </c>
      <c r="F68" s="6" t="str">
        <f t="shared" si="4"/>
        <v>OEIS-1.8</v>
      </c>
      <c r="G68" s="7" t="s">
        <v>454</v>
      </c>
      <c r="H68" s="7" t="s">
        <v>477</v>
      </c>
      <c r="I68" s="6" t="s">
        <v>436</v>
      </c>
      <c r="J68" s="11">
        <v>45399</v>
      </c>
      <c r="K68" s="11">
        <v>45404</v>
      </c>
      <c r="L68" s="11">
        <v>45404</v>
      </c>
      <c r="M68" s="17" t="s">
        <v>485</v>
      </c>
      <c r="N68" s="6">
        <v>0</v>
      </c>
      <c r="O68" s="6" t="s">
        <v>125</v>
      </c>
      <c r="P68" s="6">
        <v>5.5</v>
      </c>
      <c r="Q68" s="6" t="str">
        <f>VLOOKUP(P68,'WMP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8" s="9" t="s">
        <v>94</v>
      </c>
      <c r="S68" s="6" t="str">
        <f>VLOOKUP(R68,'WMP Sections'!A:C,2,FALSE)</f>
        <v>5.5.3 Utility Vegetation Management for Wildfire Safety</v>
      </c>
    </row>
    <row r="69" spans="1:19" s="8" customFormat="1" ht="118.8" x14ac:dyDescent="0.25">
      <c r="A69" s="6">
        <v>66</v>
      </c>
      <c r="B69" s="6" t="s">
        <v>16</v>
      </c>
      <c r="C69" s="6">
        <v>1</v>
      </c>
      <c r="D69" s="6" t="str">
        <f t="shared" si="3"/>
        <v>OEIS-1</v>
      </c>
      <c r="E69" s="6">
        <v>9</v>
      </c>
      <c r="F69" s="6" t="str">
        <f t="shared" si="4"/>
        <v>OEIS-1.9</v>
      </c>
      <c r="G69" s="7" t="s">
        <v>444</v>
      </c>
      <c r="H69" s="7" t="s">
        <v>478</v>
      </c>
      <c r="I69" s="6" t="s">
        <v>436</v>
      </c>
      <c r="J69" s="11">
        <v>45399</v>
      </c>
      <c r="K69" s="11">
        <v>45404</v>
      </c>
      <c r="L69" s="11">
        <v>45404</v>
      </c>
      <c r="M69" s="17" t="s">
        <v>485</v>
      </c>
      <c r="N69" s="6">
        <v>0</v>
      </c>
      <c r="O69" s="6" t="s">
        <v>125</v>
      </c>
      <c r="P69" s="6">
        <v>5.5</v>
      </c>
      <c r="Q69" s="6" t="str">
        <f>VLOOKUP(P69,'WMP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9" s="9" t="s">
        <v>251</v>
      </c>
      <c r="S69" s="6" t="str">
        <f>VLOOKUP(R69,'WMP Sections'!A:C,2,FALSE)</f>
        <v>5.5.4 Interim Mitigation Strategies for Risk Reduction</v>
      </c>
    </row>
    <row r="70" spans="1:19" s="8" customFormat="1" ht="409.6" x14ac:dyDescent="0.25">
      <c r="A70" s="6">
        <v>67</v>
      </c>
      <c r="B70" s="6" t="s">
        <v>16</v>
      </c>
      <c r="C70" s="6">
        <v>1</v>
      </c>
      <c r="D70" s="6" t="str">
        <f t="shared" si="3"/>
        <v>OEIS-1</v>
      </c>
      <c r="E70" s="6">
        <v>10</v>
      </c>
      <c r="F70" s="6" t="str">
        <f t="shared" si="4"/>
        <v>OEIS-1.10</v>
      </c>
      <c r="G70" s="7" t="s">
        <v>445</v>
      </c>
      <c r="H70" s="7" t="s">
        <v>479</v>
      </c>
      <c r="I70" s="6" t="s">
        <v>436</v>
      </c>
      <c r="J70" s="11">
        <v>45399</v>
      </c>
      <c r="K70" s="11">
        <v>45404</v>
      </c>
      <c r="L70" s="11">
        <v>45404</v>
      </c>
      <c r="M70" s="17" t="s">
        <v>485</v>
      </c>
      <c r="N70" s="6">
        <v>0</v>
      </c>
      <c r="O70" s="6" t="s">
        <v>125</v>
      </c>
      <c r="P70" s="6">
        <v>5.4</v>
      </c>
      <c r="Q70" s="6" t="str">
        <f>VLOOKUP(P70,'WMP Sections'!A:C,2,FALSE)</f>
        <v>5.4 SDGE-23-04: Incorporation of Extreme Weather Scenarios into Planning Models</v>
      </c>
      <c r="R70" s="9" t="s">
        <v>176</v>
      </c>
      <c r="S70" s="6" t="str">
        <f>VLOOKUP(R70,'WMP Sections'!A:C,2,FALSE)</f>
        <v>Figure 4: Effectiveness of Hardening Strategies to Wildfire Risk (Years 2007-2023</v>
      </c>
    </row>
    <row r="71" spans="1:19" s="8" customFormat="1" ht="66" x14ac:dyDescent="0.25">
      <c r="A71" s="6">
        <v>68</v>
      </c>
      <c r="B71" s="6" t="s">
        <v>16</v>
      </c>
      <c r="C71" s="6">
        <v>1</v>
      </c>
      <c r="D71" s="6" t="str">
        <f t="shared" si="3"/>
        <v>OEIS-1</v>
      </c>
      <c r="E71" s="6">
        <v>11</v>
      </c>
      <c r="F71" s="6" t="str">
        <f t="shared" si="4"/>
        <v>OEIS-1.11</v>
      </c>
      <c r="G71" s="7" t="s">
        <v>446</v>
      </c>
      <c r="H71" s="7" t="s">
        <v>480</v>
      </c>
      <c r="I71" s="6" t="s">
        <v>436</v>
      </c>
      <c r="J71" s="11">
        <v>45399</v>
      </c>
      <c r="K71" s="11">
        <v>45404</v>
      </c>
      <c r="L71" s="11">
        <v>45404</v>
      </c>
      <c r="M71" s="17" t="s">
        <v>485</v>
      </c>
      <c r="N71" s="6">
        <v>0</v>
      </c>
      <c r="O71" s="6" t="s">
        <v>125</v>
      </c>
      <c r="P71" s="6" t="s">
        <v>455</v>
      </c>
      <c r="Q71" s="6" t="s">
        <v>456</v>
      </c>
      <c r="R71" s="9" t="s">
        <v>126</v>
      </c>
      <c r="S71" s="6" t="s">
        <v>126</v>
      </c>
    </row>
    <row r="72" spans="1:19" s="8" customFormat="1" ht="409.6" x14ac:dyDescent="0.25">
      <c r="A72" s="6">
        <v>69</v>
      </c>
      <c r="B72" s="6" t="s">
        <v>16</v>
      </c>
      <c r="C72" s="6">
        <v>1</v>
      </c>
      <c r="D72" s="6" t="str">
        <f t="shared" si="3"/>
        <v>OEIS-1</v>
      </c>
      <c r="E72" s="6">
        <v>12</v>
      </c>
      <c r="F72" s="6" t="str">
        <f t="shared" si="4"/>
        <v>OEIS-1.12</v>
      </c>
      <c r="G72" s="7" t="s">
        <v>447</v>
      </c>
      <c r="H72" s="7" t="s">
        <v>481</v>
      </c>
      <c r="I72" s="6" t="s">
        <v>436</v>
      </c>
      <c r="J72" s="11">
        <v>45399</v>
      </c>
      <c r="K72" s="11">
        <v>45404</v>
      </c>
      <c r="L72" s="11">
        <v>45404</v>
      </c>
      <c r="M72" s="17" t="s">
        <v>485</v>
      </c>
      <c r="N72" s="6">
        <v>0</v>
      </c>
      <c r="O72" s="6" t="s">
        <v>125</v>
      </c>
      <c r="P72" s="9" t="s">
        <v>250</v>
      </c>
      <c r="Q72" s="6" t="str">
        <f>VLOOKUP(R72,'WMP Sections'!A:C,2,FALSE)</f>
        <v>5.5.5.2 Effectiveness of Undergrounding versus other Mitigations</v>
      </c>
      <c r="R72" s="6" t="s">
        <v>249</v>
      </c>
      <c r="S72" s="6" t="str">
        <f>VLOOKUP(R72,'WMP Sections'!A:C,2,FALSE)</f>
        <v>5.5.5.2 Effectiveness of Undergrounding versus other Mitigations</v>
      </c>
    </row>
    <row r="73" spans="1:19" s="8" customFormat="1" ht="92.4" x14ac:dyDescent="0.25">
      <c r="A73" s="6">
        <v>70</v>
      </c>
      <c r="B73" s="6" t="s">
        <v>16</v>
      </c>
      <c r="C73" s="6">
        <v>1</v>
      </c>
      <c r="D73" s="6" t="str">
        <f t="shared" si="3"/>
        <v>OEIS-1</v>
      </c>
      <c r="E73" s="6">
        <v>13</v>
      </c>
      <c r="F73" s="6" t="str">
        <f t="shared" si="4"/>
        <v>OEIS-1.13</v>
      </c>
      <c r="G73" s="7" t="s">
        <v>448</v>
      </c>
      <c r="H73" s="7" t="s">
        <v>482</v>
      </c>
      <c r="I73" s="6" t="s">
        <v>436</v>
      </c>
      <c r="J73" s="11">
        <v>45399</v>
      </c>
      <c r="K73" s="11">
        <v>45404</v>
      </c>
      <c r="L73" s="11">
        <v>45404</v>
      </c>
      <c r="M73" s="17" t="s">
        <v>485</v>
      </c>
      <c r="N73" s="6">
        <v>0</v>
      </c>
      <c r="O73" s="6" t="s">
        <v>125</v>
      </c>
      <c r="P73" s="6">
        <v>2.1</v>
      </c>
      <c r="Q73" s="6" t="str">
        <f>VLOOKUP(P73,'WMP Sections'!A:C,2,FALSE)</f>
        <v>2.1 Objectives</v>
      </c>
      <c r="R73" s="9" t="s">
        <v>200</v>
      </c>
      <c r="S73" s="6" t="str">
        <f>VLOOKUP(R73,'WMP Sections'!A:C,2,FALSE)</f>
        <v>Table 5: Changes in Objective Completion Dates</v>
      </c>
    </row>
    <row r="74" spans="1:19" s="8" customFormat="1" ht="79.2" x14ac:dyDescent="0.25">
      <c r="A74" s="6">
        <v>71</v>
      </c>
      <c r="B74" s="6" t="s">
        <v>16</v>
      </c>
      <c r="C74" s="6">
        <v>1</v>
      </c>
      <c r="D74" s="6" t="str">
        <f t="shared" si="3"/>
        <v>OEIS-1</v>
      </c>
      <c r="E74" s="6">
        <v>14</v>
      </c>
      <c r="F74" s="6" t="str">
        <f t="shared" si="4"/>
        <v>OEIS-1.14</v>
      </c>
      <c r="G74" s="7" t="s">
        <v>449</v>
      </c>
      <c r="H74" s="7" t="s">
        <v>483</v>
      </c>
      <c r="I74" s="6" t="s">
        <v>436</v>
      </c>
      <c r="J74" s="11">
        <v>45399</v>
      </c>
      <c r="K74" s="11">
        <v>45404</v>
      </c>
      <c r="L74" s="11">
        <v>45404</v>
      </c>
      <c r="M74" s="17" t="s">
        <v>485</v>
      </c>
      <c r="N74" s="6">
        <v>0</v>
      </c>
      <c r="O74" s="6" t="s">
        <v>125</v>
      </c>
      <c r="P74" s="6">
        <v>2.1</v>
      </c>
      <c r="Q74" s="6" t="str">
        <f>VLOOKUP(P74,'WMP Sections'!A:C,2,FALSE)</f>
        <v>2.1 Objectives</v>
      </c>
      <c r="R74" s="9" t="s">
        <v>200</v>
      </c>
      <c r="S74" s="6" t="str">
        <f>VLOOKUP(R74,'WMP Sections'!A:C,2,FALSE)</f>
        <v>Table 5: Changes in Objective Completion Dates</v>
      </c>
    </row>
    <row r="75" spans="1:19" s="8" customFormat="1" ht="145.19999999999999" x14ac:dyDescent="0.25">
      <c r="A75" s="6">
        <v>72</v>
      </c>
      <c r="B75" s="6" t="s">
        <v>16</v>
      </c>
      <c r="C75" s="6">
        <v>1</v>
      </c>
      <c r="D75" s="6" t="str">
        <f t="shared" si="3"/>
        <v>OEIS-1</v>
      </c>
      <c r="E75" s="6">
        <v>15</v>
      </c>
      <c r="F75" s="6" t="str">
        <f t="shared" si="4"/>
        <v>OEIS-1.15</v>
      </c>
      <c r="G75" s="7" t="s">
        <v>450</v>
      </c>
      <c r="H75" s="7" t="s">
        <v>484</v>
      </c>
      <c r="I75" s="6" t="s">
        <v>436</v>
      </c>
      <c r="J75" s="11">
        <v>45399</v>
      </c>
      <c r="K75" s="11">
        <v>45404</v>
      </c>
      <c r="L75" s="11">
        <v>45404</v>
      </c>
      <c r="M75" s="17" t="s">
        <v>485</v>
      </c>
      <c r="N75" s="6">
        <v>0</v>
      </c>
      <c r="O75" s="6" t="s">
        <v>125</v>
      </c>
      <c r="P75" s="6">
        <v>2.1</v>
      </c>
      <c r="Q75" s="6" t="str">
        <f>VLOOKUP(P75,'WMP Sections'!A:C,2,FALSE)</f>
        <v>2.1 Objectives</v>
      </c>
      <c r="R75" s="9" t="s">
        <v>200</v>
      </c>
      <c r="S75" s="6" t="str">
        <f>VLOOKUP(R75,'WMP Sections'!A:C,2,FALSE)</f>
        <v>Table 5: Changes in Objective Completion Dates</v>
      </c>
    </row>
    <row r="76" spans="1:19" s="8" customFormat="1" ht="105.6" x14ac:dyDescent="0.25">
      <c r="A76" s="6">
        <v>73</v>
      </c>
      <c r="B76" s="6" t="s">
        <v>14</v>
      </c>
      <c r="C76" s="6">
        <v>7</v>
      </c>
      <c r="D76" s="6" t="str">
        <f t="shared" ref="D76" si="5">B76&amp;"-"&amp;C76</f>
        <v>CalPA-7</v>
      </c>
      <c r="E76" s="6">
        <v>1</v>
      </c>
      <c r="F76" s="6" t="str">
        <f t="shared" si="4"/>
        <v>CalPA-7.1</v>
      </c>
      <c r="G76" s="7" t="s">
        <v>457</v>
      </c>
      <c r="H76" s="7" t="s">
        <v>497</v>
      </c>
      <c r="I76" s="6" t="s">
        <v>124</v>
      </c>
      <c r="J76" s="11">
        <v>45401</v>
      </c>
      <c r="K76" s="11">
        <v>45406</v>
      </c>
      <c r="L76" s="11">
        <v>45406</v>
      </c>
      <c r="M76" s="17" t="s">
        <v>496</v>
      </c>
      <c r="N76" s="6">
        <v>0</v>
      </c>
      <c r="O76" s="6" t="s">
        <v>125</v>
      </c>
      <c r="P76" s="6" t="s">
        <v>126</v>
      </c>
      <c r="Q76" s="6" t="s">
        <v>458</v>
      </c>
      <c r="R76" s="9" t="s">
        <v>126</v>
      </c>
      <c r="S76" s="6" t="s">
        <v>126</v>
      </c>
    </row>
    <row r="77" spans="1:19" s="8" customFormat="1" ht="211.2" x14ac:dyDescent="0.25">
      <c r="A77" s="6">
        <v>74</v>
      </c>
      <c r="B77" s="6" t="s">
        <v>16</v>
      </c>
      <c r="C77" s="6">
        <v>2</v>
      </c>
      <c r="D77" s="6" t="str">
        <f t="shared" si="3"/>
        <v>OEIS-2</v>
      </c>
      <c r="E77" s="6">
        <v>1</v>
      </c>
      <c r="F77" s="6" t="str">
        <f t="shared" si="4"/>
        <v>OEIS-2.1</v>
      </c>
      <c r="G77" s="7" t="s">
        <v>487</v>
      </c>
      <c r="H77" s="7" t="s">
        <v>503</v>
      </c>
      <c r="I77" s="6" t="s">
        <v>436</v>
      </c>
      <c r="J77" s="11">
        <v>45405</v>
      </c>
      <c r="K77" s="11">
        <v>45408</v>
      </c>
      <c r="L77" s="11">
        <v>45408</v>
      </c>
      <c r="M77" s="17" t="s">
        <v>522</v>
      </c>
      <c r="N77" s="6">
        <v>0</v>
      </c>
      <c r="O77" s="6" t="s">
        <v>125</v>
      </c>
      <c r="P77" s="6">
        <v>5</v>
      </c>
      <c r="Q77" s="6" t="str">
        <f>VLOOKUP(P77,'WMP Sections'!A:C,2,FALSE)</f>
        <v>5 Progress on Areas for Continued Improvement</v>
      </c>
      <c r="R77" s="9">
        <v>5.1100000000000003</v>
      </c>
      <c r="S77" s="6" t="str">
        <f>VLOOKUP(R77,'WMP Sections'!A:C,2,FALSE)</f>
        <v>5.11 SDGE-23-12: Covered Conductor Inspection and Maintenance</v>
      </c>
    </row>
    <row r="78" spans="1:19" s="8" customFormat="1" ht="316.95" customHeight="1" x14ac:dyDescent="0.25">
      <c r="A78" s="6">
        <v>75</v>
      </c>
      <c r="B78" s="6" t="s">
        <v>16</v>
      </c>
      <c r="C78" s="6">
        <v>2</v>
      </c>
      <c r="D78" s="6" t="str">
        <f t="shared" si="3"/>
        <v>OEIS-2</v>
      </c>
      <c r="E78" s="6">
        <v>2</v>
      </c>
      <c r="F78" s="6" t="str">
        <f t="shared" si="4"/>
        <v>OEIS-2.2</v>
      </c>
      <c r="G78" s="7" t="s">
        <v>488</v>
      </c>
      <c r="H78" s="7" t="s">
        <v>504</v>
      </c>
      <c r="I78" s="6" t="s">
        <v>436</v>
      </c>
      <c r="J78" s="11">
        <v>45405</v>
      </c>
      <c r="K78" s="11">
        <v>45408</v>
      </c>
      <c r="L78" s="11">
        <v>45408</v>
      </c>
      <c r="M78" s="17" t="s">
        <v>522</v>
      </c>
      <c r="N78" s="6">
        <v>0</v>
      </c>
      <c r="O78" s="6" t="s">
        <v>125</v>
      </c>
      <c r="P78" s="6">
        <v>5</v>
      </c>
      <c r="Q78" s="6" t="str">
        <f>VLOOKUP(P78,'WMP Sections'!A:C,2,FALSE)</f>
        <v>5 Progress on Areas for Continued Improvement</v>
      </c>
      <c r="R78" s="9">
        <v>5.12</v>
      </c>
      <c r="S78" s="6" t="str">
        <f>VLOOKUP(R78,'WMP Sections'!A:C,2,FALSE)</f>
        <v>5.12 SDGE-23-13: QA/QC for Inspections</v>
      </c>
    </row>
    <row r="79" spans="1:19" s="8" customFormat="1" ht="224.4" x14ac:dyDescent="0.25">
      <c r="A79" s="6">
        <v>76</v>
      </c>
      <c r="B79" s="6" t="s">
        <v>16</v>
      </c>
      <c r="C79" s="6">
        <v>2</v>
      </c>
      <c r="D79" s="6" t="str">
        <f t="shared" si="3"/>
        <v>OEIS-2</v>
      </c>
      <c r="E79" s="6">
        <v>3</v>
      </c>
      <c r="F79" s="6" t="str">
        <f t="shared" si="4"/>
        <v>OEIS-2.3</v>
      </c>
      <c r="G79" s="7" t="s">
        <v>489</v>
      </c>
      <c r="H79" s="7" t="s">
        <v>505</v>
      </c>
      <c r="I79" s="6" t="s">
        <v>436</v>
      </c>
      <c r="J79" s="11">
        <v>45405</v>
      </c>
      <c r="K79" s="11">
        <v>45408</v>
      </c>
      <c r="L79" s="11">
        <v>45408</v>
      </c>
      <c r="M79" s="17" t="s">
        <v>522</v>
      </c>
      <c r="N79" s="6">
        <v>0</v>
      </c>
      <c r="O79" s="6" t="s">
        <v>125</v>
      </c>
      <c r="P79" s="6">
        <v>5</v>
      </c>
      <c r="Q79" s="6" t="str">
        <f>VLOOKUP(P79,'WMP Sections'!A:C,2,FALSE)</f>
        <v>5 Progress on Areas for Continued Improvement</v>
      </c>
      <c r="R79" s="9">
        <v>5.14</v>
      </c>
      <c r="S79" s="6" t="str">
        <f>VLOOKUP(R79,'WMP Sections'!A:C,2,FALSE)</f>
        <v>5.14 SDGE-23-15: Evaluation of Sensitive Relay Profile in Highest Risk Areas</v>
      </c>
    </row>
    <row r="80" spans="1:19" s="8" customFormat="1" ht="66" x14ac:dyDescent="0.25">
      <c r="A80" s="6">
        <v>77</v>
      </c>
      <c r="B80" s="6" t="s">
        <v>16</v>
      </c>
      <c r="C80" s="6">
        <v>2</v>
      </c>
      <c r="D80" s="6" t="str">
        <f t="shared" si="3"/>
        <v>OEIS-2</v>
      </c>
      <c r="E80" s="6">
        <v>4</v>
      </c>
      <c r="F80" s="6" t="str">
        <f t="shared" si="4"/>
        <v>OEIS-2.4</v>
      </c>
      <c r="G80" s="7" t="s">
        <v>486</v>
      </c>
      <c r="H80" s="7" t="s">
        <v>506</v>
      </c>
      <c r="I80" s="6" t="s">
        <v>436</v>
      </c>
      <c r="J80" s="11">
        <v>45405</v>
      </c>
      <c r="K80" s="11">
        <v>45408</v>
      </c>
      <c r="L80" s="11">
        <v>45408</v>
      </c>
      <c r="M80" s="17" t="s">
        <v>522</v>
      </c>
      <c r="N80" s="6">
        <v>0</v>
      </c>
      <c r="O80" s="6" t="s">
        <v>125</v>
      </c>
      <c r="P80" s="6" t="s">
        <v>49</v>
      </c>
      <c r="Q80" s="6" t="str">
        <f>VLOOKUP(P80,'WMP Sections'!A:C,2,FALSE)</f>
        <v>2.2.1.5 Advanced Protection (WMP.463)</v>
      </c>
      <c r="R80" s="9" t="s">
        <v>493</v>
      </c>
      <c r="S80" s="6" t="s">
        <v>246</v>
      </c>
    </row>
    <row r="81" spans="1:19" s="8" customFormat="1" ht="409.6" x14ac:dyDescent="0.25">
      <c r="A81" s="6">
        <v>78</v>
      </c>
      <c r="B81" s="6" t="s">
        <v>16</v>
      </c>
      <c r="C81" s="6">
        <v>2</v>
      </c>
      <c r="D81" s="6" t="str">
        <f t="shared" ref="D81:D98" si="6">B81&amp;"-"&amp;C81</f>
        <v>OEIS-2</v>
      </c>
      <c r="E81" s="6">
        <v>5</v>
      </c>
      <c r="F81" s="6" t="str">
        <f t="shared" si="4"/>
        <v>OEIS-2.5</v>
      </c>
      <c r="G81" s="7" t="s">
        <v>490</v>
      </c>
      <c r="H81" s="7" t="s">
        <v>514</v>
      </c>
      <c r="I81" s="6" t="s">
        <v>436</v>
      </c>
      <c r="J81" s="11">
        <v>45405</v>
      </c>
      <c r="K81" s="11">
        <v>45408</v>
      </c>
      <c r="L81" s="11">
        <v>45408</v>
      </c>
      <c r="M81" s="17" t="s">
        <v>522</v>
      </c>
      <c r="N81" s="6">
        <v>0</v>
      </c>
      <c r="O81" s="6" t="s">
        <v>125</v>
      </c>
      <c r="P81" s="6" t="s">
        <v>199</v>
      </c>
      <c r="Q81" s="6" t="str">
        <f>VLOOKUP(P81,'WMP Sections'!A:C,2,FALSE)</f>
        <v>Table 6: Qualifying Changes in Targets and Expenditures (in Thousands)</v>
      </c>
      <c r="R81" s="6" t="s">
        <v>126</v>
      </c>
      <c r="S81" s="6" t="s">
        <v>126</v>
      </c>
    </row>
    <row r="82" spans="1:19" s="8" customFormat="1" ht="66" x14ac:dyDescent="0.25">
      <c r="A82" s="6">
        <v>79</v>
      </c>
      <c r="B82" s="6" t="s">
        <v>16</v>
      </c>
      <c r="C82" s="6">
        <v>2</v>
      </c>
      <c r="D82" s="6" t="str">
        <f t="shared" si="6"/>
        <v>OEIS-2</v>
      </c>
      <c r="E82" s="6">
        <v>6</v>
      </c>
      <c r="F82" s="6" t="str">
        <f t="shared" si="4"/>
        <v>OEIS-2.6</v>
      </c>
      <c r="G82" s="7" t="s">
        <v>491</v>
      </c>
      <c r="H82" s="7" t="s">
        <v>507</v>
      </c>
      <c r="I82" s="6" t="s">
        <v>436</v>
      </c>
      <c r="J82" s="11">
        <v>45405</v>
      </c>
      <c r="K82" s="11">
        <v>45408</v>
      </c>
      <c r="L82" s="11">
        <v>45408</v>
      </c>
      <c r="M82" s="17" t="s">
        <v>522</v>
      </c>
      <c r="N82" s="6">
        <v>0</v>
      </c>
      <c r="O82" s="6" t="s">
        <v>125</v>
      </c>
      <c r="P82" s="6" t="s">
        <v>55</v>
      </c>
      <c r="Q82" s="6" t="str">
        <f>VLOOKUP(P82,'WMP Sections'!A:C,2,FALSE)</f>
        <v>2.2.1.11 Distribution Overhead System Hardening (WMP.475)</v>
      </c>
      <c r="R82" s="9" t="s">
        <v>494</v>
      </c>
      <c r="S82" s="6" t="s">
        <v>495</v>
      </c>
    </row>
    <row r="83" spans="1:19" s="8" customFormat="1" ht="408.6" customHeight="1" x14ac:dyDescent="0.25">
      <c r="A83" s="6">
        <v>80</v>
      </c>
      <c r="B83" s="6" t="s">
        <v>16</v>
      </c>
      <c r="C83" s="6">
        <v>2</v>
      </c>
      <c r="D83" s="6" t="str">
        <f t="shared" si="6"/>
        <v>OEIS-2</v>
      </c>
      <c r="E83" s="6">
        <v>7</v>
      </c>
      <c r="F83" s="6" t="str">
        <f t="shared" si="4"/>
        <v>OEIS-2.7</v>
      </c>
      <c r="G83" s="7" t="s">
        <v>492</v>
      </c>
      <c r="H83" s="7" t="s">
        <v>508</v>
      </c>
      <c r="I83" s="6" t="s">
        <v>436</v>
      </c>
      <c r="J83" s="11">
        <v>45405</v>
      </c>
      <c r="K83" s="11">
        <v>45408</v>
      </c>
      <c r="L83" s="11">
        <v>45408</v>
      </c>
      <c r="M83" s="17" t="s">
        <v>522</v>
      </c>
      <c r="N83" s="6">
        <v>0</v>
      </c>
      <c r="O83" s="6" t="s">
        <v>125</v>
      </c>
      <c r="P83" s="6" t="s">
        <v>202</v>
      </c>
      <c r="Q83" s="6" t="str">
        <f>VLOOKUP(P83,'WMP Sections'!A:C,2,FALSE)</f>
        <v>Table 3: WiNGS-Planning Qualitative Risk Modeling Updates</v>
      </c>
      <c r="R83" s="6" t="s">
        <v>126</v>
      </c>
      <c r="S83" s="6" t="s">
        <v>126</v>
      </c>
    </row>
    <row r="84" spans="1:19" s="8" customFormat="1" ht="92.4" x14ac:dyDescent="0.25">
      <c r="A84" s="6">
        <v>81</v>
      </c>
      <c r="B84" s="6" t="s">
        <v>15</v>
      </c>
      <c r="C84" s="6">
        <v>4</v>
      </c>
      <c r="D84" s="6" t="str">
        <f t="shared" si="6"/>
        <v>MGRA-4</v>
      </c>
      <c r="E84" s="6">
        <v>1</v>
      </c>
      <c r="F84" s="6" t="str">
        <f t="shared" si="4"/>
        <v>MGRA-4.1</v>
      </c>
      <c r="G84" s="7" t="s">
        <v>498</v>
      </c>
      <c r="H84" s="7" t="s">
        <v>509</v>
      </c>
      <c r="I84" s="6" t="s">
        <v>146</v>
      </c>
      <c r="J84" s="11">
        <v>45407</v>
      </c>
      <c r="K84" s="11">
        <v>45412</v>
      </c>
      <c r="L84" s="11">
        <v>45411</v>
      </c>
      <c r="M84" s="17" t="s">
        <v>512</v>
      </c>
      <c r="N84" s="6">
        <v>0</v>
      </c>
      <c r="O84" s="6" t="s">
        <v>125</v>
      </c>
      <c r="P84" s="6" t="s">
        <v>126</v>
      </c>
      <c r="Q84" s="6" t="s">
        <v>501</v>
      </c>
      <c r="R84" s="6" t="s">
        <v>126</v>
      </c>
      <c r="S84" s="6" t="s">
        <v>126</v>
      </c>
    </row>
    <row r="85" spans="1:19" s="8" customFormat="1" ht="237.6" x14ac:dyDescent="0.25">
      <c r="A85" s="6">
        <v>82</v>
      </c>
      <c r="B85" s="6" t="s">
        <v>15</v>
      </c>
      <c r="C85" s="6">
        <v>4</v>
      </c>
      <c r="D85" s="6" t="str">
        <f t="shared" si="6"/>
        <v>MGRA-4</v>
      </c>
      <c r="E85" s="6">
        <v>2</v>
      </c>
      <c r="F85" s="6" t="str">
        <f t="shared" si="4"/>
        <v>MGRA-4.2</v>
      </c>
      <c r="G85" s="7" t="s">
        <v>499</v>
      </c>
      <c r="H85" s="7" t="s">
        <v>510</v>
      </c>
      <c r="I85" s="6" t="s">
        <v>146</v>
      </c>
      <c r="J85" s="11">
        <v>45407</v>
      </c>
      <c r="K85" s="11">
        <v>45412</v>
      </c>
      <c r="L85" s="11">
        <v>45411</v>
      </c>
      <c r="M85" s="17" t="s">
        <v>513</v>
      </c>
      <c r="N85" s="6">
        <v>2</v>
      </c>
      <c r="O85" s="6" t="s">
        <v>125</v>
      </c>
      <c r="P85" s="6" t="s">
        <v>126</v>
      </c>
      <c r="Q85" s="8" t="s">
        <v>502</v>
      </c>
      <c r="R85" s="6" t="s">
        <v>126</v>
      </c>
      <c r="S85" s="6" t="s">
        <v>126</v>
      </c>
    </row>
    <row r="86" spans="1:19" s="8" customFormat="1" ht="52.8" x14ac:dyDescent="0.25">
      <c r="A86" s="6">
        <v>83</v>
      </c>
      <c r="B86" s="6" t="s">
        <v>15</v>
      </c>
      <c r="C86" s="6">
        <v>4</v>
      </c>
      <c r="D86" s="6" t="str">
        <f t="shared" si="6"/>
        <v>MGRA-4</v>
      </c>
      <c r="E86" s="6">
        <v>3</v>
      </c>
      <c r="F86" s="6" t="str">
        <f t="shared" si="4"/>
        <v>MGRA-4.3</v>
      </c>
      <c r="G86" s="7" t="s">
        <v>500</v>
      </c>
      <c r="H86" s="7" t="s">
        <v>511</v>
      </c>
      <c r="I86" s="6" t="s">
        <v>146</v>
      </c>
      <c r="J86" s="11">
        <v>45407</v>
      </c>
      <c r="K86" s="11">
        <v>45412</v>
      </c>
      <c r="L86" s="11">
        <v>45411</v>
      </c>
      <c r="M86" s="17" t="s">
        <v>512</v>
      </c>
      <c r="N86" s="6">
        <v>0</v>
      </c>
      <c r="O86" s="6" t="s">
        <v>125</v>
      </c>
      <c r="P86" s="6" t="s">
        <v>126</v>
      </c>
      <c r="Q86" s="8" t="s">
        <v>502</v>
      </c>
      <c r="R86" s="6" t="s">
        <v>126</v>
      </c>
      <c r="S86" s="6" t="s">
        <v>126</v>
      </c>
    </row>
    <row r="87" spans="1:19" s="8" customFormat="1" ht="171.6" x14ac:dyDescent="0.25">
      <c r="A87" s="6">
        <v>84</v>
      </c>
      <c r="B87" s="6" t="s">
        <v>515</v>
      </c>
      <c r="C87" s="6">
        <v>1</v>
      </c>
      <c r="D87" s="6" t="str">
        <f t="shared" si="6"/>
        <v>GPI-1</v>
      </c>
      <c r="E87" s="6">
        <v>1</v>
      </c>
      <c r="F87" s="6" t="str">
        <f>D87&amp;"."&amp;E87</f>
        <v>GPI-1.1</v>
      </c>
      <c r="G87" s="7" t="s">
        <v>516</v>
      </c>
      <c r="H87" s="7" t="s">
        <v>526</v>
      </c>
      <c r="I87" s="6" t="s">
        <v>519</v>
      </c>
      <c r="J87" s="11">
        <v>45411</v>
      </c>
      <c r="K87" s="11">
        <v>45413</v>
      </c>
      <c r="L87" s="11">
        <v>45413</v>
      </c>
      <c r="M87" s="17" t="s">
        <v>529</v>
      </c>
      <c r="N87" s="6">
        <v>1</v>
      </c>
      <c r="O87" s="6" t="s">
        <v>125</v>
      </c>
      <c r="P87" s="6" t="s">
        <v>126</v>
      </c>
      <c r="Q87" s="6" t="s">
        <v>520</v>
      </c>
      <c r="R87" s="6" t="s">
        <v>126</v>
      </c>
      <c r="S87" s="6" t="s">
        <v>126</v>
      </c>
    </row>
    <row r="88" spans="1:19" s="8" customFormat="1" ht="132" x14ac:dyDescent="0.25">
      <c r="A88" s="6">
        <v>85</v>
      </c>
      <c r="B88" s="6" t="s">
        <v>515</v>
      </c>
      <c r="C88" s="6">
        <v>1</v>
      </c>
      <c r="D88" s="6" t="str">
        <f t="shared" si="6"/>
        <v>GPI-1</v>
      </c>
      <c r="E88" s="6">
        <v>2</v>
      </c>
      <c r="F88" s="6" t="str">
        <f>D88&amp;"."&amp;E88</f>
        <v>GPI-1.2</v>
      </c>
      <c r="G88" s="7" t="s">
        <v>517</v>
      </c>
      <c r="H88" s="7" t="s">
        <v>527</v>
      </c>
      <c r="I88" s="6" t="s">
        <v>519</v>
      </c>
      <c r="J88" s="11">
        <v>45408</v>
      </c>
      <c r="K88" s="11">
        <v>45413</v>
      </c>
      <c r="L88" s="11">
        <v>45413</v>
      </c>
      <c r="M88" s="17" t="s">
        <v>530</v>
      </c>
      <c r="N88" s="6">
        <v>1</v>
      </c>
      <c r="O88" s="6" t="s">
        <v>125</v>
      </c>
      <c r="P88" s="6" t="s">
        <v>126</v>
      </c>
      <c r="Q88" s="6" t="s">
        <v>520</v>
      </c>
      <c r="R88" s="6" t="s">
        <v>126</v>
      </c>
      <c r="S88" s="6" t="s">
        <v>126</v>
      </c>
    </row>
    <row r="89" spans="1:19" s="8" customFormat="1" ht="158.4" customHeight="1" x14ac:dyDescent="0.25">
      <c r="A89" s="6">
        <v>86</v>
      </c>
      <c r="B89" s="6" t="s">
        <v>515</v>
      </c>
      <c r="C89" s="6">
        <v>1</v>
      </c>
      <c r="D89" s="6" t="str">
        <f t="shared" si="6"/>
        <v>GPI-1</v>
      </c>
      <c r="E89" s="6">
        <v>3</v>
      </c>
      <c r="F89" s="6" t="str">
        <f t="shared" si="4"/>
        <v>GPI-1.3</v>
      </c>
      <c r="G89" s="7" t="s">
        <v>518</v>
      </c>
      <c r="H89" s="7" t="s">
        <v>528</v>
      </c>
      <c r="I89" s="6" t="s">
        <v>519</v>
      </c>
      <c r="J89" s="11">
        <v>45408</v>
      </c>
      <c r="K89" s="11">
        <v>45413</v>
      </c>
      <c r="L89" s="11">
        <v>45413</v>
      </c>
      <c r="M89" s="17" t="s">
        <v>531</v>
      </c>
      <c r="N89" s="6">
        <v>1</v>
      </c>
      <c r="O89" s="6" t="s">
        <v>125</v>
      </c>
      <c r="P89" s="6" t="s">
        <v>126</v>
      </c>
      <c r="Q89" s="6" t="s">
        <v>521</v>
      </c>
      <c r="R89" s="6" t="s">
        <v>126</v>
      </c>
      <c r="S89" s="6" t="s">
        <v>126</v>
      </c>
    </row>
    <row r="90" spans="1:19" s="8" customFormat="1" ht="277.2" x14ac:dyDescent="0.25">
      <c r="A90" s="6">
        <v>87</v>
      </c>
      <c r="B90" s="6" t="s">
        <v>16</v>
      </c>
      <c r="C90" s="6">
        <v>3</v>
      </c>
      <c r="D90" s="6" t="str">
        <f t="shared" si="6"/>
        <v>OEIS-3</v>
      </c>
      <c r="E90" s="6">
        <v>1</v>
      </c>
      <c r="F90" s="6" t="str">
        <f t="shared" si="4"/>
        <v>OEIS-3.1</v>
      </c>
      <c r="G90" s="7" t="s">
        <v>523</v>
      </c>
      <c r="H90" s="7" t="s">
        <v>532</v>
      </c>
      <c r="I90" s="6" t="s">
        <v>436</v>
      </c>
      <c r="J90" s="11">
        <v>45411</v>
      </c>
      <c r="K90" s="11">
        <v>45414</v>
      </c>
      <c r="L90" s="11">
        <v>45414</v>
      </c>
      <c r="M90" s="17" t="s">
        <v>535</v>
      </c>
      <c r="N90" s="6">
        <v>0</v>
      </c>
      <c r="O90" s="6" t="s">
        <v>125</v>
      </c>
      <c r="P90" s="6" t="s">
        <v>198</v>
      </c>
      <c r="Q90" s="6" t="str">
        <f>VLOOKUP(P90,'WMP Sections'!A:C,2,FALSE)</f>
        <v>Table 7: Qualifying Changes in Expenditures only (in Thousands)</v>
      </c>
      <c r="R90" s="6" t="s">
        <v>126</v>
      </c>
      <c r="S90" s="6" t="s">
        <v>126</v>
      </c>
    </row>
    <row r="91" spans="1:19" s="8" customFormat="1" ht="409.6" x14ac:dyDescent="0.25">
      <c r="A91" s="6">
        <v>88</v>
      </c>
      <c r="B91" s="6" t="s">
        <v>16</v>
      </c>
      <c r="C91" s="6">
        <v>3</v>
      </c>
      <c r="D91" s="6" t="str">
        <f t="shared" si="6"/>
        <v>OEIS-3</v>
      </c>
      <c r="E91" s="6">
        <v>2</v>
      </c>
      <c r="F91" s="6" t="str">
        <f t="shared" si="4"/>
        <v>OEIS-3.2</v>
      </c>
      <c r="G91" s="7" t="s">
        <v>524</v>
      </c>
      <c r="H91" s="7" t="s">
        <v>533</v>
      </c>
      <c r="I91" s="6" t="s">
        <v>436</v>
      </c>
      <c r="J91" s="11">
        <v>45411</v>
      </c>
      <c r="K91" s="11">
        <v>45414</v>
      </c>
      <c r="L91" s="11">
        <v>45414</v>
      </c>
      <c r="M91" s="17" t="s">
        <v>535</v>
      </c>
      <c r="N91" s="6">
        <v>0</v>
      </c>
      <c r="O91" s="6" t="s">
        <v>125</v>
      </c>
      <c r="P91" s="6">
        <v>2.2000000000000002</v>
      </c>
      <c r="Q91" s="6" t="str">
        <f>VLOOKUP(P91,'WMP Sections'!A:C,2,FALSE)</f>
        <v>2.2 Targets and Expenditures</v>
      </c>
      <c r="R91" s="6" t="s">
        <v>126</v>
      </c>
      <c r="S91" s="6" t="s">
        <v>126</v>
      </c>
    </row>
    <row r="92" spans="1:19" s="8" customFormat="1" ht="132" x14ac:dyDescent="0.25">
      <c r="A92" s="6">
        <v>89</v>
      </c>
      <c r="B92" s="6" t="s">
        <v>16</v>
      </c>
      <c r="C92" s="6">
        <v>3</v>
      </c>
      <c r="D92" s="6" t="str">
        <f t="shared" ref="D92" si="7">B92&amp;"-"&amp;C92</f>
        <v>OEIS-3</v>
      </c>
      <c r="E92" s="6">
        <v>3</v>
      </c>
      <c r="F92" s="6" t="str">
        <f t="shared" ref="F92" si="8">D92&amp;"."&amp;E92</f>
        <v>OEIS-3.3</v>
      </c>
      <c r="G92" s="7" t="s">
        <v>525</v>
      </c>
      <c r="H92" s="7" t="s">
        <v>534</v>
      </c>
      <c r="I92" s="6" t="s">
        <v>436</v>
      </c>
      <c r="J92" s="11">
        <v>45411</v>
      </c>
      <c r="K92" s="11">
        <v>45414</v>
      </c>
      <c r="L92" s="11">
        <v>45414</v>
      </c>
      <c r="M92" s="17" t="s">
        <v>535</v>
      </c>
      <c r="N92" s="6">
        <v>0</v>
      </c>
      <c r="O92" s="6" t="s">
        <v>125</v>
      </c>
      <c r="P92" s="9" t="s">
        <v>199</v>
      </c>
      <c r="Q92" s="6" t="str">
        <f>VLOOKUP(P92,'WMP Sections'!A:C,2,FALSE)</f>
        <v>Table 6: Qualifying Changes in Targets and Expenditures (in Thousands)</v>
      </c>
      <c r="R92" s="6" t="s">
        <v>126</v>
      </c>
      <c r="S92" s="6" t="s">
        <v>126</v>
      </c>
    </row>
    <row r="93" spans="1:19" s="8" customFormat="1" ht="409.2" x14ac:dyDescent="0.25">
      <c r="A93" s="6">
        <v>90</v>
      </c>
      <c r="B93" s="6" t="s">
        <v>14</v>
      </c>
      <c r="C93" s="6">
        <v>8</v>
      </c>
      <c r="D93" s="6" t="str">
        <f t="shared" si="6"/>
        <v>CalPA-8</v>
      </c>
      <c r="E93" s="6">
        <v>1</v>
      </c>
      <c r="F93" s="6" t="str">
        <f t="shared" si="4"/>
        <v>CalPA-8.1</v>
      </c>
      <c r="G93" s="7" t="s">
        <v>536</v>
      </c>
      <c r="H93" s="7" t="s">
        <v>541</v>
      </c>
      <c r="I93" s="6" t="s">
        <v>124</v>
      </c>
      <c r="J93" s="11">
        <v>45418</v>
      </c>
      <c r="K93" s="11">
        <v>45421</v>
      </c>
      <c r="L93" s="11">
        <v>45421</v>
      </c>
      <c r="M93" s="17" t="s">
        <v>543</v>
      </c>
      <c r="N93" s="6">
        <v>0</v>
      </c>
      <c r="O93" s="6" t="s">
        <v>125</v>
      </c>
      <c r="P93" s="6" t="s">
        <v>126</v>
      </c>
      <c r="Q93" s="6" t="s">
        <v>539</v>
      </c>
      <c r="R93" s="6" t="s">
        <v>126</v>
      </c>
      <c r="S93" s="6" t="s">
        <v>126</v>
      </c>
    </row>
    <row r="94" spans="1:19" s="8" customFormat="1" ht="237.6" x14ac:dyDescent="0.25">
      <c r="A94" s="6">
        <v>91</v>
      </c>
      <c r="B94" s="6" t="s">
        <v>14</v>
      </c>
      <c r="C94" s="6">
        <v>8</v>
      </c>
      <c r="D94" s="6" t="str">
        <f t="shared" si="6"/>
        <v>CalPA-8</v>
      </c>
      <c r="E94" s="6">
        <v>2</v>
      </c>
      <c r="F94" s="6" t="str">
        <f t="shared" si="4"/>
        <v>CalPA-8.2</v>
      </c>
      <c r="G94" s="7" t="s">
        <v>537</v>
      </c>
      <c r="H94" s="7" t="s">
        <v>545</v>
      </c>
      <c r="I94" s="6" t="s">
        <v>124</v>
      </c>
      <c r="J94" s="11">
        <v>45418</v>
      </c>
      <c r="K94" s="11">
        <v>45426</v>
      </c>
      <c r="L94" s="11">
        <v>45426</v>
      </c>
      <c r="M94" s="17" t="s">
        <v>544</v>
      </c>
      <c r="N94" s="6">
        <v>1</v>
      </c>
      <c r="O94" s="6" t="s">
        <v>542</v>
      </c>
      <c r="P94" s="6" t="s">
        <v>126</v>
      </c>
      <c r="Q94" s="6" t="s">
        <v>539</v>
      </c>
      <c r="R94" s="6" t="s">
        <v>126</v>
      </c>
      <c r="S94" s="6" t="s">
        <v>126</v>
      </c>
    </row>
    <row r="95" spans="1:19" s="8" customFormat="1" ht="79.2" x14ac:dyDescent="0.25">
      <c r="A95" s="6">
        <v>92</v>
      </c>
      <c r="B95" s="6" t="s">
        <v>14</v>
      </c>
      <c r="C95" s="6">
        <v>8</v>
      </c>
      <c r="D95" s="6" t="str">
        <f t="shared" si="6"/>
        <v>CalPA-8</v>
      </c>
      <c r="E95" s="6">
        <v>3</v>
      </c>
      <c r="F95" s="6" t="str">
        <f t="shared" si="4"/>
        <v>CalPA-8.3</v>
      </c>
      <c r="G95" s="7" t="s">
        <v>538</v>
      </c>
      <c r="H95" s="7" t="s">
        <v>540</v>
      </c>
      <c r="I95" s="6" t="s">
        <v>124</v>
      </c>
      <c r="J95" s="11">
        <v>45418</v>
      </c>
      <c r="K95" s="11">
        <v>45421</v>
      </c>
      <c r="L95" s="11">
        <v>45421</v>
      </c>
      <c r="M95" s="17" t="s">
        <v>543</v>
      </c>
      <c r="N95" s="6">
        <v>0</v>
      </c>
      <c r="O95" s="6" t="s">
        <v>125</v>
      </c>
      <c r="P95" s="6" t="s">
        <v>126</v>
      </c>
      <c r="Q95" s="6" t="s">
        <v>539</v>
      </c>
      <c r="R95" s="6" t="s">
        <v>126</v>
      </c>
      <c r="S95" s="6" t="s">
        <v>126</v>
      </c>
    </row>
    <row r="96" spans="1:19" s="8" customFormat="1" ht="79.2" x14ac:dyDescent="0.25">
      <c r="A96" s="6">
        <v>93</v>
      </c>
      <c r="B96" s="6" t="s">
        <v>16</v>
      </c>
      <c r="C96" s="6">
        <v>4</v>
      </c>
      <c r="D96" s="6" t="str">
        <f t="shared" si="6"/>
        <v>OEIS-4</v>
      </c>
      <c r="E96" s="6">
        <v>1</v>
      </c>
      <c r="F96" s="6" t="str">
        <f t="shared" si="4"/>
        <v>OEIS-4.1</v>
      </c>
      <c r="G96" s="7" t="s">
        <v>546</v>
      </c>
      <c r="H96" s="7" t="s">
        <v>549</v>
      </c>
      <c r="I96" s="6" t="s">
        <v>436</v>
      </c>
      <c r="J96" s="11">
        <v>45436</v>
      </c>
      <c r="K96" s="11">
        <v>45442</v>
      </c>
      <c r="L96" s="11">
        <v>45442</v>
      </c>
      <c r="M96" s="17" t="s">
        <v>552</v>
      </c>
      <c r="N96" s="6">
        <v>0</v>
      </c>
      <c r="O96" s="6" t="s">
        <v>125</v>
      </c>
      <c r="P96" s="6" t="s">
        <v>199</v>
      </c>
      <c r="Q96" s="6" t="str">
        <f>VLOOKUP(P96,'WMP Sections'!A:C,2,FALSE)</f>
        <v>Table 6: Qualifying Changes in Targets and Expenditures (in Thousands)</v>
      </c>
      <c r="R96" s="6" t="s">
        <v>126</v>
      </c>
      <c r="S96" s="6" t="s">
        <v>126</v>
      </c>
    </row>
    <row r="97" spans="1:19" s="8" customFormat="1" ht="132" x14ac:dyDescent="0.25">
      <c r="A97" s="6">
        <v>94</v>
      </c>
      <c r="B97" s="6" t="s">
        <v>16</v>
      </c>
      <c r="C97" s="6">
        <v>4</v>
      </c>
      <c r="D97" s="6" t="str">
        <f t="shared" si="6"/>
        <v>OEIS-4</v>
      </c>
      <c r="E97" s="6">
        <v>2</v>
      </c>
      <c r="F97" s="6" t="str">
        <f t="shared" si="4"/>
        <v>OEIS-4.2</v>
      </c>
      <c r="G97" s="7" t="s">
        <v>548</v>
      </c>
      <c r="H97" s="7" t="s">
        <v>550</v>
      </c>
      <c r="I97" s="6" t="s">
        <v>436</v>
      </c>
      <c r="J97" s="11">
        <v>45436</v>
      </c>
      <c r="K97" s="11">
        <v>45442</v>
      </c>
      <c r="L97" s="11">
        <v>45442</v>
      </c>
      <c r="M97" s="17" t="s">
        <v>552</v>
      </c>
      <c r="N97" s="6">
        <v>0</v>
      </c>
      <c r="O97" s="6" t="s">
        <v>125</v>
      </c>
      <c r="P97" s="6" t="s">
        <v>198</v>
      </c>
      <c r="Q97" s="6" t="str">
        <f>VLOOKUP(P97,'WMP Sections'!A:C,2,FALSE)</f>
        <v>Table 7: Qualifying Changes in Expenditures only (in Thousands)</v>
      </c>
      <c r="R97" s="6" t="s">
        <v>126</v>
      </c>
      <c r="S97" s="6" t="s">
        <v>126</v>
      </c>
    </row>
    <row r="98" spans="1:19" s="8" customFormat="1" ht="198" x14ac:dyDescent="0.25">
      <c r="A98" s="6">
        <v>95</v>
      </c>
      <c r="B98" s="6" t="s">
        <v>16</v>
      </c>
      <c r="C98" s="6">
        <v>4</v>
      </c>
      <c r="D98" s="6" t="str">
        <f t="shared" si="6"/>
        <v>OEIS-4</v>
      </c>
      <c r="E98" s="6">
        <v>3</v>
      </c>
      <c r="F98" s="6" t="str">
        <f t="shared" si="4"/>
        <v>OEIS-4.3</v>
      </c>
      <c r="G98" s="7" t="s">
        <v>547</v>
      </c>
      <c r="H98" s="7" t="s">
        <v>551</v>
      </c>
      <c r="I98" s="6" t="s">
        <v>436</v>
      </c>
      <c r="J98" s="11">
        <v>45436</v>
      </c>
      <c r="K98" s="11">
        <v>45442</v>
      </c>
      <c r="L98" s="11">
        <v>45442</v>
      </c>
      <c r="M98" s="17" t="s">
        <v>552</v>
      </c>
      <c r="N98" s="6">
        <v>0</v>
      </c>
      <c r="O98" s="6" t="s">
        <v>125</v>
      </c>
      <c r="P98" s="6" t="s">
        <v>197</v>
      </c>
      <c r="Q98" s="6" t="str">
        <f>VLOOKUP(P98,'WMP Sections'!A:C,2,FALSE)</f>
        <v>Table 8: Asset Inspections and Vegetation Management Targets for 2025</v>
      </c>
      <c r="R98" s="6" t="s">
        <v>126</v>
      </c>
      <c r="S98" s="6" t="s">
        <v>126</v>
      </c>
    </row>
  </sheetData>
  <mergeCells count="2">
    <mergeCell ref="R3:S3"/>
    <mergeCell ref="A2:S2"/>
  </mergeCells>
  <phoneticPr fontId="5" type="noConversion"/>
  <hyperlinks>
    <hyperlink ref="M4" r:id="rId1" xr:uid="{60242272-671C-4411-8802-BC57DA54B1F3}"/>
    <hyperlink ref="M5" r:id="rId2" xr:uid="{C0C9C972-E233-4E1E-9E03-4C4A8808D20B}"/>
    <hyperlink ref="M6" r:id="rId3" xr:uid="{C9ECC4E8-D437-4055-9790-6AF965905F34}"/>
    <hyperlink ref="M17" r:id="rId4" display="https://www.sdge.com/sites/default/files/regulatory/CalPA-2025-03.pdf" xr:uid="{A95B319E-8709-47BD-8899-1E1D95852FC7}"/>
    <hyperlink ref="M14" r:id="rId5" display="https://www.sdge.com/sites/default/files/regulatory/CalPA-2025-03.pdf" xr:uid="{2BD6D3DB-2B69-428E-ADBA-FA2025D4D68A}"/>
    <hyperlink ref="M15" r:id="rId6" display="https://www.sdge.com/sites/default/files/regulatory/CalPA-2025-03.pdf" xr:uid="{AB2B4ABE-6BC2-43F1-8171-3D7685A5DE0A}"/>
    <hyperlink ref="M38" r:id="rId7" xr:uid="{4768F187-6BBC-466A-A853-5D8665998D73}"/>
    <hyperlink ref="M58" r:id="rId8" display="https://www.sdge.com/sites/default/files/regulatory/MGRA-2025-03.pdf" xr:uid="{4F36007A-7D89-4FA1-9177-7C6843214742}"/>
    <hyperlink ref="M52" r:id="rId9" xr:uid="{412FA767-A156-43FC-8743-3B3B86AAB8E9}"/>
    <hyperlink ref="M56" r:id="rId10" xr:uid="{81B3800C-CC56-4F87-BD3A-89CB10A6285C}"/>
    <hyperlink ref="M55" r:id="rId11" xr:uid="{1403EE32-D30D-40AD-98E9-16434303F2DC}"/>
    <hyperlink ref="M13" r:id="rId12" display="https://www.sdge.com/sites/default/files/regulatory/CalPA-2025-03.pdf" xr:uid="{FF1163FE-0AED-494C-BBA6-2215BC270566}"/>
    <hyperlink ref="M61" r:id="rId13" xr:uid="{7B856912-4372-41B9-9B92-160A7E5CC3BF}"/>
    <hyperlink ref="M76" r:id="rId14" xr:uid="{0E6FDA98-4339-4713-B107-D285FC6F1839}"/>
    <hyperlink ref="M84" r:id="rId15" xr:uid="{0D1B8B2A-A6BA-47A6-9891-5290DCD364A1}"/>
    <hyperlink ref="M86" r:id="rId16" xr:uid="{6980EFF1-2B97-4A16-BF62-3BF0CDFBEDDB}"/>
    <hyperlink ref="M87" r:id="rId17" display="https://www.sdge.com/sites/default/files/regulatory/GPI-2025-01.pdf" xr:uid="{A558C2EC-74A8-4F5E-9B29-30C8BF44205C}"/>
    <hyperlink ref="M88" r:id="rId18" display="https://www.sdge.com/sites/default/files/regulatory/GPI-2025-01.pdf" xr:uid="{3037ADA6-78E6-450B-99D8-B9BB9442F0B5}"/>
    <hyperlink ref="M89" r:id="rId19" display="https://www.sdge.com/sites/default/files/regulatory/GPI-2025-01.pdf" xr:uid="{C49469BD-77D5-4462-923C-C22EC440099A}"/>
  </hyperlinks>
  <printOptions horizontalCentered="1"/>
  <pageMargins left="0.25" right="0.25" top="0.25" bottom="0.25" header="0.3" footer="0.3"/>
  <pageSetup paperSize="5" scale="42" fitToHeight="0" orientation="landscape" horizontalDpi="200" verticalDpi="200"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C6E65-23F1-4E0C-A4F5-406F7BC99013}">
  <dimension ref="A1:D535"/>
  <sheetViews>
    <sheetView zoomScaleNormal="100" workbookViewId="0">
      <selection activeCell="B89" sqref="B89"/>
    </sheetView>
  </sheetViews>
  <sheetFormatPr defaultColWidth="8.77734375" defaultRowHeight="14.4" x14ac:dyDescent="0.3"/>
  <cols>
    <col min="1" max="1" width="8.33203125" style="13" bestFit="1" customWidth="1"/>
    <col min="2" max="2" width="215.109375" style="12" bestFit="1" customWidth="1"/>
    <col min="3" max="3" width="5.109375" style="14" customWidth="1"/>
    <col min="4" max="16384" width="8.77734375" style="12"/>
  </cols>
  <sheetData>
    <row r="1" spans="1:3" x14ac:dyDescent="0.3">
      <c r="A1" s="29">
        <v>1</v>
      </c>
      <c r="B1" s="26" t="s">
        <v>316</v>
      </c>
      <c r="C1" s="27">
        <v>2</v>
      </c>
    </row>
    <row r="2" spans="1:3" x14ac:dyDescent="0.3">
      <c r="A2" s="29">
        <v>1.1000000000000001</v>
      </c>
      <c r="B2" s="26" t="s">
        <v>317</v>
      </c>
      <c r="C2" s="27">
        <v>2</v>
      </c>
    </row>
    <row r="3" spans="1:3" x14ac:dyDescent="0.3">
      <c r="A3" s="29" t="s">
        <v>20</v>
      </c>
      <c r="B3" s="26" t="s">
        <v>318</v>
      </c>
      <c r="C3" s="27">
        <v>5</v>
      </c>
    </row>
    <row r="4" spans="1:3" x14ac:dyDescent="0.3">
      <c r="A4" s="29" t="s">
        <v>26</v>
      </c>
      <c r="B4" s="26" t="s">
        <v>319</v>
      </c>
      <c r="C4" s="27">
        <v>7</v>
      </c>
    </row>
    <row r="5" spans="1:3" x14ac:dyDescent="0.3">
      <c r="A5" s="29">
        <v>1.2</v>
      </c>
      <c r="B5" s="26" t="s">
        <v>320</v>
      </c>
      <c r="C5" s="27">
        <v>14</v>
      </c>
    </row>
    <row r="6" spans="1:3" x14ac:dyDescent="0.3">
      <c r="A6" s="29">
        <v>2</v>
      </c>
      <c r="B6" s="26" t="s">
        <v>321</v>
      </c>
      <c r="C6" s="27">
        <v>15</v>
      </c>
    </row>
    <row r="7" spans="1:3" x14ac:dyDescent="0.3">
      <c r="A7" s="29">
        <v>2.1</v>
      </c>
      <c r="B7" s="26" t="s">
        <v>322</v>
      </c>
      <c r="C7" s="27">
        <v>15</v>
      </c>
    </row>
    <row r="8" spans="1:3" x14ac:dyDescent="0.3">
      <c r="A8" s="29" t="s">
        <v>27</v>
      </c>
      <c r="B8" s="26" t="s">
        <v>323</v>
      </c>
      <c r="C8" s="27">
        <v>16</v>
      </c>
    </row>
    <row r="9" spans="1:3" x14ac:dyDescent="0.3">
      <c r="A9" s="29" t="s">
        <v>28</v>
      </c>
      <c r="B9" s="26" t="s">
        <v>324</v>
      </c>
      <c r="C9" s="27">
        <v>16</v>
      </c>
    </row>
    <row r="10" spans="1:3" x14ac:dyDescent="0.3">
      <c r="A10" s="30" t="s">
        <v>29</v>
      </c>
      <c r="B10" s="26" t="s">
        <v>325</v>
      </c>
      <c r="C10" s="27">
        <v>16</v>
      </c>
    </row>
    <row r="11" spans="1:3" x14ac:dyDescent="0.3">
      <c r="A11" s="30" t="s">
        <v>30</v>
      </c>
      <c r="B11" s="26" t="s">
        <v>326</v>
      </c>
      <c r="C11" s="27">
        <v>17</v>
      </c>
    </row>
    <row r="12" spans="1:3" x14ac:dyDescent="0.3">
      <c r="A12" s="29" t="s">
        <v>31</v>
      </c>
      <c r="B12" s="26" t="s">
        <v>283</v>
      </c>
      <c r="C12" s="27">
        <v>17</v>
      </c>
    </row>
    <row r="13" spans="1:3" x14ac:dyDescent="0.3">
      <c r="A13" s="29" t="s">
        <v>32</v>
      </c>
      <c r="B13" s="26" t="s">
        <v>327</v>
      </c>
      <c r="C13" s="27">
        <v>17</v>
      </c>
    </row>
    <row r="14" spans="1:3" x14ac:dyDescent="0.3">
      <c r="A14" s="29" t="s">
        <v>33</v>
      </c>
      <c r="B14" s="26" t="s">
        <v>415</v>
      </c>
      <c r="C14" s="27">
        <v>17</v>
      </c>
    </row>
    <row r="15" spans="1:3" x14ac:dyDescent="0.3">
      <c r="A15" s="29" t="s">
        <v>34</v>
      </c>
      <c r="B15" s="26" t="s">
        <v>328</v>
      </c>
      <c r="C15" s="27">
        <v>17</v>
      </c>
    </row>
    <row r="16" spans="1:3" x14ac:dyDescent="0.3">
      <c r="A16" s="29" t="s">
        <v>35</v>
      </c>
      <c r="B16" s="26" t="s">
        <v>329</v>
      </c>
      <c r="C16" s="27">
        <v>17</v>
      </c>
    </row>
    <row r="17" spans="1:3" x14ac:dyDescent="0.3">
      <c r="A17" s="29" t="s">
        <v>36</v>
      </c>
      <c r="B17" s="26" t="s">
        <v>330</v>
      </c>
      <c r="C17" s="27">
        <v>18</v>
      </c>
    </row>
    <row r="18" spans="1:3" x14ac:dyDescent="0.3">
      <c r="A18" s="29" t="s">
        <v>37</v>
      </c>
      <c r="B18" s="26" t="s">
        <v>331</v>
      </c>
      <c r="C18" s="27">
        <v>18</v>
      </c>
    </row>
    <row r="19" spans="1:3" x14ac:dyDescent="0.3">
      <c r="A19" s="29" t="s">
        <v>38</v>
      </c>
      <c r="B19" s="26" t="s">
        <v>332</v>
      </c>
      <c r="C19" s="27">
        <v>18</v>
      </c>
    </row>
    <row r="20" spans="1:3" x14ac:dyDescent="0.3">
      <c r="A20" s="29" t="s">
        <v>39</v>
      </c>
      <c r="B20" s="26" t="s">
        <v>333</v>
      </c>
      <c r="C20" s="27">
        <v>18</v>
      </c>
    </row>
    <row r="21" spans="1:3" x14ac:dyDescent="0.3">
      <c r="A21" s="29" t="s">
        <v>40</v>
      </c>
      <c r="B21" s="26" t="s">
        <v>334</v>
      </c>
      <c r="C21" s="27">
        <v>18</v>
      </c>
    </row>
    <row r="22" spans="1:3" x14ac:dyDescent="0.3">
      <c r="A22" s="29" t="s">
        <v>41</v>
      </c>
      <c r="B22" s="26" t="s">
        <v>335</v>
      </c>
      <c r="C22" s="27">
        <v>18</v>
      </c>
    </row>
    <row r="23" spans="1:3" x14ac:dyDescent="0.3">
      <c r="A23" s="29" t="s">
        <v>42</v>
      </c>
      <c r="B23" s="26" t="s">
        <v>336</v>
      </c>
      <c r="C23" s="27">
        <v>18</v>
      </c>
    </row>
    <row r="24" spans="1:3" x14ac:dyDescent="0.3">
      <c r="A24" s="29" t="s">
        <v>43</v>
      </c>
      <c r="B24" s="26" t="s">
        <v>337</v>
      </c>
      <c r="C24" s="27">
        <v>18</v>
      </c>
    </row>
    <row r="25" spans="1:3" x14ac:dyDescent="0.3">
      <c r="A25" s="29">
        <v>2.2000000000000002</v>
      </c>
      <c r="B25" s="26" t="s">
        <v>338</v>
      </c>
      <c r="C25" s="27">
        <v>9</v>
      </c>
    </row>
    <row r="26" spans="1:3" x14ac:dyDescent="0.3">
      <c r="A26" s="29" t="s">
        <v>44</v>
      </c>
      <c r="B26" s="26" t="s">
        <v>339</v>
      </c>
      <c r="C26" s="27">
        <v>19</v>
      </c>
    </row>
    <row r="27" spans="1:3" x14ac:dyDescent="0.3">
      <c r="A27" s="29" t="s">
        <v>45</v>
      </c>
      <c r="B27" s="26" t="s">
        <v>340</v>
      </c>
      <c r="C27" s="27">
        <v>23</v>
      </c>
    </row>
    <row r="28" spans="1:3" x14ac:dyDescent="0.3">
      <c r="A28" s="29" t="s">
        <v>46</v>
      </c>
      <c r="B28" s="26" t="s">
        <v>341</v>
      </c>
      <c r="C28" s="27">
        <v>23</v>
      </c>
    </row>
    <row r="29" spans="1:3" x14ac:dyDescent="0.3">
      <c r="A29" s="29" t="s">
        <v>47</v>
      </c>
      <c r="B29" s="26" t="s">
        <v>342</v>
      </c>
      <c r="C29" s="27">
        <v>23</v>
      </c>
    </row>
    <row r="30" spans="1:3" x14ac:dyDescent="0.3">
      <c r="A30" s="29" t="s">
        <v>48</v>
      </c>
      <c r="B30" s="26" t="s">
        <v>343</v>
      </c>
      <c r="C30" s="27">
        <v>24</v>
      </c>
    </row>
    <row r="31" spans="1:3" x14ac:dyDescent="0.3">
      <c r="A31" s="29" t="s">
        <v>49</v>
      </c>
      <c r="B31" s="26" t="s">
        <v>344</v>
      </c>
      <c r="C31" s="27">
        <v>24</v>
      </c>
    </row>
    <row r="32" spans="1:3" x14ac:dyDescent="0.3">
      <c r="A32" s="29" t="s">
        <v>50</v>
      </c>
      <c r="B32" s="26" t="s">
        <v>345</v>
      </c>
      <c r="C32" s="27">
        <v>24</v>
      </c>
    </row>
    <row r="33" spans="1:3" x14ac:dyDescent="0.3">
      <c r="A33" s="29" t="s">
        <v>51</v>
      </c>
      <c r="B33" s="26" t="s">
        <v>346</v>
      </c>
      <c r="C33" s="27">
        <v>25</v>
      </c>
    </row>
    <row r="34" spans="1:3" x14ac:dyDescent="0.3">
      <c r="A34" s="29" t="s">
        <v>52</v>
      </c>
      <c r="B34" s="26" t="s">
        <v>347</v>
      </c>
      <c r="C34" s="27">
        <v>25</v>
      </c>
    </row>
    <row r="35" spans="1:3" x14ac:dyDescent="0.3">
      <c r="A35" s="29" t="s">
        <v>53</v>
      </c>
      <c r="B35" s="26" t="s">
        <v>348</v>
      </c>
      <c r="C35" s="27">
        <v>26</v>
      </c>
    </row>
    <row r="36" spans="1:3" x14ac:dyDescent="0.3">
      <c r="A36" s="29" t="s">
        <v>54</v>
      </c>
      <c r="B36" s="26" t="s">
        <v>349</v>
      </c>
      <c r="C36" s="27">
        <v>26</v>
      </c>
    </row>
    <row r="37" spans="1:3" x14ac:dyDescent="0.3">
      <c r="A37" s="29" t="s">
        <v>55</v>
      </c>
      <c r="B37" s="26" t="s">
        <v>350</v>
      </c>
      <c r="C37" s="27">
        <v>26</v>
      </c>
    </row>
    <row r="38" spans="1:3" x14ac:dyDescent="0.3">
      <c r="A38" s="29" t="s">
        <v>56</v>
      </c>
      <c r="B38" s="26" t="s">
        <v>351</v>
      </c>
      <c r="C38" s="27">
        <v>27</v>
      </c>
    </row>
    <row r="39" spans="1:3" x14ac:dyDescent="0.3">
      <c r="A39" s="29" t="s">
        <v>57</v>
      </c>
      <c r="B39" s="26" t="s">
        <v>352</v>
      </c>
      <c r="C39" s="27">
        <v>27</v>
      </c>
    </row>
    <row r="40" spans="1:3" x14ac:dyDescent="0.3">
      <c r="A40" s="29" t="s">
        <v>58</v>
      </c>
      <c r="B40" s="26" t="s">
        <v>353</v>
      </c>
      <c r="C40" s="27">
        <v>27</v>
      </c>
    </row>
    <row r="41" spans="1:3" x14ac:dyDescent="0.3">
      <c r="A41" s="29" t="s">
        <v>59</v>
      </c>
      <c r="B41" s="26" t="s">
        <v>354</v>
      </c>
      <c r="C41" s="27">
        <v>15</v>
      </c>
    </row>
    <row r="42" spans="1:3" x14ac:dyDescent="0.3">
      <c r="A42" s="29" t="s">
        <v>60</v>
      </c>
      <c r="B42" s="26" t="s">
        <v>355</v>
      </c>
      <c r="C42" s="27">
        <v>28</v>
      </c>
    </row>
    <row r="43" spans="1:3" x14ac:dyDescent="0.3">
      <c r="A43" s="29" t="s">
        <v>61</v>
      </c>
      <c r="B43" s="26" t="s">
        <v>356</v>
      </c>
      <c r="C43" s="27">
        <v>28</v>
      </c>
    </row>
    <row r="44" spans="1:3" x14ac:dyDescent="0.3">
      <c r="A44" s="29" t="s">
        <v>62</v>
      </c>
      <c r="B44" s="26" t="s">
        <v>357</v>
      </c>
      <c r="C44" s="27">
        <v>29</v>
      </c>
    </row>
    <row r="45" spans="1:3" x14ac:dyDescent="0.3">
      <c r="A45" s="29" t="s">
        <v>63</v>
      </c>
      <c r="B45" s="26" t="s">
        <v>358</v>
      </c>
      <c r="C45" s="27">
        <v>29</v>
      </c>
    </row>
    <row r="46" spans="1:3" x14ac:dyDescent="0.3">
      <c r="A46" s="29" t="s">
        <v>64</v>
      </c>
      <c r="B46" s="26" t="s">
        <v>359</v>
      </c>
      <c r="C46" s="27">
        <v>29</v>
      </c>
    </row>
    <row r="47" spans="1:3" x14ac:dyDescent="0.3">
      <c r="A47" s="29" t="s">
        <v>65</v>
      </c>
      <c r="B47" s="26" t="s">
        <v>360</v>
      </c>
      <c r="C47" s="27">
        <v>30</v>
      </c>
    </row>
    <row r="48" spans="1:3" x14ac:dyDescent="0.3">
      <c r="A48" s="29" t="s">
        <v>66</v>
      </c>
      <c r="B48" s="26" t="s">
        <v>361</v>
      </c>
      <c r="C48" s="27">
        <v>30</v>
      </c>
    </row>
    <row r="49" spans="1:3" x14ac:dyDescent="0.3">
      <c r="A49" s="29" t="s">
        <v>67</v>
      </c>
      <c r="B49" s="26" t="s">
        <v>362</v>
      </c>
      <c r="C49" s="27">
        <v>31</v>
      </c>
    </row>
    <row r="50" spans="1:3" x14ac:dyDescent="0.3">
      <c r="A50" s="29" t="s">
        <v>68</v>
      </c>
      <c r="B50" s="26" t="s">
        <v>363</v>
      </c>
      <c r="C50" s="27">
        <v>31</v>
      </c>
    </row>
    <row r="51" spans="1:3" x14ac:dyDescent="0.3">
      <c r="A51" s="29" t="s">
        <v>69</v>
      </c>
      <c r="B51" s="26" t="s">
        <v>364</v>
      </c>
      <c r="C51" s="27">
        <v>31</v>
      </c>
    </row>
    <row r="52" spans="1:3" x14ac:dyDescent="0.3">
      <c r="A52" s="29" t="s">
        <v>70</v>
      </c>
      <c r="B52" s="26" t="s">
        <v>365</v>
      </c>
      <c r="C52" s="27">
        <v>32</v>
      </c>
    </row>
    <row r="53" spans="1:3" x14ac:dyDescent="0.3">
      <c r="A53" s="29" t="s">
        <v>71</v>
      </c>
      <c r="B53" s="26" t="s">
        <v>366</v>
      </c>
      <c r="C53" s="27">
        <v>32</v>
      </c>
    </row>
    <row r="54" spans="1:3" x14ac:dyDescent="0.3">
      <c r="A54" s="29" t="s">
        <v>72</v>
      </c>
      <c r="B54" s="26" t="s">
        <v>367</v>
      </c>
      <c r="C54" s="27">
        <v>32</v>
      </c>
    </row>
    <row r="55" spans="1:3" x14ac:dyDescent="0.3">
      <c r="A55" s="29" t="s">
        <v>73</v>
      </c>
      <c r="B55" s="26" t="s">
        <v>368</v>
      </c>
      <c r="C55" s="27">
        <v>33</v>
      </c>
    </row>
    <row r="56" spans="1:3" x14ac:dyDescent="0.3">
      <c r="A56" s="29" t="s">
        <v>285</v>
      </c>
      <c r="B56" s="26" t="s">
        <v>369</v>
      </c>
      <c r="C56" s="27">
        <v>33</v>
      </c>
    </row>
    <row r="57" spans="1:3" x14ac:dyDescent="0.3">
      <c r="A57" s="29" t="s">
        <v>286</v>
      </c>
      <c r="B57" s="26" t="s">
        <v>370</v>
      </c>
      <c r="C57" s="27">
        <v>33</v>
      </c>
    </row>
    <row r="58" spans="1:3" x14ac:dyDescent="0.3">
      <c r="A58" s="29" t="s">
        <v>74</v>
      </c>
      <c r="B58" s="26" t="s">
        <v>371</v>
      </c>
      <c r="C58" s="27">
        <v>33</v>
      </c>
    </row>
    <row r="59" spans="1:3" x14ac:dyDescent="0.3">
      <c r="A59" s="29" t="s">
        <v>75</v>
      </c>
      <c r="B59" s="26" t="s">
        <v>372</v>
      </c>
      <c r="C59" s="27">
        <v>33</v>
      </c>
    </row>
    <row r="60" spans="1:3" x14ac:dyDescent="0.3">
      <c r="A60" s="29" t="s">
        <v>76</v>
      </c>
      <c r="B60" s="26" t="s">
        <v>373</v>
      </c>
      <c r="C60" s="27">
        <v>34</v>
      </c>
    </row>
    <row r="61" spans="1:3" x14ac:dyDescent="0.3">
      <c r="A61" s="29" t="s">
        <v>77</v>
      </c>
      <c r="B61" s="26" t="s">
        <v>374</v>
      </c>
      <c r="C61" s="27">
        <v>34</v>
      </c>
    </row>
    <row r="62" spans="1:3" x14ac:dyDescent="0.3">
      <c r="A62" s="29" t="s">
        <v>78</v>
      </c>
      <c r="B62" s="26" t="s">
        <v>375</v>
      </c>
      <c r="C62" s="27">
        <v>34</v>
      </c>
    </row>
    <row r="63" spans="1:3" x14ac:dyDescent="0.3">
      <c r="A63" s="29" t="s">
        <v>79</v>
      </c>
      <c r="B63" s="26" t="s">
        <v>376</v>
      </c>
      <c r="C63" s="27">
        <v>34</v>
      </c>
    </row>
    <row r="64" spans="1:3" x14ac:dyDescent="0.3">
      <c r="A64" s="29" t="s">
        <v>80</v>
      </c>
      <c r="B64" s="26" t="s">
        <v>377</v>
      </c>
      <c r="C64" s="27">
        <v>35</v>
      </c>
    </row>
    <row r="65" spans="1:3" x14ac:dyDescent="0.3">
      <c r="A65" s="29" t="s">
        <v>81</v>
      </c>
      <c r="B65" s="26" t="s">
        <v>378</v>
      </c>
      <c r="C65" s="27">
        <v>35</v>
      </c>
    </row>
    <row r="66" spans="1:3" x14ac:dyDescent="0.3">
      <c r="A66" s="29" t="s">
        <v>82</v>
      </c>
      <c r="B66" s="26" t="s">
        <v>379</v>
      </c>
      <c r="C66" s="27">
        <v>35</v>
      </c>
    </row>
    <row r="67" spans="1:3" x14ac:dyDescent="0.3">
      <c r="A67" s="29" t="s">
        <v>83</v>
      </c>
      <c r="B67" s="26" t="s">
        <v>380</v>
      </c>
      <c r="C67" s="27">
        <v>35</v>
      </c>
    </row>
    <row r="68" spans="1:3" x14ac:dyDescent="0.3">
      <c r="A68" s="29" t="s">
        <v>84</v>
      </c>
      <c r="B68" s="26" t="s">
        <v>381</v>
      </c>
      <c r="C68" s="27">
        <v>36</v>
      </c>
    </row>
    <row r="69" spans="1:3" x14ac:dyDescent="0.3">
      <c r="A69" s="29" t="s">
        <v>287</v>
      </c>
      <c r="B69" s="26" t="s">
        <v>382</v>
      </c>
      <c r="C69" s="27">
        <v>36</v>
      </c>
    </row>
    <row r="70" spans="1:3" x14ac:dyDescent="0.3">
      <c r="A70" s="29" t="s">
        <v>85</v>
      </c>
      <c r="B70" s="26" t="s">
        <v>383</v>
      </c>
      <c r="C70" s="27">
        <v>36</v>
      </c>
    </row>
    <row r="71" spans="1:3" x14ac:dyDescent="0.3">
      <c r="A71" s="29" t="s">
        <v>86</v>
      </c>
      <c r="B71" s="26" t="s">
        <v>384</v>
      </c>
      <c r="C71" s="27">
        <v>36</v>
      </c>
    </row>
    <row r="72" spans="1:3" x14ac:dyDescent="0.3">
      <c r="A72" s="29" t="s">
        <v>87</v>
      </c>
      <c r="B72" s="26" t="s">
        <v>385</v>
      </c>
      <c r="C72" s="27">
        <v>36</v>
      </c>
    </row>
    <row r="73" spans="1:3" x14ac:dyDescent="0.3">
      <c r="A73" s="29" t="s">
        <v>88</v>
      </c>
      <c r="B73" s="26" t="s">
        <v>386</v>
      </c>
      <c r="C73" s="27">
        <v>36</v>
      </c>
    </row>
    <row r="74" spans="1:3" x14ac:dyDescent="0.3">
      <c r="A74" s="29" t="s">
        <v>89</v>
      </c>
      <c r="B74" s="26" t="s">
        <v>387</v>
      </c>
      <c r="C74" s="27">
        <v>37</v>
      </c>
    </row>
    <row r="75" spans="1:3" x14ac:dyDescent="0.3">
      <c r="A75" s="29">
        <v>3</v>
      </c>
      <c r="B75" s="26" t="s">
        <v>388</v>
      </c>
      <c r="C75" s="27">
        <v>38</v>
      </c>
    </row>
    <row r="76" spans="1:3" x14ac:dyDescent="0.3">
      <c r="A76" s="29">
        <v>4</v>
      </c>
      <c r="B76" s="26" t="s">
        <v>389</v>
      </c>
      <c r="C76" s="27">
        <v>40</v>
      </c>
    </row>
    <row r="77" spans="1:3" x14ac:dyDescent="0.3">
      <c r="A77" s="29">
        <v>4.0999999999999996</v>
      </c>
      <c r="B77" s="26" t="s">
        <v>390</v>
      </c>
      <c r="C77" s="27">
        <v>40</v>
      </c>
    </row>
    <row r="78" spans="1:3" x14ac:dyDescent="0.3">
      <c r="A78" s="29" t="s">
        <v>90</v>
      </c>
      <c r="B78" s="26" t="s">
        <v>391</v>
      </c>
      <c r="C78" s="27">
        <v>40</v>
      </c>
    </row>
    <row r="79" spans="1:3" x14ac:dyDescent="0.3">
      <c r="A79" s="29" t="s">
        <v>91</v>
      </c>
      <c r="B79" s="26" t="s">
        <v>392</v>
      </c>
      <c r="C79" s="27">
        <v>40</v>
      </c>
    </row>
    <row r="80" spans="1:3" x14ac:dyDescent="0.3">
      <c r="A80" s="29">
        <v>4.2</v>
      </c>
      <c r="B80" s="26" t="s">
        <v>393</v>
      </c>
      <c r="C80" s="27">
        <v>40</v>
      </c>
    </row>
    <row r="81" spans="1:4" x14ac:dyDescent="0.3">
      <c r="A81" s="29">
        <v>5</v>
      </c>
      <c r="B81" s="26" t="s">
        <v>394</v>
      </c>
      <c r="C81" s="27">
        <v>41</v>
      </c>
    </row>
    <row r="82" spans="1:4" x14ac:dyDescent="0.3">
      <c r="A82" s="29">
        <v>5.0999999999999996</v>
      </c>
      <c r="B82" s="26" t="s">
        <v>395</v>
      </c>
      <c r="C82" s="27">
        <v>41</v>
      </c>
    </row>
    <row r="83" spans="1:4" x14ac:dyDescent="0.3">
      <c r="A83" s="29">
        <v>5.2</v>
      </c>
      <c r="B83" s="26" t="s">
        <v>396</v>
      </c>
      <c r="C83" s="27">
        <v>42</v>
      </c>
    </row>
    <row r="84" spans="1:4" x14ac:dyDescent="0.3">
      <c r="A84" s="29">
        <v>5.3</v>
      </c>
      <c r="B84" s="26" t="s">
        <v>397</v>
      </c>
      <c r="C84" s="27">
        <v>45</v>
      </c>
    </row>
    <row r="85" spans="1:4" x14ac:dyDescent="0.3">
      <c r="A85" s="29" t="s">
        <v>19</v>
      </c>
      <c r="B85" s="26" t="s">
        <v>398</v>
      </c>
      <c r="C85" s="27">
        <v>45</v>
      </c>
    </row>
    <row r="86" spans="1:4" x14ac:dyDescent="0.3">
      <c r="A86" s="29" t="s">
        <v>18</v>
      </c>
      <c r="B86" s="26" t="s">
        <v>284</v>
      </c>
      <c r="C86" s="27">
        <v>47</v>
      </c>
    </row>
    <row r="87" spans="1:4" x14ac:dyDescent="0.3">
      <c r="A87" s="29">
        <v>5.4</v>
      </c>
      <c r="B87" s="26" t="s">
        <v>399</v>
      </c>
      <c r="C87" s="27">
        <v>51</v>
      </c>
    </row>
    <row r="88" spans="1:4" x14ac:dyDescent="0.3">
      <c r="A88" s="29">
        <v>5.5</v>
      </c>
      <c r="B88" s="26" t="s">
        <v>453</v>
      </c>
      <c r="C88" s="27">
        <v>51</v>
      </c>
    </row>
    <row r="89" spans="1:4" x14ac:dyDescent="0.3">
      <c r="A89" s="29" t="s">
        <v>92</v>
      </c>
      <c r="B89" s="26" t="s">
        <v>400</v>
      </c>
      <c r="C89" s="27">
        <v>52</v>
      </c>
    </row>
    <row r="90" spans="1:4" x14ac:dyDescent="0.3">
      <c r="A90" s="29" t="s">
        <v>93</v>
      </c>
      <c r="B90" s="26" t="s">
        <v>401</v>
      </c>
      <c r="C90" s="27">
        <v>52</v>
      </c>
      <c r="D90" s="26"/>
    </row>
    <row r="91" spans="1:4" x14ac:dyDescent="0.3">
      <c r="A91" s="29" t="s">
        <v>94</v>
      </c>
      <c r="B91" s="26" t="s">
        <v>402</v>
      </c>
      <c r="C91" s="27">
        <v>52</v>
      </c>
      <c r="D91" s="26"/>
    </row>
    <row r="92" spans="1:4" x14ac:dyDescent="0.3">
      <c r="A92" s="29" t="s">
        <v>251</v>
      </c>
      <c r="B92" s="26" t="s">
        <v>403</v>
      </c>
      <c r="C92" s="27">
        <v>55</v>
      </c>
      <c r="D92" s="26"/>
    </row>
    <row r="93" spans="1:4" x14ac:dyDescent="0.3">
      <c r="A93" s="29" t="s">
        <v>250</v>
      </c>
      <c r="B93" s="26" t="s">
        <v>404</v>
      </c>
      <c r="C93" s="27">
        <v>56</v>
      </c>
      <c r="D93" s="26"/>
    </row>
    <row r="94" spans="1:4" x14ac:dyDescent="0.3">
      <c r="A94" s="29" t="s">
        <v>252</v>
      </c>
      <c r="B94" s="26" t="s">
        <v>405</v>
      </c>
      <c r="C94" s="27">
        <v>59</v>
      </c>
      <c r="D94" s="26"/>
    </row>
    <row r="95" spans="1:4" x14ac:dyDescent="0.3">
      <c r="A95" s="29" t="s">
        <v>249</v>
      </c>
      <c r="B95" s="26" t="s">
        <v>406</v>
      </c>
      <c r="C95" s="27">
        <v>59</v>
      </c>
      <c r="D95" s="26"/>
    </row>
    <row r="96" spans="1:4" x14ac:dyDescent="0.3">
      <c r="A96" s="29" t="s">
        <v>253</v>
      </c>
      <c r="B96" s="26" t="s">
        <v>407</v>
      </c>
      <c r="C96" s="27">
        <v>60</v>
      </c>
      <c r="D96" s="26"/>
    </row>
    <row r="97" spans="1:4" x14ac:dyDescent="0.3">
      <c r="A97" s="29" t="s">
        <v>254</v>
      </c>
      <c r="B97" s="26" t="s">
        <v>408</v>
      </c>
      <c r="C97" s="27">
        <v>61</v>
      </c>
      <c r="D97" s="26"/>
    </row>
    <row r="98" spans="1:4" x14ac:dyDescent="0.3">
      <c r="A98" s="29" t="s">
        <v>255</v>
      </c>
      <c r="B98" s="26" t="s">
        <v>409</v>
      </c>
      <c r="C98" s="27">
        <v>64</v>
      </c>
    </row>
    <row r="99" spans="1:4" x14ac:dyDescent="0.3">
      <c r="A99" s="29" t="s">
        <v>256</v>
      </c>
      <c r="B99" s="26" t="s">
        <v>410</v>
      </c>
      <c r="C99" s="27">
        <v>64</v>
      </c>
    </row>
    <row r="100" spans="1:4" x14ac:dyDescent="0.3">
      <c r="A100" s="29">
        <v>5.6</v>
      </c>
      <c r="B100" s="26" t="s">
        <v>411</v>
      </c>
      <c r="C100" s="27">
        <v>65</v>
      </c>
    </row>
    <row r="101" spans="1:4" x14ac:dyDescent="0.3">
      <c r="A101" s="29" t="s">
        <v>95</v>
      </c>
      <c r="B101" s="26" t="s">
        <v>412</v>
      </c>
      <c r="C101" s="27">
        <v>66</v>
      </c>
    </row>
    <row r="102" spans="1:4" x14ac:dyDescent="0.3">
      <c r="A102" s="29" t="s">
        <v>96</v>
      </c>
      <c r="B102" s="26" t="s">
        <v>413</v>
      </c>
      <c r="C102" s="27">
        <v>67</v>
      </c>
    </row>
    <row r="103" spans="1:4" x14ac:dyDescent="0.3">
      <c r="A103" s="29" t="s">
        <v>97</v>
      </c>
      <c r="B103" s="26" t="s">
        <v>414</v>
      </c>
      <c r="C103" s="27">
        <v>67</v>
      </c>
    </row>
    <row r="104" spans="1:4" x14ac:dyDescent="0.3">
      <c r="A104" s="29" t="s">
        <v>288</v>
      </c>
      <c r="B104" s="26" t="s">
        <v>315</v>
      </c>
      <c r="C104" s="27">
        <v>67</v>
      </c>
    </row>
    <row r="105" spans="1:4" x14ac:dyDescent="0.3">
      <c r="A105" s="29" t="s">
        <v>289</v>
      </c>
      <c r="B105" s="26" t="s">
        <v>314</v>
      </c>
      <c r="C105" s="27">
        <v>68</v>
      </c>
    </row>
    <row r="106" spans="1:4" x14ac:dyDescent="0.3">
      <c r="A106" s="29">
        <v>5.7</v>
      </c>
      <c r="B106" s="26" t="s">
        <v>313</v>
      </c>
      <c r="C106" s="27">
        <v>85</v>
      </c>
    </row>
    <row r="107" spans="1:4" x14ac:dyDescent="0.3">
      <c r="A107" s="29" t="s">
        <v>98</v>
      </c>
      <c r="B107" s="26" t="s">
        <v>312</v>
      </c>
      <c r="C107" s="27">
        <v>86</v>
      </c>
    </row>
    <row r="108" spans="1:4" x14ac:dyDescent="0.3">
      <c r="A108" s="29" t="s">
        <v>99</v>
      </c>
      <c r="B108" s="26" t="s">
        <v>311</v>
      </c>
      <c r="C108" s="27">
        <v>88</v>
      </c>
    </row>
    <row r="109" spans="1:4" x14ac:dyDescent="0.3">
      <c r="A109" s="29">
        <v>5.8</v>
      </c>
      <c r="B109" s="26" t="s">
        <v>310</v>
      </c>
      <c r="C109" s="27">
        <v>93</v>
      </c>
    </row>
    <row r="110" spans="1:4" x14ac:dyDescent="0.3">
      <c r="A110" s="29">
        <v>5.9</v>
      </c>
      <c r="B110" s="26" t="s">
        <v>309</v>
      </c>
      <c r="C110" s="27">
        <v>94</v>
      </c>
    </row>
    <row r="111" spans="1:4" x14ac:dyDescent="0.3">
      <c r="A111" s="29">
        <v>5.0999999999999996</v>
      </c>
      <c r="B111" s="26" t="s">
        <v>308</v>
      </c>
      <c r="C111" s="27">
        <v>95</v>
      </c>
    </row>
    <row r="112" spans="1:4" x14ac:dyDescent="0.3">
      <c r="A112" s="29">
        <v>5.1100000000000003</v>
      </c>
      <c r="B112" s="26" t="s">
        <v>307</v>
      </c>
      <c r="C112" s="27">
        <v>98</v>
      </c>
    </row>
    <row r="113" spans="1:3" x14ac:dyDescent="0.3">
      <c r="A113" s="29">
        <v>5.12</v>
      </c>
      <c r="B113" s="26" t="s">
        <v>306</v>
      </c>
      <c r="C113" s="27">
        <v>99</v>
      </c>
    </row>
    <row r="114" spans="1:3" x14ac:dyDescent="0.3">
      <c r="A114" s="29">
        <v>5.13</v>
      </c>
      <c r="B114" s="26" t="s">
        <v>305</v>
      </c>
      <c r="C114" s="27">
        <v>100</v>
      </c>
    </row>
    <row r="115" spans="1:3" x14ac:dyDescent="0.3">
      <c r="A115" s="29">
        <v>5.14</v>
      </c>
      <c r="B115" s="26" t="s">
        <v>304</v>
      </c>
      <c r="C115" s="27">
        <v>101</v>
      </c>
    </row>
    <row r="116" spans="1:3" x14ac:dyDescent="0.3">
      <c r="A116" s="29">
        <v>5.15</v>
      </c>
      <c r="B116" s="26" t="s">
        <v>303</v>
      </c>
      <c r="C116" s="27">
        <v>102</v>
      </c>
    </row>
    <row r="117" spans="1:3" x14ac:dyDescent="0.3">
      <c r="A117" s="29">
        <v>5.16</v>
      </c>
      <c r="B117" s="26" t="s">
        <v>302</v>
      </c>
      <c r="C117" s="27">
        <v>103</v>
      </c>
    </row>
    <row r="118" spans="1:3" x14ac:dyDescent="0.3">
      <c r="A118" s="29" t="s">
        <v>290</v>
      </c>
      <c r="B118" s="26" t="s">
        <v>301</v>
      </c>
      <c r="C118" s="27">
        <v>104</v>
      </c>
    </row>
    <row r="119" spans="1:3" x14ac:dyDescent="0.3">
      <c r="A119" s="29" t="s">
        <v>291</v>
      </c>
      <c r="B119" s="26" t="s">
        <v>300</v>
      </c>
      <c r="C119" s="27">
        <v>106</v>
      </c>
    </row>
    <row r="120" spans="1:3" x14ac:dyDescent="0.3">
      <c r="A120" s="29" t="s">
        <v>292</v>
      </c>
      <c r="B120" s="26" t="s">
        <v>299</v>
      </c>
      <c r="C120" s="27">
        <v>108</v>
      </c>
    </row>
    <row r="121" spans="1:3" x14ac:dyDescent="0.3">
      <c r="A121" s="29" t="s">
        <v>293</v>
      </c>
      <c r="B121" s="26" t="s">
        <v>298</v>
      </c>
      <c r="C121" s="27">
        <v>108</v>
      </c>
    </row>
    <row r="122" spans="1:3" x14ac:dyDescent="0.3">
      <c r="A122" s="29" t="s">
        <v>294</v>
      </c>
      <c r="B122" s="26" t="s">
        <v>297</v>
      </c>
      <c r="C122" s="27">
        <v>108</v>
      </c>
    </row>
    <row r="123" spans="1:3" x14ac:dyDescent="0.3">
      <c r="A123" s="29">
        <v>5.17</v>
      </c>
      <c r="B123" s="26" t="s">
        <v>296</v>
      </c>
      <c r="C123" s="27">
        <v>108</v>
      </c>
    </row>
    <row r="124" spans="1:3" x14ac:dyDescent="0.3">
      <c r="A124" s="29">
        <v>5.18</v>
      </c>
      <c r="B124" s="26" t="s">
        <v>295</v>
      </c>
      <c r="C124" s="27">
        <v>109</v>
      </c>
    </row>
    <row r="125" spans="1:3" x14ac:dyDescent="0.3">
      <c r="A125" s="29" t="s">
        <v>204</v>
      </c>
      <c r="B125" s="26" t="s">
        <v>100</v>
      </c>
      <c r="C125" s="27">
        <v>5</v>
      </c>
    </row>
    <row r="126" spans="1:3" x14ac:dyDescent="0.3">
      <c r="A126" s="29" t="s">
        <v>203</v>
      </c>
      <c r="B126" s="26" t="s">
        <v>101</v>
      </c>
      <c r="C126" s="27">
        <v>6</v>
      </c>
    </row>
    <row r="127" spans="1:3" x14ac:dyDescent="0.3">
      <c r="A127" s="29" t="s">
        <v>202</v>
      </c>
      <c r="B127" s="26" t="s">
        <v>102</v>
      </c>
      <c r="C127" s="27">
        <v>7</v>
      </c>
    </row>
    <row r="128" spans="1:3" x14ac:dyDescent="0.3">
      <c r="A128" s="29" t="s">
        <v>201</v>
      </c>
      <c r="B128" s="26" t="s">
        <v>103</v>
      </c>
      <c r="C128" s="27">
        <v>10</v>
      </c>
    </row>
    <row r="129" spans="1:3" x14ac:dyDescent="0.3">
      <c r="A129" s="29" t="s">
        <v>200</v>
      </c>
      <c r="B129" s="26" t="s">
        <v>104</v>
      </c>
      <c r="C129" s="27">
        <v>15</v>
      </c>
    </row>
    <row r="130" spans="1:3" x14ac:dyDescent="0.3">
      <c r="A130" s="29" t="s">
        <v>199</v>
      </c>
      <c r="B130" s="26" t="s">
        <v>105</v>
      </c>
      <c r="C130" s="27">
        <v>20</v>
      </c>
    </row>
    <row r="131" spans="1:3" x14ac:dyDescent="0.3">
      <c r="A131" s="32" t="s">
        <v>198</v>
      </c>
      <c r="B131" s="26" t="s">
        <v>106</v>
      </c>
      <c r="C131" s="26">
        <v>21</v>
      </c>
    </row>
    <row r="132" spans="1:3" x14ac:dyDescent="0.3">
      <c r="A132" s="32" t="s">
        <v>197</v>
      </c>
      <c r="B132" s="26" t="s">
        <v>107</v>
      </c>
      <c r="C132" s="26">
        <v>37</v>
      </c>
    </row>
    <row r="133" spans="1:3" x14ac:dyDescent="0.3">
      <c r="A133" s="32" t="s">
        <v>196</v>
      </c>
      <c r="B133" s="26" t="s">
        <v>108</v>
      </c>
      <c r="C133" s="26">
        <v>43</v>
      </c>
    </row>
    <row r="134" spans="1:3" x14ac:dyDescent="0.3">
      <c r="A134" s="32" t="s">
        <v>195</v>
      </c>
      <c r="B134" s="26" t="s">
        <v>109</v>
      </c>
      <c r="C134" s="26">
        <v>47</v>
      </c>
    </row>
    <row r="135" spans="1:3" x14ac:dyDescent="0.3">
      <c r="A135" s="32" t="s">
        <v>194</v>
      </c>
      <c r="B135" s="26" t="s">
        <v>110</v>
      </c>
      <c r="C135" s="26">
        <v>62</v>
      </c>
    </row>
    <row r="136" spans="1:3" x14ac:dyDescent="0.3">
      <c r="A136" s="32" t="s">
        <v>193</v>
      </c>
      <c r="B136" s="26" t="s">
        <v>111</v>
      </c>
      <c r="C136" s="26">
        <v>64</v>
      </c>
    </row>
    <row r="137" spans="1:3" x14ac:dyDescent="0.3">
      <c r="A137" s="32" t="s">
        <v>192</v>
      </c>
      <c r="B137" s="26" t="s">
        <v>112</v>
      </c>
      <c r="C137" s="26">
        <v>67</v>
      </c>
    </row>
    <row r="138" spans="1:3" x14ac:dyDescent="0.3">
      <c r="A138" s="32" t="s">
        <v>191</v>
      </c>
      <c r="B138" s="26" t="s">
        <v>113</v>
      </c>
      <c r="C138" s="26">
        <v>73</v>
      </c>
    </row>
    <row r="139" spans="1:3" x14ac:dyDescent="0.3">
      <c r="A139" s="32" t="s">
        <v>190</v>
      </c>
      <c r="B139" s="26" t="s">
        <v>114</v>
      </c>
      <c r="C139" s="26">
        <v>88</v>
      </c>
    </row>
    <row r="140" spans="1:3" x14ac:dyDescent="0.3">
      <c r="A140" s="32" t="s">
        <v>189</v>
      </c>
      <c r="B140" s="26" t="s">
        <v>115</v>
      </c>
      <c r="C140" s="26">
        <v>91</v>
      </c>
    </row>
    <row r="141" spans="1:3" x14ac:dyDescent="0.3">
      <c r="A141" s="32" t="s">
        <v>188</v>
      </c>
      <c r="B141" s="26" t="s">
        <v>116</v>
      </c>
      <c r="C141" s="26">
        <v>95</v>
      </c>
    </row>
    <row r="142" spans="1:3" x14ac:dyDescent="0.3">
      <c r="A142" s="32" t="s">
        <v>187</v>
      </c>
      <c r="B142" s="26" t="s">
        <v>117</v>
      </c>
      <c r="C142" s="26">
        <v>101</v>
      </c>
    </row>
    <row r="143" spans="1:3" x14ac:dyDescent="0.3">
      <c r="A143" s="32" t="s">
        <v>186</v>
      </c>
      <c r="B143" s="26" t="s">
        <v>118</v>
      </c>
      <c r="C143" s="26">
        <v>104</v>
      </c>
    </row>
    <row r="144" spans="1:3" x14ac:dyDescent="0.3">
      <c r="A144" s="32" t="s">
        <v>185</v>
      </c>
      <c r="B144" s="26" t="s">
        <v>119</v>
      </c>
      <c r="C144" s="26">
        <v>109</v>
      </c>
    </row>
    <row r="145" spans="1:3" x14ac:dyDescent="0.3">
      <c r="A145" s="32" t="s">
        <v>173</v>
      </c>
      <c r="B145" s="26" t="s">
        <v>160</v>
      </c>
      <c r="C145" s="26">
        <v>46</v>
      </c>
    </row>
    <row r="146" spans="1:3" x14ac:dyDescent="0.3">
      <c r="A146" s="32" t="s">
        <v>174</v>
      </c>
      <c r="B146" s="26" t="s">
        <v>161</v>
      </c>
      <c r="C146" s="26">
        <v>54</v>
      </c>
    </row>
    <row r="147" spans="1:3" x14ac:dyDescent="0.3">
      <c r="A147" s="32" t="s">
        <v>175</v>
      </c>
      <c r="B147" s="26" t="s">
        <v>162</v>
      </c>
      <c r="C147" s="26">
        <v>55</v>
      </c>
    </row>
    <row r="148" spans="1:3" x14ac:dyDescent="0.3">
      <c r="A148" s="32" t="s">
        <v>176</v>
      </c>
      <c r="B148" s="26" t="s">
        <v>163</v>
      </c>
      <c r="C148" s="26">
        <v>56</v>
      </c>
    </row>
    <row r="149" spans="1:3" x14ac:dyDescent="0.3">
      <c r="A149" s="32" t="s">
        <v>177</v>
      </c>
      <c r="B149" s="26" t="s">
        <v>164</v>
      </c>
      <c r="C149" s="26">
        <v>57</v>
      </c>
    </row>
    <row r="150" spans="1:3" x14ac:dyDescent="0.3">
      <c r="A150" s="32" t="s">
        <v>178</v>
      </c>
      <c r="B150" s="26" t="s">
        <v>165</v>
      </c>
      <c r="C150" s="26">
        <v>58</v>
      </c>
    </row>
    <row r="151" spans="1:3" x14ac:dyDescent="0.3">
      <c r="A151" s="31" t="s">
        <v>179</v>
      </c>
      <c r="B151" s="31" t="s">
        <v>166</v>
      </c>
      <c r="C151" s="14">
        <v>59</v>
      </c>
    </row>
    <row r="152" spans="1:3" x14ac:dyDescent="0.3">
      <c r="A152" s="31" t="s">
        <v>180</v>
      </c>
      <c r="B152" s="31" t="s">
        <v>167</v>
      </c>
      <c r="C152" s="14">
        <v>60</v>
      </c>
    </row>
    <row r="153" spans="1:3" x14ac:dyDescent="0.3">
      <c r="A153" s="31" t="s">
        <v>181</v>
      </c>
      <c r="B153" s="31" t="s">
        <v>168</v>
      </c>
      <c r="C153" s="14">
        <v>61</v>
      </c>
    </row>
    <row r="154" spans="1:3" x14ac:dyDescent="0.3">
      <c r="A154" s="31" t="s">
        <v>182</v>
      </c>
      <c r="B154" s="31" t="s">
        <v>169</v>
      </c>
      <c r="C154" s="14">
        <v>62</v>
      </c>
    </row>
    <row r="155" spans="1:3" x14ac:dyDescent="0.3">
      <c r="A155" s="31" t="s">
        <v>183</v>
      </c>
      <c r="B155" s="31" t="s">
        <v>170</v>
      </c>
      <c r="C155" s="14">
        <v>64</v>
      </c>
    </row>
    <row r="156" spans="1:3" x14ac:dyDescent="0.3">
      <c r="A156" s="31" t="s">
        <v>159</v>
      </c>
      <c r="B156" s="31" t="s">
        <v>171</v>
      </c>
      <c r="C156" s="14">
        <v>91</v>
      </c>
    </row>
    <row r="157" spans="1:3" x14ac:dyDescent="0.3">
      <c r="A157" s="31" t="s">
        <v>184</v>
      </c>
      <c r="B157" s="31" t="s">
        <v>172</v>
      </c>
      <c r="C157" s="14">
        <v>107</v>
      </c>
    </row>
    <row r="158" spans="1:3" x14ac:dyDescent="0.3">
      <c r="A158" s="31"/>
      <c r="B158" s="31"/>
    </row>
    <row r="159" spans="1:3" x14ac:dyDescent="0.3">
      <c r="A159" s="31"/>
      <c r="B159" s="31"/>
    </row>
    <row r="160" spans="1:3" x14ac:dyDescent="0.3">
      <c r="A160" s="31"/>
      <c r="B160" s="31"/>
    </row>
    <row r="161" spans="1:2" x14ac:dyDescent="0.3">
      <c r="A161" s="31"/>
      <c r="B161" s="31"/>
    </row>
    <row r="162" spans="1:2" x14ac:dyDescent="0.3">
      <c r="A162" s="31"/>
      <c r="B162" s="31"/>
    </row>
    <row r="163" spans="1:2" x14ac:dyDescent="0.3">
      <c r="A163" s="31"/>
      <c r="B163" s="31"/>
    </row>
    <row r="395" ht="15" customHeight="1" x14ac:dyDescent="0.3"/>
    <row r="535" spans="1:3" s="15" customFormat="1" x14ac:dyDescent="0.3">
      <c r="A535" s="16"/>
      <c r="C535" s="28"/>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13" ma:contentTypeDescription="Create a new document." ma:contentTypeScope="" ma:versionID="35348b1fb14a9f36c67915547cc06658">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a74602aa40dd929294faf41716f5ba75" ns2:_="" ns3:_="">
    <xsd:import namespace="2104ad18-0c40-4759-978d-9031b6355d10"/>
    <xsd:import namespace="80a17f64-e774-4a01-b2f5-de7df872f7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8EBD8-C253-4E11-8792-B24ED437CBAE}">
  <ds:schemaRefs>
    <ds:schemaRef ds:uri="http://schemas.microsoft.com/office/2006/documentManagement/types"/>
    <ds:schemaRef ds:uri="http://www.w3.org/XML/1998/namespace"/>
    <ds:schemaRef ds:uri="http://purl.org/dc/terms/"/>
    <ds:schemaRef ds:uri="http://schemas.microsoft.com/office/infopath/2007/PartnerControls"/>
    <ds:schemaRef ds:uri="http://purl.org/dc/elements/1.1/"/>
    <ds:schemaRef ds:uri="http://schemas.openxmlformats.org/package/2006/metadata/core-properties"/>
    <ds:schemaRef ds:uri="80a17f64-e774-4a01-b2f5-de7df872f7b3"/>
    <ds:schemaRef ds:uri="2104ad18-0c40-4759-978d-9031b6355d10"/>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0F6AF6CB-7D84-4A05-86DD-52DA86B16B8B}">
  <ds:schemaRefs>
    <ds:schemaRef ds:uri="http://schemas.microsoft.com/sharepoint/v3/contenttype/forms"/>
  </ds:schemaRefs>
</ds:datastoreItem>
</file>

<file path=customXml/itemProps3.xml><?xml version="1.0" encoding="utf-8"?>
<ds:datastoreItem xmlns:ds="http://schemas.openxmlformats.org/officeDocument/2006/customXml" ds:itemID="{6B2959A0-12A8-4ACE-8894-4A11DE6F97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4ad18-0c40-4759-978d-9031b6355d10"/>
    <ds:schemaRef ds:uri="80a17f64-e774-4a01-b2f5-de7df872f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Discovery Log</vt:lpstr>
      <vt:lpstr>WMP Sections</vt:lpstr>
      <vt:lpstr>'Discovery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WMP DR Question Answer Log Updated 3-14-19.xlsx</dc:title>
  <dc:subject/>
  <dc:creator>kraagas</dc:creator>
  <cp:keywords/>
  <dc:description/>
  <cp:lastModifiedBy>Taylor, Cynthia S</cp:lastModifiedBy>
  <cp:revision/>
  <cp:lastPrinted>2023-04-13T14:44:16Z</cp:lastPrinted>
  <dcterms:created xsi:type="dcterms:W3CDTF">2020-02-04T08:44:07Z</dcterms:created>
  <dcterms:modified xsi:type="dcterms:W3CDTF">2024-06-05T13:34:12Z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ies>
</file>