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hidePivotFieldList="1" defaultThemeVersion="124226"/>
  <mc:AlternateContent xmlns:mc="http://schemas.openxmlformats.org/markup-compatibility/2006">
    <mc:Choice Requires="x15">
      <x15ac:absPath xmlns:x15ac="http://schemas.microsoft.com/office/spreadsheetml/2010/11/ac" url="C:\Users\CSTaylor\Desktop\"/>
    </mc:Choice>
  </mc:AlternateContent>
  <xr:revisionPtr revIDLastSave="0" documentId="13_ncr:1_{522F4B4D-D9E6-4CA3-9FF9-402E468AEB20}" xr6:coauthVersionLast="47" xr6:coauthVersionMax="47" xr10:uidLastSave="{00000000-0000-0000-0000-000000000000}"/>
  <bookViews>
    <workbookView xWindow="-108" yWindow="-108" windowWidth="23256" windowHeight="12576" xr2:uid="{00000000-000D-0000-FFFF-FFFF00000000}"/>
  </bookViews>
  <sheets>
    <sheet name="Discovery Log" sheetId="2" r:id="rId1"/>
    <sheet name="WMP Sections" sheetId="8" state="hidden" r:id="rId2"/>
  </sheets>
  <definedNames>
    <definedName name="_xlnm.Print_Titles" localSheetId="0">'Discovery Log'!$2:$3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 i="2" l="1"/>
  <c r="Q42" i="2"/>
  <c r="Q38" i="2"/>
  <c r="D42" i="2"/>
  <c r="F42" i="2" s="1"/>
  <c r="Q30" i="2"/>
  <c r="D23" i="2"/>
  <c r="D6" i="2"/>
  <c r="D5" i="2"/>
  <c r="S35" i="2"/>
  <c r="S36" i="2"/>
  <c r="S37" i="2"/>
  <c r="S39" i="2"/>
  <c r="S40" i="2"/>
  <c r="S43" i="2"/>
  <c r="S44" i="2"/>
  <c r="S45" i="2"/>
  <c r="S46" i="2"/>
  <c r="S57" i="2"/>
  <c r="S59" i="2"/>
  <c r="S60" i="2"/>
  <c r="Q28" i="2"/>
  <c r="Q29" i="2"/>
  <c r="Q31" i="2"/>
  <c r="Q32" i="2"/>
  <c r="Q33" i="2"/>
  <c r="Q34" i="2"/>
  <c r="Q35" i="2"/>
  <c r="Q36" i="2"/>
  <c r="Q37" i="2"/>
  <c r="Q39" i="2"/>
  <c r="Q40" i="2"/>
  <c r="Q41" i="2"/>
  <c r="Q43" i="2"/>
  <c r="Q44" i="2"/>
  <c r="Q45" i="2"/>
  <c r="Q46" i="2"/>
  <c r="Q47" i="2"/>
  <c r="Q48" i="2"/>
  <c r="Q49" i="2"/>
  <c r="Q50" i="2"/>
  <c r="Q51" i="2"/>
  <c r="Q52" i="2"/>
  <c r="Q53" i="2"/>
  <c r="Q54" i="2"/>
  <c r="Q57" i="2"/>
  <c r="D60" i="2" l="1"/>
  <c r="D59" i="2"/>
  <c r="D58" i="2"/>
  <c r="D57" i="2"/>
  <c r="D56" i="2"/>
  <c r="D55" i="2"/>
  <c r="D54" i="2"/>
  <c r="D17" i="2" l="1"/>
  <c r="D18" i="2"/>
  <c r="D19" i="2"/>
  <c r="D20" i="2"/>
  <c r="D21" i="2"/>
  <c r="D22" i="2"/>
  <c r="D24" i="2"/>
  <c r="D25" i="2"/>
  <c r="D26" i="2"/>
  <c r="D27" i="2"/>
  <c r="D28" i="2"/>
  <c r="D29" i="2"/>
  <c r="D30" i="2"/>
  <c r="D31" i="2"/>
  <c r="D32" i="2"/>
  <c r="D33" i="2"/>
  <c r="D34" i="2"/>
  <c r="D35" i="2"/>
  <c r="D36" i="2"/>
  <c r="D37" i="2"/>
  <c r="D38" i="2"/>
  <c r="D39" i="2"/>
  <c r="D40" i="2"/>
  <c r="D41" i="2"/>
  <c r="D43" i="2"/>
  <c r="D44" i="2"/>
  <c r="D45" i="2"/>
  <c r="D46" i="2"/>
  <c r="D47" i="2"/>
  <c r="D48" i="2"/>
  <c r="D49" i="2"/>
  <c r="D50" i="2"/>
  <c r="D51" i="2"/>
  <c r="D52" i="2"/>
  <c r="D53" i="2"/>
  <c r="D4" i="2"/>
  <c r="D7" i="2"/>
  <c r="D8" i="2"/>
  <c r="D9" i="2"/>
  <c r="D10" i="2"/>
  <c r="D11" i="2"/>
  <c r="D12" i="2"/>
  <c r="D13" i="2"/>
  <c r="D14" i="2"/>
  <c r="D15" i="2"/>
  <c r="D16" i="2"/>
  <c r="F35" i="2" l="1"/>
  <c r="F47" i="2"/>
  <c r="F46" i="2"/>
  <c r="F45" i="2"/>
  <c r="F44" i="2"/>
  <c r="F59" i="2"/>
  <c r="F58" i="2"/>
  <c r="F48" i="2"/>
  <c r="F60" i="2"/>
  <c r="F10" i="2"/>
  <c r="F57" i="2"/>
  <c r="F9" i="2"/>
  <c r="F56" i="2"/>
  <c r="F24" i="2"/>
  <c r="F8" i="2"/>
  <c r="F7" i="2"/>
  <c r="F54" i="2"/>
  <c r="F22" i="2"/>
  <c r="F55" i="2"/>
  <c r="F6" i="2"/>
  <c r="F53" i="2"/>
  <c r="F21" i="2"/>
  <c r="F23" i="2"/>
  <c r="F5" i="2"/>
  <c r="F52" i="2"/>
  <c r="F51" i="2"/>
  <c r="F50" i="2"/>
  <c r="F49" i="2"/>
  <c r="F32" i="2"/>
  <c r="F31" i="2"/>
  <c r="F30" i="2"/>
  <c r="F29" i="2"/>
  <c r="F28" i="2"/>
  <c r="F27" i="2"/>
  <c r="F26" i="2"/>
  <c r="F41" i="2"/>
  <c r="F25" i="2"/>
  <c r="F40" i="2"/>
  <c r="F39" i="2"/>
  <c r="F38" i="2"/>
  <c r="F37" i="2"/>
  <c r="F36" i="2"/>
  <c r="F34" i="2"/>
  <c r="F33" i="2"/>
  <c r="F15" i="2"/>
  <c r="F14" i="2"/>
  <c r="F18" i="2"/>
  <c r="F12" i="2"/>
  <c r="F11" i="2"/>
  <c r="F13" i="2"/>
  <c r="F17" i="2"/>
  <c r="F20" i="2"/>
  <c r="F16" i="2"/>
  <c r="F19" i="2"/>
  <c r="F43" i="2"/>
  <c r="F4" i="2"/>
</calcChain>
</file>

<file path=xl/sharedStrings.xml><?xml version="1.0" encoding="utf-8"?>
<sst xmlns="http://schemas.openxmlformats.org/spreadsheetml/2006/main" count="819" uniqueCount="447">
  <si>
    <t>Party Name</t>
  </si>
  <si>
    <t xml:space="preserve">DR Set # </t>
  </si>
  <si>
    <t>Data Request</t>
  </si>
  <si>
    <t>Question No.</t>
  </si>
  <si>
    <t>Question ID</t>
  </si>
  <si>
    <t>Requestor</t>
  </si>
  <si>
    <t>Date Rec'd</t>
  </si>
  <si>
    <t>Final Due Date</t>
  </si>
  <si>
    <t>Date Sent</t>
  </si>
  <si>
    <t>Number of Atchs</t>
  </si>
  <si>
    <t>NDA Required</t>
  </si>
  <si>
    <t>WMP Section</t>
  </si>
  <si>
    <t>Sub Category</t>
  </si>
  <si>
    <t>Category</t>
  </si>
  <si>
    <t>CalPA</t>
  </si>
  <si>
    <t>MGRA</t>
  </si>
  <si>
    <t>Question Count</t>
  </si>
  <si>
    <t>5.3.2</t>
  </si>
  <si>
    <t>5.3.1</t>
  </si>
  <si>
    <t>1.1.1</t>
  </si>
  <si>
    <t xml:space="preserve">Question </t>
  </si>
  <si>
    <t>Response</t>
  </si>
  <si>
    <t>Link</t>
  </si>
  <si>
    <t>**This Discovery Log reflects Data Requests completed as of 05:00PM each Wednesday</t>
  </si>
  <si>
    <t>SDG&amp;E 2025 WMP Discovery Log</t>
  </si>
  <si>
    <t>1.1.2</t>
  </si>
  <si>
    <t>2.1.1</t>
  </si>
  <si>
    <t>2.1.1.1</t>
  </si>
  <si>
    <t>2.1.1.2</t>
  </si>
  <si>
    <t>2.1.1.3</t>
  </si>
  <si>
    <t>2.1.1.4</t>
  </si>
  <si>
    <t>2.1.1.5</t>
  </si>
  <si>
    <t>2.1.2</t>
  </si>
  <si>
    <t>2.1.3</t>
  </si>
  <si>
    <t>2.1.3.1</t>
  </si>
  <si>
    <t>2.1.4</t>
  </si>
  <si>
    <t>2.1.4.1</t>
  </si>
  <si>
    <t>2.1.4.2</t>
  </si>
  <si>
    <t>2.1.4.3</t>
  </si>
  <si>
    <t>2.1.4.4</t>
  </si>
  <si>
    <t>2.1.5</t>
  </si>
  <si>
    <t>2.1.6</t>
  </si>
  <si>
    <t>2.1.6.1</t>
  </si>
  <si>
    <t>2.2.1</t>
  </si>
  <si>
    <t>2.2.1.1</t>
  </si>
  <si>
    <t>2.2.1.2</t>
  </si>
  <si>
    <t>2.2.1.3</t>
  </si>
  <si>
    <t>2.2.1.4</t>
  </si>
  <si>
    <t>2.2.1.5</t>
  </si>
  <si>
    <t>2.2.1.6</t>
  </si>
  <si>
    <t>2.2.1.7</t>
  </si>
  <si>
    <t>2.2.1.8</t>
  </si>
  <si>
    <t>2.2.1.9</t>
  </si>
  <si>
    <t>2.2.1.10</t>
  </si>
  <si>
    <t>2.2.1.11</t>
  </si>
  <si>
    <t>2.2.1.12</t>
  </si>
  <si>
    <t>2.2.1.13</t>
  </si>
  <si>
    <t>2.2.1.14</t>
  </si>
  <si>
    <t>2.2.1.15</t>
  </si>
  <si>
    <t>2.2.1.16</t>
  </si>
  <si>
    <t>2.2.1.17</t>
  </si>
  <si>
    <t>2.2.1.18</t>
  </si>
  <si>
    <t>2.2.1.19</t>
  </si>
  <si>
    <t>2.2.1.20</t>
  </si>
  <si>
    <t>2.2.1.21</t>
  </si>
  <si>
    <t>2.2.1.22</t>
  </si>
  <si>
    <t>2.2.1.23</t>
  </si>
  <si>
    <t>2.2.1.24</t>
  </si>
  <si>
    <t>2.2.1.25</t>
  </si>
  <si>
    <t>2.2.1.26</t>
  </si>
  <si>
    <t>2.2.1.27</t>
  </si>
  <si>
    <t>2.2.1.28</t>
  </si>
  <si>
    <t>2.2.1.29</t>
  </si>
  <si>
    <t>2.2.2</t>
  </si>
  <si>
    <t>2.2.2.1</t>
  </si>
  <si>
    <t>2.2.3</t>
  </si>
  <si>
    <t>2.2.3.1</t>
  </si>
  <si>
    <t>2.2.3.2</t>
  </si>
  <si>
    <t>2.2.3.3</t>
  </si>
  <si>
    <t>2.2.4</t>
  </si>
  <si>
    <t>2.2.4.1</t>
  </si>
  <si>
    <t>2.2.4.2</t>
  </si>
  <si>
    <t>2.2.4.3</t>
  </si>
  <si>
    <t>2.2.5</t>
  </si>
  <si>
    <t>2.2.6</t>
  </si>
  <si>
    <t>2.2.7</t>
  </si>
  <si>
    <t>2.2.7.1</t>
  </si>
  <si>
    <t>2.2.7.2</t>
  </si>
  <si>
    <t>2.2.7.3</t>
  </si>
  <si>
    <t>4.1.1</t>
  </si>
  <si>
    <t>4.1.2</t>
  </si>
  <si>
    <t>5.5.1</t>
  </si>
  <si>
    <t>5.5.2</t>
  </si>
  <si>
    <t>5.5.3</t>
  </si>
  <si>
    <t>5.6.1</t>
  </si>
  <si>
    <t>5.6.2</t>
  </si>
  <si>
    <t>5.6.3</t>
  </si>
  <si>
    <t>5.7.1</t>
  </si>
  <si>
    <t>5.7.2</t>
  </si>
  <si>
    <t>Table 1: Top 5% Wildfire Risk Circuits/Segments/Spans</t>
  </si>
  <si>
    <t>Table 2: Top 5% PSPS Risk Circuits/Segments/Spans</t>
  </si>
  <si>
    <t>Table 3: WiNGS-Planning Qualitative Risk Modeling Updates</t>
  </si>
  <si>
    <t>Table 4: WiNGS-Ops Risk Modeling Qualitative Updates</t>
  </si>
  <si>
    <t>Table 5: Changes in Objective Completion Dates</t>
  </si>
  <si>
    <t>Table 6: Qualifying Changes in Targets and Expenditures (in Thousands)</t>
  </si>
  <si>
    <t>Table 7: Qualifying Changes in Expenditures only (in Thousands)</t>
  </si>
  <si>
    <t>Table 8: Asset Inspections and Vegetation Management Targets for 2025</t>
  </si>
  <si>
    <t>Table 9: WiNGS-Planning Cost/Benefit Transition Plan</t>
  </si>
  <si>
    <t>Table 10: Ranking of Planned Mitigation Initiatives</t>
  </si>
  <si>
    <t>Table 11: MAVF Attribute Calculations for PSPS CoRE</t>
  </si>
  <si>
    <t>Table 12: WiNGS-Planning Output Comparison</t>
  </si>
  <si>
    <t>Table 13: WiNGS-Planning Third Party Recommendations</t>
  </si>
  <si>
    <t>Table 14: WiNGS-Ops Third Party Recommendations</t>
  </si>
  <si>
    <t>Table 15: Efficacy of Covered Conductor</t>
  </si>
  <si>
    <t>Table 16: Efficacy of Covered Conductors with or without Combined Mitigations</t>
  </si>
  <si>
    <t>Table 17: Descoped FCP Projects</t>
  </si>
  <si>
    <t>Table 18: SRP Analysis Results</t>
  </si>
  <si>
    <t>Table 19: Common Vegetation Management Variables</t>
  </si>
  <si>
    <t>Table 20: Weather Stations Unable to Undergo Annual Maintenance</t>
  </si>
  <si>
    <t>Please provide a copy of each WMP Update-related document, submission, or report you submit to the Office of Energy Infrastructure Safety (Energy Safety) in 2024 or 2025 that is related to your 2025 WMP Update. Provide the copy to Cal Advocates within one business day of the document’s submittal to Energy Safety. (If you have submitted a document to Energy Safety prior to this data request, please provide a copy as soon as possible and no later than 10 business days from the issuance of this data request.)This request is limited to materials or documents that (1) are related to work plans, initiative targets, risk models, risk spend efficiency (RSE) calculations, or WMP change orders; and (2) are provided to Energy Safety to provide additional details or context concerning information or statements in your WMP (and any subsequent revisions or change orders affecting your WMP).</t>
  </si>
  <si>
    <t>Provide a copy of all documents or files that are referenced in your WMP Quarterly Data Reports and submitted to Energy Safety (including but not limited to all PDFs, spatial data files, non-spatial data files, and confidential attachments), within one business day of the document’s submission to Energy Safety.</t>
  </si>
  <si>
    <t>Provide a copy to Cal Advocates of all your confidential responses to WMP discovery requests, on the same business day that you send the documents to the issuer of the discovery request. This includes:
a)Confidential responses to WMP discovery requests issued by Energy Safety.
b)Confidential responses to WMP discovery requests issued by other entities.</t>
  </si>
  <si>
    <t xml:space="preserve">SDG&amp;E generally objects to the request on the grounds set forth in General Objections Nos. 1, 2, 3, 5, and 7. Subject to the foregoing objections, SDG&amp;E will address the request as documents and files are made available. </t>
  </si>
  <si>
    <t>Aaron Louie</t>
  </si>
  <si>
    <t>No</t>
  </si>
  <si>
    <t>N/A</t>
  </si>
  <si>
    <t>Provide an Excel table of all distribution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i)Circuit SAIDI (System Average Interruption Duration Index) for 2023
j)Circuit SAIFI (System Average Interruption Frequency Index) for 2023
k)Circuit MAIFI (Momentary Average Interruption Frequency Index) for 2023
l)Total customer-minutes of de-energization on the circuit due to PSPS events in 2023 (sum of customer-minutes across all PSPS events).
m)Total customer-minutes of de-energization on the circuit due to fast-trip settings in 2023
n)Number of trees that were worked on for EVM in Non-HFTD in 2023
o)Number of trees that were worked on for EVM in HFTD Tier 2 in 2023
p)Number of trees that were worked on for EVM in HFTD Tier 3 in 2023
q)Miles of covered conductor installed in Other HFTD in 2023
r)Miles of covered conductor installed in HFTD Tier 2 in 2023
s)Miles of covered conductor installed in HFTD Tier 3 in 2023
t)Number of poles replaced in Other HFTD in 2023
u)Number of poles replaced in HFTD Tier 2 in 2023
v)Number of poles replaced in HFTD Tier 3 in 2023
w)Miles of underground conductor installation in Other HFTD in 2023
x)Miles of underground conductor installation in HFTD Tier 2 in 2023
y)Miles of underground conductor installation in HFTD Tier 3 in 2023
z)Miles of LiDAR inspection in Other HFTD in 2023
aa)Miles of LiDAR inspection in HFTD Tier 2 in 2023
bb)Miles of LiDAR inspection in HFTD Tier 3 in 2023
cc)Number of detailed ground-based inspections in Other HFTD in 2023
dd)Number of detailed ground-based inspections in HFTD Tier 2 in 2023
ee)Number of detailed ground-based inspections in HFTD Tier 3 in 2023
ff)Number of detailed aerial inspections in Other HFTD in 2023 (specify units)
gg)Number of detailed aerial inspections in HFTD Tier 2 in 2023 (specify units)
hh)Number of detailed aerial inspections in HFTD Tier 3 in 2023 (specify units)
ii)Number of sectionalization devices installed in Other HFTD in 2023
jj)Number of sectionalization devices installed in HFTD Tier 2 in 2023
kk)Number of sectionalization devices installed in HFTD Tier 3 in 2023.</t>
  </si>
  <si>
    <t>Provide an Excel table of all transmission circuits existing as of January 1, 2024 (as rows) that includes the following information in separate columns:
a)Circuit name
b)Circuit ID number
c)Total circuit miles
d)Circuit miles in Non-HFTD Areas
e)Circuit miles in Other HFTD
f)Circuit miles in HFTD Tier 2
g)Circuit miles in HFTD Tier 3
h)Circuit voltage
i)Total customer-minutes of de-energization on the circuit due to PSPS events in 2023 (sum of customer-minutes across all PSPS events).
j)Total customer-minutes of de-energization on the circuit due to fast-trip settings in 2023.
k)Number of support structures replaced in Non-HFTD in 2023
l)Number of support structures replaced in HFTD Tier 2 in 2023
m)Number of support structures replaced in HFTD Tier 3 in 2023
n)Miles of LiDAR inspection in Non-HFTD in 2023
o)Miles of LiDAR inspection in HFTD Tier 2 in 2023
p)Miles of LiDAR inspection in HFTD Tier 3 in 2023
q)Number of detailed aerial inspections in Other HFTD in 2023
r)Number of detailed aerial inspections in HFTD Tier 2 in 2023
s)Number of detailed aerial inspections in HFTD Tier 3 in 2023
t)Number of detailed climbing inspections in Other HFTD in 2023
u)Number of detailed climbing inspections in HFTD Tier 2 in 2023
v)Number of detailed climbing inspections in HFTD Tier 3 in 2023
w)Number of detailed ground-based inspections in Other HFTD in 2023
x)Number of detailed ground-based inspections in HFTD Tier 2 in 2023
y)Number of detailed ground-based inspections in HFTD Tier 3 in 2023
z)Number of sectionalization devices installed in Other HFTD in 2023
aa)Number of sectionalization devices installed in HFTD Tier 2 in 2023
bb)Number of sectionalization devices installed in HFTD Tier 3 in 2023
cc)Miles of transmission ROW expansion performed in Other HFTD in 2023
dd)Miles of transmission ROW expansion performed in HFTD Tier 2 in 2023
ee)Miles of transmission ROW expansion performed in HFTD Tier 3 in 2023.</t>
  </si>
  <si>
    <t>Please note that the geographical regions are mutually exclusive (i.e., “Other HFTD” excludes areas that are in either Tier 2 or Tier 3). Therefore, for any given circuit, the following relationships should hold:
•Tier 2 miles + Tier 3 miles + Other HFTD miles = total HFTD miles.
•Tier 2 miles + Tier 3 miles + Other HFTD miles + non-HFTD miles = total circuit miles.
Provide an Excel table of all distribution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columns: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</si>
  <si>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Provide an Excel table of all transmission circuits existing as of January 1, 2023 (as rows) that were removed or decommissioned in 2023, either partially or entirely. This includes permanent removal, removal of overhead lines that were moved underground, or overhead lines that were decommissioned but not physically removed. Include the following information in separate column:
a)Circuit name
b)Circuit ID number
c)Circuit miles removed or decommissioned in Non-HFTD Areas
d)Circuit miles removed or decommissioned in Other HFTD
e)Circuit miles removed or decommissioned in HFTD Tier 2
f)Circuit miles removed or decommissioned in HFTD Tier 3
g)Reason(s) for removal or decommissioning</t>
  </si>
  <si>
    <t>Please provide a list of any incidents in 2023 where the actions of a VM contractor posed a safety risk to workers and/or the public. “Safety risk” here is defined as any occurrence on a worksite where the contractor's actions created a safety hazard for either workers or the general public.
For each instance, please provide:
a) The date you were informed of the safety issue
b) The date the original work that created the safety issue was performed
c) Whether the safety issue concerned a transmission or distribution circuit
d) The vegetation management initiative involved in the original work
e) A brief description of the safety issue involved.</t>
  </si>
  <si>
    <t>For each WMP initiative for which you forecast operating expenditures in 2025 to be at least two times actual operating expenditures in 2023, please provide:
a) The name of the initiative as it is identified in your 2025 WMP Update
b) The WMP Initiative number in Table 11 of your 2025 WMP Update
c) The name of the initiative as it is identified in your 2023-2025 WMP
d) The WMP Initiative number in your 2023-2025 WMP
e) An explanation for the projected increase.</t>
  </si>
  <si>
    <t>Please provide a spreadsheet listing (as rows) of every undergrounding project completed1 during the period of January 1, 2023, through December 31, 2023, including non-WMP projects. For each project, please provide the following information (as columns):
a) Project ID number or other identifier
b) Circuit ID
c) ID of each circuit segment that was entirely undergrounded in the project
d) ID of each circuit segment that was partially undergrounded in the project
e) County or counties where undergrounding took place
f) Project start date
g) Project completion date
h) Total overhead circuit-miles removed
i) Total circuit-miles of underground conductor installed
j) Total miles of trenching required
k) Total electric costs2 of the project (i.e., costs attributed to your electric facilities), including costs for planning, design, permitting, and construction
l) Total costs of the project, including costs attributed to non-electric utilities, including costs for planning, design, permitting, and construction
m) Whether this was a Rule 20 project3 (yes/no)
n) Whether this was a WMP project (yes/no)
o) Whether this was a post-wildfire rebuild project (yes/no)
p) Whether you shared trenches for this project with any telecommunications utilities (yes/no)
q) Whether you shared trenches for this project with gas facilities (yes/no).</t>
  </si>
  <si>
    <t>Please identify and provide a copy of all quality assurance or quality control (QA/QC) reports conducted by internal entities that have been completed since January 1, 2023 and that examined any programs, initiatives, or strategies described in your 2023-2025 Base WMP.</t>
  </si>
  <si>
    <t>Please identify and provide a copy of all quality assurance or quality control (QA/QC) reports conducted by external entities that have been completed since January 1, 2023 and that examined any programs, initiatives, or strategies described in your 2023-2025 Base WMP. External entities include, but are not limited to, consultants, contractors, auditors, court-appointed monitors, and Independent Evaluators.</t>
  </si>
  <si>
    <t>Provide an Excel table of all defects in the year 2023 found by Energy Safety’s Compliance Branch (as rows) that includes the following information in separate columns:
a) Associated circuit name
b) Defect type
c) Description of defect
d) WMP initiative (from your 2023-2025 WMP update) associated with defect
e) Date that the defect was identified
f) Date that the defect was corrected
g) If the defect has not yet been corrected as of the issuance date of this data request, a brief
explanation
h) Priority level of corresponding corrective tag
i) Geographic latitude of defect in decimal degrees, truncated to seven decimal places
j) Geographic longitude of defect in decimal degrees, truncated to seven decimal places.</t>
  </si>
  <si>
    <t>For each WMP initiative for which you forecast capital expenditures in 2025 to be at least two times actual capital expenditures in 2023, please provide:
a) The name of the initiative as it is identified in your 2025 WMP Update
b) The WMP Initiative number in Table 11 of your 2025 WMP Update
c) The name of the initiative as it is identified in your 2023-2025 Base WMP
d) The WMP Initiative number in your 2023-2025 Base WMP
e) An explanation for the projected increase.</t>
  </si>
  <si>
    <t>Please fill out the attached spreadsheet, CalAdvocates-SDGE-2025WMP-03 Attachment 1, requesting information regarding your asset inspections in 2023.</t>
  </si>
  <si>
    <t>Provide your workplan that describes where and when you will perform system hardening on distribution circuits in 2025. For projects that you expect to partially complete in 2025 (i.e., projects that started before 2025 and are expected to continue in 2025, or projects that are expected to be completed after 2025), please include the project and describe the work that you forecast will actually be performed in calendar year 2025.
For each project, include the following information in separate columns, at a minimum:
a) Order number
b) Program
c) Circuit ID number
d) Circuit-segment name or ID number (if the project affects more than one circuit-segment,
please identify each one)
e) Relevant wildfire risk score(s) from the wildfire risk model that you are using to estimate
distribution risk in your 2025 WMP Update filing
f) The expected or actual start date of the project
g) The expected completion date of the project
h) Length (in circuit miles) of covered conductor to be installed in 2025
i) Length (in circuit miles) of underground conductor to be installed in 2025
j) Length (in circuit miles) of overhead conductor to be permanently removed in 2025 and replaced by underground conductor (note that this may differ slightly from the previous section due to differing overhead and underground routes)
k) Length (in circuit miles) of overhead conductor to be permanently removed in 2025 and not replaced with covered conductor or undergrounded)
l) Length (in circuit miles) of any bare-wire overhead system hardening project to be installed
in 2024 (if this is greater than zero, please describe the type of system hardening project)
m) Length (in circuit miles) of any other type of system hardening project to be installed in 2025 (if this is greater than zero, please describe the type of system hardening project).</t>
  </si>
  <si>
    <t>For each of your 2023-2025 WMP system hardening initiatives, please provide disaggregated information related to expenditures and circuit miles treated in the attached table, CalAdvocates- SDGE-2023WMP-03 Attachment 2. Add columns as needed.</t>
  </si>
  <si>
    <t>Please provide a geodatabase file with a polyline feature for each undergrounding project completed during the period of January 1, 2023 through December 31, 2023. In addition to the spatial
location, please provide the following attributes for each project:
a) Project ID number or other identifier, matching part (a) of the previous question
b) Circuit ID, matching part (b) of the previous question
c) Project completion date, matching part (g) of the previous question.</t>
  </si>
  <si>
    <t>https://www.sdge.com/sites/default/files/regulatory/SDGE%20Response%20CalAdvocates-SDGE-2025WMP-01.pdf</t>
  </si>
  <si>
    <t>SDG&amp;E generally objects to the request on the grounds set forth in General Objections Nos. 1, 2, 3, 5, and 7. Subject to the foregoing objections, SDG&amp;E will address the request in Question 1 as reports are submitted to Energy Safety. SDG&amp;E notes that many of the documents requested by Cal Advocates are simultaneously provided publicly via SDG&amp;E’s Wildfire Mitigation Plan website and/or the OEIS docket. To avoid duplicative submissions, SDG&amp;E will provide Cal Advocates with documents that are not otherwise publicly available via these sources.</t>
  </si>
  <si>
    <t>SDG&amp;E objects to the request on the grounds set forth in General Objections Nos. 2, 5, and 7. Subject to and without waiving the foregoing objections, SDG&amp;E responds as follows:
See attached spreadsheet titled “SDGE Response CalPA-SDGE-2025WMP-DR02.xlsx.”
With respect to Question 1x and 1y, it should be noted that the geodatabase file served as a source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</si>
  <si>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Nos. 2, 5, and 7. Subject to and without waiving the foregoing objections, SDG&amp;E responds as follows:
See attached spreadsheet titled “SDGE Response CalPA-SDGE-2025WMP-DR02.xlsx.”</t>
  </si>
  <si>
    <t>Joseph Mitchell</t>
  </si>
  <si>
    <t>When did the study commence?</t>
  </si>
  <si>
    <t>When will a report for the study be complete?</t>
  </si>
  <si>
    <t>Are there interim versions available?</t>
  </si>
  <si>
    <t>Please provide results when available including any interim results clearly marked
as such.</t>
  </si>
  <si>
    <t>Undergrounding versus Covered Conductor and Other mitigations
In 2024, a combined mitigation study is being conducted by a third-party vendor to understand the benefits and costs associated with increasing covered conductor effectiveness and how a combination of mitigations compares to undergrounding. -Who is the third party vendor conducting the study?</t>
  </si>
  <si>
    <t>Table 15: Efficiency of Covered Conductor
What is the basis for dropping the wildfire mitigation effectiveness of CC for pole damage and anchor/guy failure?</t>
  </si>
  <si>
    <t>Please provide any calculations, data, or lab test results supporting this conclusion.</t>
  </si>
  <si>
    <t>Figure 12: Hardening Efficiency over Time
Please provide a table of ignitions since the SDG&amp;E hardening program commenced that includes year of hardening of the circuit involved as an attribute.</t>
  </si>
  <si>
    <t>Provide the data supporting Figure 12. This should consist of ignition rate per year per mile for hardened wire divided into hardening year segments.</t>
  </si>
  <si>
    <t>Show the methodology for determining the slope of the covered conductor curve compared to the OH hardening curve.</t>
  </si>
  <si>
    <t>Please provide a list of reportable ignitions for the last two years including the following additional attributes:
a. whether circuit was implemented with active FCP
b. whether circuit was implemented with active EFD
c. whether PSPS was activated anywhere on the system.</t>
  </si>
  <si>
    <t>Please provide a list of outages for the last two years including the following additional attributes:
a. whether circuit was implemented with active FCP
b. whether circuit was implemented with active EFD</t>
  </si>
  <si>
    <t>Figure 12</t>
  </si>
  <si>
    <t>Figure 1: High-Level Mitigation Prioritization to Reduce Wildfire and PSPS Risk.</t>
  </si>
  <si>
    <t>Figure 2: Long-Term Risk Reduction Approach</t>
  </si>
  <si>
    <t>Figure 3: Hierarchy of Risk Controls</t>
  </si>
  <si>
    <t>Figure 4: Effectiveness of Hardening Strategies to Wildfire Risk (Years 2007-2023</t>
  </si>
  <si>
    <t>Figure 5: WiNGS-Planning Mitigation Decision Tree</t>
  </si>
  <si>
    <t>Figure 6: High-Level Mitigation Prioritization to Reduce Wildfire and PSPS Risk</t>
  </si>
  <si>
    <t xml:space="preserve">Figure 7: WiNGS-Planning Ignition Rate Normalization Process </t>
  </si>
  <si>
    <t>Figure 8: Projected PSPS Impact Reduction</t>
  </si>
  <si>
    <t xml:space="preserve">Figure 9: Annual Expected Risk Reduction (Years 2022-2031) </t>
  </si>
  <si>
    <t>Figure 10: WiNGS-Planning Calculation Schematic</t>
  </si>
  <si>
    <t>Figure 11: WiNGS-Planning Visualization Platform</t>
  </si>
  <si>
    <t>Figure 12: Hardening Efficacy Over Time</t>
  </si>
  <si>
    <t>Figure 13: SQL Database Scheme</t>
  </si>
  <si>
    <t>Figure 1</t>
  </si>
  <si>
    <t>Figure 2</t>
  </si>
  <si>
    <t>Figure 3</t>
  </si>
  <si>
    <t>Figure 4</t>
  </si>
  <si>
    <t>Figure 5</t>
  </si>
  <si>
    <t>Figure 6</t>
  </si>
  <si>
    <t>Figure 7</t>
  </si>
  <si>
    <t>Figure 8</t>
  </si>
  <si>
    <t>Figure 9</t>
  </si>
  <si>
    <t>Figure 10</t>
  </si>
  <si>
    <t>Figure 11</t>
  </si>
  <si>
    <t>Figure 13</t>
  </si>
  <si>
    <t>Table 20</t>
  </si>
  <si>
    <t>Table 19</t>
  </si>
  <si>
    <t>Table 18</t>
  </si>
  <si>
    <t>Table 17</t>
  </si>
  <si>
    <t>Table 16</t>
  </si>
  <si>
    <t>Table 15</t>
  </si>
  <si>
    <t>Table 14</t>
  </si>
  <si>
    <t>Table 13</t>
  </si>
  <si>
    <t>Table 12</t>
  </si>
  <si>
    <t>Table 11</t>
  </si>
  <si>
    <t>Table 10</t>
  </si>
  <si>
    <t>Table 9</t>
  </si>
  <si>
    <t>Table 8</t>
  </si>
  <si>
    <t>Table 7</t>
  </si>
  <si>
    <t>Table 6</t>
  </si>
  <si>
    <t>Table 5</t>
  </si>
  <si>
    <t>Table 4</t>
  </si>
  <si>
    <t>Table 3</t>
  </si>
  <si>
    <t>Table 2</t>
  </si>
  <si>
    <t>Table 1</t>
  </si>
  <si>
    <t>SDG&amp;E objects to the request on the grounds stated in General Objections 1, 2, 3, and 5. Subject to and without waiving the foregoing objections, SDG&amp;E responds as follows:
See attached zipped folder titled “CalAdvocates-SDGE-2025WMP-03_Q1 Internal QA_QC Reports.zip”.</t>
  </si>
  <si>
    <t>SDG&amp;E objects to the request on the grounds stated in General Objections 1, 2, 3, and 5. Subject to and without waiving the foregoing objections, SDG&amp;E responds as follows:
See attached zipped folder titled “CalAdvocates-SDGE-2025WMP-03_Q2 External QA_QC Reports.zip”.</t>
  </si>
  <si>
    <t>SDG&amp;E objects to the request on the grounds stated in General Objections 1, 2, 3, and 5. Subject to and without waiving the foregoing objections, SDG&amp;E responds as follows:
SDG&amp;E interprets this question to mean Notices of Violation or Notices of Defect formally issued by Energy Safety’s Compliance Branch in 2023. Energy Safety did not issue any Notices of Violation or Notices of Defect to SDG&amp;E in 2023.</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</si>
  <si>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Expulsion Fuse Replacement Program (WMP.459)
a. Expulsion Fuse Replacement (WMP.459)
b. SDG&amp;E interprets this question to mean Table 11 of the non-spatial data tables filed in the Quarterly Data Reports. 2025 financial information will be reported in the May 1st Quarterly Data Report. The initiative will retain its initiative number of WMP.459.
c. Expulsion Fuse Replacement Program (WMP.459)
d. WMP.459 - Section 8.1.4.4
e. 2025 expenditures increase to align with a forecast of 700 fuse replacements in 2025 versus 36 fuse replacements in 2023.
3. Microgrids (WMP.462)
a. Microgrids (WMP.462)
b. SDG&amp;E interprets this question to mean Table 11 of the non-spatial data tables filed in the Quarterly Data Reports. 2025 financial information will be reported in the May 1st Quarterly Data Report. The initiative will retain its initiative number of WMP.462.
c. Microgrids (WMP.462)
d. WMP.462 - Section 8.1.2.7
e. 2025 expenditures increased to align with the updated schedule for microgrid completion which shifted work from 2024 into 2025. This change is due to delays in acquiring appropriate land rights, ongoing supply chain issues that resulted in increases to material costs (i.e., batery, solar photovoltaic panels), and increases in labor costs. Completion of the permanent renewable components at the Shelter Valley and Buterfield Ranch microgrids are expected in 2025 and construction of two Remote Grid Standalone Power Systems is expected to begin in 2025.
4.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align with a forecast of 125 miles of undergrounding and capital expenditures within the 2024 Test Year GRC Settlement Agreement between SDG&amp;E and the California Public Advocates Office.
5. Hotline Clamp Replacement Program (WMP.464)
a. Hotline Clamp Replacement Program (WMP.464)
b. SDG&amp;E interprets this question to mean Table 11 of the non-spatial data tables filed in the Quarterly Data Reports. 2025 financial information will be reported in the May 1st Quarterly Data Report. The initiative will retain its initiative number of WMP.464.
c. Hotline Clamp Replacement Program (WMP.464)
d. WMP.464 - Section 8.1.4.5
e. 2023 capital expenditures for this program were $0. This program’s spending has previously been captured as operating expenditures, but are now being captured as capital expenditures.</t>
  </si>
  <si>
    <t>SDG&amp;E objects to the request on the grounds set forth in General Objections numbers 2, 3, and 5. Subject to and without waiving the foregoing objections, SDG&amp;E responds as follows.
1. Strategic Pole Replacement Program (WMP.1189)
a. Strategic Pole Replacement Program (WMP.1189)
b. SDG&amp;E interprets this question to mean Table 11 of the non-spatial data tables filed in the Quarterly Data Reports. 2025 financial information will be reported in the May 1st Quarterly Data Report. The initiative will retain its initiative number of WMP.1189.
c. Strategic Pole Replacement Program (WMP.1189)
d. WMP.1189 - Section 8.1.2.10.2
e. This program was first introduced in 2023 and one pole was replaced within the year. 2025 expenditures increase to align with a forecast of 291 poles being replaced in 2025.
2. Strategic Undergrounding (WMP.473)
a. Strategic Undergrounding (WMP.473)
b. SDG&amp;E interprets this question to mean Table 11 of the non-spatial data tables filed in the Quarterly Data Reports. 2025 financial information will be reported in the May 1st Quarterly Data Report. The initiative will retain its initiative number of WMP.473.
c. Undergrounding of Electric Lines and/or Equipment (WMP.473)
d. WMP.473 - Section 8.1.2.2
e. 2025 expenditures increase to include material yard lease costs recorded as operating expenditures from 2024 onwards.
3. Clearance (WMP.501)
a. N/A - This initiative is not reported on within the 2025 WMP Update.
b. SDG&amp;E interprets this question to mean Table 11 of the non-spatial data tables filed in the Quarterly Data Reports. 2025 financial information will be reported in the May 1st Quarterly Data Report. The initiative will retain its initiative number of WMP.501.
c. Clearance (WMP.501)
d. WMP.501 - Section 8.2.3.3
e. SDG&amp;E included 2023 actual costs for this program within Detailed Vegetation Inspections (WMP.494) and show no actual expenditures associated with this program in Table 11 of the 2023 Q4 Non-Spatial Quarterly Data Report filed on February 1, 2024. SDG&amp;E is implementing improvements to track the costs specific to trees which receive enhanced clearances and forecasts approximately $10.5 million in expenditures in 2025.
4. Transmission Overhead Hardening – Distribution Underbuild (WMP.545)
a. Transmission Overhead Hardening – Distribution Underbuild (WMP.545)
b. SDG&amp;E interprets this question to mean Table 11 of the non-spatial data tables filed in the Quarterly Data Reports. 2025 financial information will be reported in the May 1st Quarterly Data Report. The initiative will retain its initiative number of WMP.545.
c. Transmission System Hardening Program (WMP.543, WMP.544, WMP.545)
d. WMP.545 - Section 8.1.2.5.2
e. The 2025 projected capital expenditures for transmission overhead hardening – distribution underbuild were increased due to additional projects beginning in 2025 that will be completed in the 2026-2028 WMP cycle. The 2025 projected O&amp;M expenditures were increased to align 2025 expenditures with historical O&amp;M spend rates associated with these capital projects.</t>
  </si>
  <si>
    <t>SDG&amp;E objects to the request on the grounds set forth in General Objections numbers 2, 3, and 5. Subject to and without waiving the foregoing objections, SDG&amp;E responds as follows.
See attached spreadsheet titled “SDG&amp;E Response CalAdvocates-SDGE-2025WMP-03 Attachment 1.xlsx”</t>
  </si>
  <si>
    <t>SDG&amp;E objects to the request on the grounds set forth in General Objections numbers 2, 3, and 5. Subject to and without waiving the foregoing objections, SDG&amp;E responds as follows.
SDG&amp;E did not have a safety incident in 2023 that meets the definition provided.</t>
  </si>
  <si>
    <t>SDG&amp;E objects to the request on the grounds set forth in General Objections numbers 2, 3, and 5. Subject to and without waiving the foregoing objections, SDG&amp;E responds as follows.
See attached spreadsheet titled “SDG&amp;E Response CalAdvocates-SDGE-2025WMP-03 Attachment 2.xlsx.”</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</si>
  <si>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spreadsheet titled “SDG&amp;E Response CalAdvocates-SDGE-2025WMP-03_Q10.xlsx”.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</si>
  <si>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SDG&amp;E objects to the request on the grounds set forth in General Objections numbers 2, 3, and 5. SDG&amp;E specifically objects to any request seeking information outside the scope of SDG&amp;E’s WMP and thus not relevant to SDG&amp;E’s wildfire mitigation efforts or within the jurisdiction of the Office of Energy Infrastructure Safety. SDG&amp;E’s response is limited to WMP initiatives. Subject to and without waiving the foregoing objections, SDG&amp;E responds as follows.
See attached zipped geodatabase file titled “CalAdvocates_SDGE_2025WMP_03_Q11.gdb.”
It should be noted that the geodatabase file serving as backup for the data requests is built from Issue for Construction (IFC) design packages, excluding field changes made during construction. Consequently, discrepancies may arise between the mileages and dates in the geodatabase versus actual completed mileage data files. Furthermore, during the conversion of CAD files from IFC design packages to GIS files, inherent data misalignment may occur and should be acknowledged.</t>
  </si>
  <si>
    <t>https://www.sdge.com/sites/default/files/regulatory/CalPA-2025-02.pdf
https://www.sdge.com/sites/default/files/regulatory/CalPA-2025-02%20Attachment.xlsx</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</si>
  <si>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third-party vendor conducting the study is Aerospace Technical Services.</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</si>
  <si>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The study commenced on November 1, 2023.</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</si>
  <si>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</si>
  <si>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Further, the term “interim versions” is unclear. Subject to and without waiving the foregoing objections, SDG&amp;E responds as follows:
SDG&amp;E anticipates a final report by year end 2024.</t>
  </si>
  <si>
    <t>SDG&amp;E objects to the request to the extent it is vague and ambiguous. SDG&amp;E assumes the language in the introduction to the question refers to language used in SDG&amp;E’s 2025 WMP Update. Subject to and without waiving the foregoing objections, SDG&amp;E responds as follows:
Inputs provided to vendor:
- Ignition data
- Outage data
- Meteorology data
- Covered Conductor install dates and location
- Undergrounding asset install dates and location
- Early Faut Detection install dates and location
- Falling Conductor Protection install dates and location
Assumptions provided to vendor:
- To only consider outage data with the following taken into accounted:
o Risk events
o Distribution events
o HFTD location</t>
  </si>
  <si>
    <t>SDG&amp;E objects to the request to the extent it seeks information already publicly available and described further in SDG&amp;E’s Wildfire Mitigation Plan Update. Subject to and without waiving the foregoing, SDG&amp;E responds as follows:
As discussed within ACI SDGE-23-08:
The effectiveness of covered conductors against various equipment failure risk drivers was reduced in 2024 for several reasons. First, the estimated effectiveness against equipment failure drivers was originally derived using a year-over-year approach. Effectiveness was defined as the immediate protection gained from performing the covered conductor installation, which would replace aging or damaged equipment with new equipment. However, because these effectiveness numbers are being utilized for long-term investment planning, it is more appropriate to utilize a long-term effectiveness number for risk drivers. While a covered conductor will replace aging equipment in the short term, the covered conductor itself will age and degrade, reducing the effectiveness of the original installation over time. To address this issue, previous studies on the effectiveness of traditional (bare conductor) hardening were used to estimate the effectiveness of covered conductors on equipment failure risk drivers over time. As shown in Figure 12, traditional hardening had an estimated effectiveness of approximately 65% in year one, but that effectiveness steadily decreased over time and is now calculated as 32% effective. In contrast, the effectiveness of undergrounding electric lines (WMP.473) did not change, as the only ignition risk is related to vehicle contact with padmounted equipment, which remains constant over time. Because of the similarities in equipment being replaced in the covered conductor and traditional hardening initiatives, the 10-year recorded effectiveness of 30% for traditional hardening effectiveness against equipment failure risk events was also used to calculate covered conductor effectiveness for the same equipment failure risk drivers, resulting in a decrease in covered conductor efficacy from 78% in year one to 65% in year 10.</t>
  </si>
  <si>
    <t>SDG&amp;E objects to the request to the extent it seeks information already publicly available and described further in SDG&amp;E’s Wildfire Mitigation Plan Update. Subject to and without waiving the foregoing, SDG&amp;E responds as follows:
The 30% equipment failure efficacy was calculated utilizing an average of the recorded effectiveness of SDG&amp;E’s traditional hardening program. Please see attached spreadsheet titled “SDGE Response MGRA-SDGE-2025WMP-02_Q8.xlsx.”</t>
  </si>
  <si>
    <t>SDG&amp;E objects to the request to the extent it is unduly broad and overly burdensome, as well as vague and ambiguous. SDG&amp;E’s response is limited to ignitions on hardened infrastructure in the HFTD. Subject to and without waiving this or any other objections, SDG&amp;E responds as follows:
Please see attached spreadsheet titled “SDGE Response MGRA-SDGE-2025WMP-02_Question 9,12,13.xlsx.”</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</si>
  <si>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data in Figure 12 does not represent the ignition rate per year per mile for hardened wire divided into hardening year segments, as claimed by MGRA. The ignition rate per year per mile was not calculated or incorporated as part of this analysis. Rather, the analysis represented in Figure 12 is sourced from SDG&amp;E's distribution overhead (OH) hardening study, which utilized the pre- and post-mitigation fault rates per 100 miles within in the HFTD for all risk events, incorporating location-specific data.
SDG&amp;E does not have enough data to perform a similar study for covered conductor. The Covered Conductor efficacy values are estimated efficacy values created utilizing subject matter expertise, joint IOU studies, and the OH hardening study results.</t>
  </si>
  <si>
    <t>SDG&amp;E objects to the request to the extent it seeks information that is publicly available in SDG&amp;E’s 2025 WMP Update, and is vague and unintelligible to the extent the question misstates the information provided in Figure 12. SDG&amp;E further objects to the request that it calls for SDG&amp;E to perform additional studies or analysis that do not exist. Subject to and without waiving the foregoing or any other objections, SDG&amp;E responds as follows:
The covered conductor curve was created by utilizing the year one data point of 78% estimated effectiveness reported in SDG&amp;E’s 2023 WMP and the year ten data point of 65% estimated effectiveness as reported within the 2025 WMP Update. A straight line was drawn between these two points to create the covered conductor line.
The OH hardening line was created by utilizing SDG&amp;E’s recorded effectiveness data for year five and year ten (45% and 28% respectively) and SDG&amp;E’s estimated effectiveness for year one of 65%. These points were connected with straight lines.</t>
  </si>
  <si>
    <t>SDG&amp;E objects to the request to the extent it is unduly broad and overly burdensome, as well as vague and ambiguous. SDG&amp;E’s response is limited to ignitions in the HFTD. Subject to and without waiving this or any other objections, SDG&amp;E responds as follows:
Please see attached spreadsheet titled “SDGE Response MGRA-SDGE-2025WMP-02_Question 9,12,13.xlsx.”</t>
  </si>
  <si>
    <t>SDG&amp;E objects to the request to the extent it is unduly broad and overly burdensome, vague and ambiguous, and seeks information irrelevant to SDG&amp;E’s Wildfire Mitigation Plan or 2025 WMP Update. SDG&amp;E’s response is limited to outages in the HFTD. Subject to and without waiving this or any other objections, SDG&amp;E responds as follows:
Please see attached spreadsheet titled “SDGE Response MGRA-SDGE-2025WMP-02_Question 9,12,13.xlsx.”</t>
  </si>
  <si>
    <t>SDG&amp;E objects to the request to the extent it is vague and ambiguous, specifically with respect to the term “interim results.” SDG&amp;E assumes the language in the introduction to the question refers to language used in SDG&amp;E’s 2025 WMP Update. SDG&amp;E further objects to the request to the extent it seeks information that is subject to attorney client privilege, attorney work product, or any other applicable privilege or doctrine. Subject to and without waiving the foregoing objections, SDG&amp;E responds as follows:
SDG&amp;E anticipates a final report by year end 2024. The risk drivers for pole damage and anchor/guy failure are not directly addressed by the installation of covered conductor. The long-term risk reduction for these drivers was therefore aligned with the 30% recorded effectiveness seen in SDG&amp;E’s traditional hardening program.</t>
  </si>
  <si>
    <t>https://www.sdge.com/sites/default/files/regulatory/MGRA-2025-02.pdf</t>
  </si>
  <si>
    <t>https://www.sdge.com/sites/default/files/regulatory/MGRA-2025-02.pdf
https://www.sdge.com/sites/default/files/regulatory/MGRA-2025-02%20Q8%20Attachment.xlsx</t>
  </si>
  <si>
    <t>https://www.sdge.com/sites/default/files/regulatory/MGRA-2025-02.pdf
https://www.sdge.com/sites/default/files/regulatory/MGRA-2025-02%20Q9%2CQ12%2CQ13%20Attachment.xlsx</t>
  </si>
  <si>
    <t>SDG&amp;E states in Table 5: Changes in Objective Completion Dates, on p. 15 of its 2025 WMP Update, that it is changing the target date for completion of its 3-year objective to “Install new CALFIRE-approved power fuses to replace existing expulsion fuse equipment in the HFTD” from 12/31/2023 to 12/31/2025. SDG&amp;E states on p. 16 of its 2025 WMP Update that it is doing so owing to “significant material supply chain concerns.”
a) Please list and explain each of the abovementioned “material supply chain concerns” in the following table format:
Supply Chain Concern 
Impact on ability to complete expulsion fuse replacement by original target date</t>
  </si>
  <si>
    <t>SDG&amp;E states on p. 67 of its 2025 WMP Update, in response to ACI SDGE-23-07 (Third Party Recommendations for Model Improvements), regarding the potential for usage of the WiNGs-Planning Model to inform mitigation work outside of grid hardening: Beginning in 2024, the efficacy of mitigation combinations will be assessed and depending on the results, the WiNGS-Planning model could be expanded to include mitigations outside of grid hardening in conjunction with covered conductor installation
a) When does SDG&amp;E expect to complete the abovementioned assessment?
b) When does SDG&amp;E expect to expand the WiNGs-Planning model to include
mitigations outside of grid hardening in conjunction with covered conductor
installation?
c) Will SDG&amp;E incorporate such an expansion of the WiNGs-Planning model into its
Comprehensive 2026-2028 WMP?
d) If the answer to subpart (c) is no, please explain why not.
e) How is the abovementioned assessment different from the analysis of Covered
Conductor effectiveness in combination with other mitigations discussed at pp. 91-92 of SCE’s 2025 WMP Update?
f) Please confirm that this is the same study referenced in Question 8. If it is not, please explain how it is different.</t>
  </si>
  <si>
    <t>Miles Gordon</t>
  </si>
  <si>
    <t>SDG&amp;E provides on p. 44 of its 2025 WMP Update, in response to Area of Continued Improvement SDGE-23-02 (Calculating Risk Scores Using Maximum Consequence Values), Table 9: WiNGS-Planning Cost/Benefit Transition Plan.
a)Does SDG&amp;E expect the WiNGS-Planning model to be fully transitioned and utilizing probability distribution in time for its Comprehensive 2026-2028 WMP?
b)If yes, does SDG&amp;E expect the updated model to influence SDG&amp;E’s selection and scoping of mitigation work in its Comprehensive 2026-2028 WMP?</t>
  </si>
  <si>
    <t>SDG&amp;E provides on p. 57 of its 2025 WMP Update, Figure 5: WiNGS-Planning Mitigation Decision Tree, in response to Area of Continued Improvement SDGE-23-06 (Demonstration of Proper Decision Making for Selection of Undergrounding Project). Cal Advocates’ understanding is that Figure 5 shows that the WiNGS-Planning model first provides an output of whether to perform undergrounding, before other mitigations like covered conductor are even considered. Is this correct?</t>
  </si>
  <si>
    <t>SDG&amp;E states on p. 99 of its 2025 WMP Update, in response to Area of Continued Improvement SDGE-23-12 (Covered Conductor Inspection and Maintenance), “The SAP CMP initial and annualtraining curriculum will also be updated to include a description of what potential issues qualified inspectors should be looking for during Distribution Overhead Patrol Inspections (WMP.488.)”
a)Please provide a copy or excerpt of SDG&amp;Es updated training curriculum that shows how SDG&amp;E’s qualified inspectors will identify and report the new potential issues unique to covered conductor.
b)When does SDG&amp;E expect to have all qualified inspectors certified to identify the new issues related to covered conductor?
c)When will SDG&amp;E be implementing the updated training?</t>
  </si>
  <si>
    <t>SDG&amp;E states on p. 99 of its 2025 WMP Update, in response to Area of Continued Improvement SDGE-23-12 (Covered Conductor Inspection and Maintenance), “Finally a limited number of Distribution Infrared Inspections (WMP.481) will be performed on existing covered conductor circuit segments to determine whether thermography may be useful in identifying any potential damage conditions to the covered conductor.”
a)Please describe the scope of the thermography study in the abovementioned inspections on existing covered conductor circuit segments.
b)Please provide the schedule of when SDG&amp;E will conduct the abovementioned inspections on existing covered conductor circuit segments.
c)Please describe the describe the methodology that SDG&amp;E will be using in the inspections on existing covered conductor circuit segments.
d)How can infrared inspections help identify the different potential damage conditions to a covered conductor?
e)When does SDG&amp;E expect to make any updates to its procedures for infrared inspections, if the thermography proves to be useful for identifying damage on a covered conductor?</t>
  </si>
  <si>
    <t>SDG&amp;E provides, on p. 21 of its 2025 WMP Update, Table 6: Qualifying Changes in Targets and Expenditures (in Thousands), where SDG&amp;E provides an updated 2025 WMP target of 300 total inspections for WMP Initiative 481: Distribution Infrared Inspections.
a)How many of the projected 300 inspections for 2025 will be part of the thermography study referenced above in the previous question.
b)How did SDG&amp;E’s risk-informed strategy determine a nearly 97% reduction in structures targeted for inspection?
c)Does SDG&amp;E’s new risk-informed strategy still consider the entire service territory of SDG&amp;E or is it only focused on the HFTD areas of SDG&amp;E’s service territory?</t>
  </si>
  <si>
    <t>SDG&amp;E provides, on p. 99-100 of its 2025 WMP Update, a response to Area of Continued Improvement SDGE-23-13 (QA/QC Inspections). With this understanding, please provide an answer to the questions below:
a)Does SDG&amp;E plan on incorporating drone inspections as part of the future QA/QC for detailed inspections?
b)If the answer to part (a) above is yes, when does SDG&amp;E plan on incorporating drones as part of detailed inspections?
c)If the answer to part (a) above is no, please explain why not.
d)Will SDG&amp;E start to report a pass/fail rate for QA/QC inspections during the first quarter of 2024?
e)Cal Advocates’ understanding is that SDG&amp;E is moving from a 3-month timed audit inspection to a 1-month timed audit inspection. Is this correct?</t>
  </si>
  <si>
    <t>SDG&amp;E states, on p. 101 of its 2025 WMP Update, in response to Area of Continued Improvement SDGE-23-15 (Evaluation of Sensitive Relay Profile in Highest Risk Areas): An analysis was performed utilizing GIS data to understand the coverage provided by SRP-enabled devices within the HFTD. The number of overhead circuit miles downstream of SRP capable devices within the HTD and thus protected by SRP, was compared against the total overhead circuit miles within the HFTD.
a)How did SDG&amp;E identify an overhead circuit that is “downstream” and SRP- protected during the GIS analysis that SDG&amp;E conducted?
b)What is the total circuit-miles of SRP program coverage that SDG&amp;E has in non- HFTD areas of its service territory?</t>
  </si>
  <si>
    <t>SDG&amp;E states on p. 19 of its 2025 WMP Update that “the expenditures reported in this 2025 WMP Update reflect the Proposed Settlement Agreement reached between SDG&amp;E and Cal Advocates.”It then provides Table 6 (Qualifying Changes in Targets and Expenditures) and Table 7: Qualifying Changes in Expenditures Only.
a) Are there any changes in expenditures reported in these tables that are due to factors other than the abovementioned proposed settlement agreement?
b) If yes, then please list and explain any qualifying changes that are not due to the proposed settlement agreement, in the below table format: WMP Initiative Initiative Name 
Reason for Expenditure Change</t>
  </si>
  <si>
    <t>SDG&amp;E states in Table 7: Qualifying Changes in Expenditures Only, on p. 22 of its 2025 WMP Update, that capital expenditures for Advanced Protection (Initiative WMP.450) decreased from $8.2 million to $3.4 million, and Operations and Maintenance (O&amp;M) expenditures increased from $2.4 million to $4.4 million. SDG&amp;E states on p. 24 of its 2025 WMP Update that “The 2025 projected capital expenditures were decreased due to future projects having a smaller scope. The 2025 projected O&amp;M expenditures were increased due to adjustments made to align 2025 expenditures with historical O&amp;M spend data.”
a) Please explain what SDG&amp;E means when it states that future projects will have a smaller scope.
b) Please list and explain each of the abovementioned “adjustments made to align 2025 expenditures with historical O&amp;M spend data”.</t>
  </si>
  <si>
    <t>SDG&amp;E states on p. 5 of its 2023 WMP Change Order Request, regarding its Covered Conductor Initiative, that “The target reduction is due to design and engineering delays for approximately 20 miles of work due to various factors. The design delays and subsequent activities in the project schedule forecast, including land rights, permitting, and environmental constraints pushed the forecasted issuance of jobs to construction into fourth quarter 2024.” SDG&amp;E states on p. 23 of its 2025 WMP Update that as a result of the design delays described in the 2023 WMP Change Order request that “The 2024 [Covered Conductor] target was reduced by 33%”. SDG&amp;E also states that “The 2025 target and projected capital and O&amp;M expenditures were increased due to a shift in work from 2024 to 2025.” To this effect, SDG&amp;E states in Table 6: Qualifying Changes in Targets and Expenditures, on p. 22 of its 2025 WMP Update, that its target for 2025 increased from 40 to 60 circuit-miles of Covered Conductor installed, that its capital expenditures for Covered Conductor increased from $48.2 million to $67.6 million, and that its O&amp;M expenses for this initiative increased from $592,000 to $3.1 million. Regarding SDG&amp;E’s 2023 Change Order Request and how it is reflected in SDG&amp;E’s 2025 WMP Update:
a) Please list and explain the “design delays” mentioned in the 2023 Change Order
Request, including explaining how they impacted SDG&amp;E’s progress in Covered
Conductor installation.
b) Please list and explain the “subsequent activities in the project schedule” mentioned in
SDG&amp;E’s 2023 Change Order Request, including explaining how they impacted
SDG&amp;E’s progress in Covered Conductor installation.
c) Is the abovementioned increase in capital expenditures for Covered Conductor solely
due to the 2023 Change Order Request?
d) If not, please list and explain the other factors that led to the abovementioned increase
in capital expenditures.
e) Is the abovementioned increase in O&amp;M expenditures for Covered Conductor solely
due to the 2023 Change Order Request?
f) If not, please list and explain the other factors that led to the abovementioned increase in capital expenditures.</t>
  </si>
  <si>
    <t>2.2.1.2.3</t>
  </si>
  <si>
    <t>Change Justification</t>
  </si>
  <si>
    <t>SDG&amp;E states on p. 45 of its 2025 WMP Update in response to Area of Continued Improvement SDGE-23-03 (PSPS and Wildfire Risk Trade-Off Transparency):
As of this writing, WiNGS-Planning computes PSPS risk estimates at the circuit segment level; however, this information is not integrated into the circuit segment RSE score, which is utilized for the selection of appropriate mitigations. Instead, PSPS risk estimates are leveraged during the scoping process to determine where PSPS benefits can be achieved while prioritizing wildfire mitigations. The RSE of
strategic undergrounding is always the first wildfire mitigation evaluated because of the associated PSPS risk reductions that are achieved through undergrounding electric wire. Future releases of WiNGS-Planning are expected to include PSPS risk in the mitigation decision framework.
a) Why are SDG&amp;E’s PSPS risk estimates not integrated into the circuit segment RSE score?
b) How does this affect SDG&amp;E’s decision making with respect to mitigation selection and
scoping?
c) When does SDG&amp;E expect to integrate PSPS risk into its circuit segment RSE
scores?
d) How will this integration affect SDG&amp;E’s decision making with respect to
mitigation selection and scoping?</t>
  </si>
  <si>
    <t>SDG&amp;E states on p. 59 regarding undergrounding and covered conductor effectiveness: The following wildfire efficacy assumptions are used in the production version of the WiNGS-Planning model.
• Covered Conductor: 64%
• Undergrounding: 100%
While the efficacy rate of covered conductor varies across IOUs, the current efficacy rate will be maintained until more studies and analyses support the adoption of an alternative efficacy percentage.
a) At what point (or number of studies) would SDG&amp;E consider adopting an alternative efficacy percentage for covered conductor?
b) Please explain your response to part (a).</t>
  </si>
  <si>
    <t>5.5.5.2</t>
  </si>
  <si>
    <t>5.5.5</t>
  </si>
  <si>
    <t>5.5.4</t>
  </si>
  <si>
    <t>5.5.5.1</t>
  </si>
  <si>
    <t>5.5.5.3</t>
  </si>
  <si>
    <t>5.5.5.4</t>
  </si>
  <si>
    <t>5.5.5.5</t>
  </si>
  <si>
    <t>5.5.6</t>
  </si>
  <si>
    <t>SDG&amp;E states on p. 56 of its 2025 WMP Update, in its response to ACI SDGE-23-06 (Demonstration of Proper Decision Making for Selection of Undergrounding Projects), regarding its selection process for undergrounding projects: The first step in the mitigation selection process is to determine which circuit segments qualify for strategic undergrounding and/or covered conductor by
comparing each mitigation’s respective RSE score to each mitigation RSE threshold. Both covered conductor and strategic undergrounding mitigations are evaluated for every segment in the portfolio. After the RSE thresholds for strategic undergrounding and covered conductor have been evaluated, a decision tree isimplemented to determine which mitigation will be recommended in the final model output, as shown in Figure 5.
a) Please provide SDG&amp;E’s RSE thresholds for covered conductor and undergrounding as discussed above.
b) Please explain how SDG&amp;E’s selected (i.e., determined) these thresholds.</t>
  </si>
  <si>
    <t>SDG&amp;E states on p. 59 of its 2025 WMP Update that: “In 2024, a combined mitigation study is being conducted by a third-party vendor to understand the benefits and costs associated with increasing covered conductor effectiveness and how a combination of mitigations compares to undergrounding.” SDG&amp;E states that it expects the results of this report by end of 2024.
a) When will this combined mitigation study begin to influence SDG&amp;E’s selection and
scoping of system hardening mitigations?
b) Does SDG&amp;E expect to be able to incorporate the results of this analysis into its
Comprehensive 2026-2028 WMP (to be submitted in 2025)?
c) If the answer to part (b) is no, please explain why not.</t>
  </si>
  <si>
    <t>5.6.6</t>
  </si>
  <si>
    <t>SDG&amp;E states on p. 67 of its 2025 WMP Update, in response to ACI SDGE-23-07 (Third Party Recommendations for Model Improvements), regarding sensitivity analysis performed on its WiNGs-Planning model:
An increase in efficacy from 64% to 77% with a cost increase from $1.4 to $1.6 million per mile resulted in two mitigation pivots from undergrounding electric lines to covered conductor installation and 20 mitigation pivots from no mitigation to covered conductor installation. SDGE further states: “Sensitivity analyses will continue to be developed throughout the 2023-2025 WMP cycle to better understand the reactivity of the mitigation selection process to each component change within the model.”
a) Please explain the methodology and parameters for the above mentioned sensitivity analyses.
b) When does SDG&amp;E expect to complete the abovementioned sensitivity analyses?
c) How does SDG&amp;E expect the results of these sensitivity analyses to change its
mitigation selection process or the WiNGs-Planning model?
d) When does SDG&amp;E expect to make any updates to its mitigation selection process or the WiNGs-Planning model once these sensitivity analyses are complete?</t>
  </si>
  <si>
    <t>With reference to:
• 2025 WMP Update, Table 10 (Ranking of Planned Mitigation Initiatives), p. 48, and
• Base WMP, OEIS Table 7-4 (Summary of Risk Reduction for Top-Risk Circuits), p. 128,
a) Please clarify if the “Total Risk” in Table 10 in the column labeled “Percentage of Total Risk Mitigated in the Final Year”, is the same as the “Overall Risk” used in Base WMP, OEIS Table 7-4.
b) Please explain the meaning of “PSPS dependencies” on p. 46-47.
c) Please explain which of the circuit-segments in Table 10 were adjusted due to PSPS dependencies.
d) If none of the circuit-segments were adjusted due to PSPS dependencies, please explain how PSPS dependencies are used in the WiNGS Planning prioritization of mitigations.</t>
  </si>
  <si>
    <t>With reference to:
• 2025 WMP Update, Table 10 (Ranking of Planned Mitigation Initiatives), p. 48, and
• Base WMP, OEIS Table 7-4 (Summary of Risk Reduction for Top-Risk Circuits), p. 128,
Your Base WMP at p. 127 states that
some segments in the list of segments with the highest risk…are currently scoped outside of this WMP cycle for mitigation due to prior hardening, permitting, and/or complexity for these projects, therefore will not be found in OEIS Table 7-4.
For the circuit segments listed below that were not included in your Base WMP, OEIS Table 7-4, please explain the reason(s) for “No adjustments” in the column “Explanation for Prioritization Adjustment” in your 2025 WMP Update, Table 10:
a) 909-805R
b) 79-808R
c) 237-1765R
d) 214-1122R
e) 237-17R
f) 216-1857.</t>
  </si>
  <si>
    <t>With reference to:
• 2025 WMP Update, Table 10 (Ranking of Planned Mitigation Initiatives), p. 48, and
• Base WMP, OEIS Table 7-4 (Summary of Risk Reduction for Top-Risk Circuits), p. 128,
Table 1 below shows an excerpt from your 2025 WMP Update, Table 10, with an added column marking the difference that is not explained between the 2025 WMP Update, Table 10, and the Base WMP, OEIS Table 7-4.
a) There are discrepancies between your WMP Update and your Base WMP that are not explained in the “Explanation for Prioritization Adjustments” column of your 2025 WMP Update, Table 10. For each instance, please explain why there is a discrepancy.</t>
  </si>
  <si>
    <t>Provide an additional table identical to that in CalPA-3.8 and containing the additional fields listed in MGRA-3-1, but for projects expected to be partially completed in 2024.</t>
  </si>
  <si>
    <t>Your WMP Update at p. 45 states that PSPS risk is not integrated into the circuit segment RSE score, which is utilized for the selection of appropriate mitigations. Instead, PSPS risk estimates are leveraged during the scoping process to determine where PSPS benefits can be achieved while prioritizing wildfire mitigations.
You also provide Table 10 (Ranking of Planned Mitigation Initiatives) which only addresses your top 5% wildfire risk circuits/segments/spans.
a) For the circuits listed in Table 2 (Top 5% PSPS Risk Circuits/Segments/Spans), p. 6-7, please explain how SDG&amp;E evaluates and selects risk mitigations.
b) Please explain if SDG&amp;E is considering any specific PSPS risk mitigations for the circuit segments in Table 2.</t>
  </si>
  <si>
    <t>Your Base WMP at p.155 states the PSPS wind speed threshold for fully covered circuit segments is expected to be set between 55 and 60 [miles per hour]…SDG&amp;E expects to complete covered conductor testing and finalize this threshold by December 2023.
a) Please explain if you have completed this testing and finalizing of thresholds.
b) Please explain SDG&amp;E’s findings about covered conductor’s effects on setting PSPS wind speed thresholds.
c) Please explain SDG&amp;E’s findings about covered conductor’s effects on reducing PSPS risk.
d) Please explain if the aforementioned process (“covered conductor testing and finalize this threshold”) changed how PSPS impacts are evaluated in your WiNGS-Planning model.</t>
  </si>
  <si>
    <t>Base WMP</t>
  </si>
  <si>
    <t>Your Base WMP at p. 165 states the WiNGS-Planning model is utilized to explore the potential use of segment-level risk analysis to inform the identification of additional microgrid sites as a potential alternative to other initiatives such as grid hardening.
a) Please explain how your WiNGS-Planning model evaluates siting of microgrids.
b) Please explain whether during the evaluation of siting microgrids, there is greater consideration given to PSPS or wildfire risk.</t>
  </si>
  <si>
    <t xml:space="preserve"> CalPA-3.8</t>
  </si>
  <si>
    <t xml:space="preserve"> CalPA-3.10</t>
  </si>
  <si>
    <t>Provide an additional table identical to that in CalPA-3.8, but providing the additional separate columns:
a) Number of customers served by each segment listed
b) Total number of minutes of PSPS outage experienced by each circuit/segment since 2017.</t>
  </si>
  <si>
    <t>Provide an additional table identical to that in CalPA-3.10, but providing the additional separate columns:
a) Number of customers served by each segment listed
b) Total number of minutes of PSPS outage experienced by each circuit/segment since 2017.</t>
  </si>
  <si>
    <t>SDG&amp;E objects to the request to the extent it is overly broad and unduly burdensome, as well as vague and ambiguous. Subject to and without waiving the foregoing objections, SDG&amp;E responds as follows:
Supply Chain Concern
Impact on ability to complete expulsion fuse replacement by original target date
Lightning Arrestors out of stock from Manufacturer
Lightning Arrestors determine the scope for all high volume (Lightning Arrestors, Fuses, Avian Protection &amp; Hot Line Clamp replacement) fire hardening objectives. To avoid multiple crew visits to a pole, all fire hardening objectives are completed at the same time. The lightning arrestor shortage required all objectives to be put on hold
CMU Fuse shortages
All smaller amp CMU fuse sizes (5, 10, 15) continue to be out of stock from the manufacturer and alternate Cal Fire Rated fuses have not been available to install. New manufacturers are being considered and testing is tentatively scheduled to begin April or May 2024.</t>
  </si>
  <si>
    <t>SDG&amp;E objects to the request to the extent it is overly broad and unduly burdensome, as well as vague and ambiguous. Subject to and without waiving the foregoing objections, SDG&amp;E responds as follows:
a) Qualifying changes in expenditures are not due to SDG&amp;E’s Proposed Settlement Agreement. Rather, qualifying changes in expenditures are embedded in the Proposed Settlement Agreement, which are the expenditures reflected in SDG&amp;E’s 2025 WMP Update. Factors impacting these changes are described in Section 2.2 of SDG&amp;E’s 2025 WMP Update.
b) NA</t>
  </si>
  <si>
    <t>SDG&amp;E objects to the request to the extent it is overly broad and unduly burdensome, as well as vague and ambiguous. Further, SDG&amp;E objects to the request to the extent is misstates SDG&amp;E’s WMP, as further explained below. Subject to and without waiving the foregoing objections, SDG&amp;E responds as follows:
a) Future scope is expected to decrease because SDG&amp;E will be near construction completion for advanced protection substation fire-hardening projects and will focus on distribution falling conductor protection projects.
b) The O&amp;M expenditures referenced in the question reflect those of Fire Potential Index (WMP.450). The O&amp;M expenditures for Advanced Protection (WMP.463) did not increase from $2.4 million to $4.4 million. Rather, they are forecasted to increase from $117,000 to $207,000 as stated in Table 7 of SDG&amp;E’s 2025 WMP Update. A list of adjustments cannot be provided, as O&amp;M expenditures are forecasted based on historical years’ O&amp;M trends and is adjusted to account for expected inflation.</t>
  </si>
  <si>
    <t>SDG&amp;E objects to the request to the extent it is overly broad and unduly burdensome, as well as vague and ambiguous. Subject to and without waiving the foregoing objections, SDG&amp;E responds as follows:
a) The “design delays” mentioned in the 2023 Change Order Request are due to the time and effort it takes to move projects through their pre-construction activities (i.e., design stages), which includes engineering, design, land rights review and acquisition's, environmental impact assessment and mitigation, permitting, and issuance of a job package to construction. Much of the work originally planned for 2024 was issued from SDG&amp;E’s scoping process at the same time, which created a large bubble of work and bottlenecks in the workflow process within each pre-construction activity. By the third quarter of 2023 our schedule forecast for 2024 indicated that approximately twenty miles of work would be issued to construction late third quarter to early fourth quarter of 2024. This volume did not seem realistic given the current stage of the projects (most in early stages of design), the fact that late in the year would coincide with the peak of the regional fire season, delays that can and often due occur due to weather (Redflag or winter storms) and helicopter availability, and crew availability due to holidays. Given these challenges with the forecasts, SDG&amp;E elected to reschedule 20 miles worth of projects to complete in 2025 rather than 2024.
b) See response to “a” above.
c) Yes.
d) N/A
e) No.
f) The increase in O&amp;M expenditures is due to two factors. One factor is due to the increase in work in 2025 from 40 miles to 60 miles. The second factor is due to adjusting O&amp;M to align with historical O&amp;M trends.</t>
  </si>
  <si>
    <t>a) As SDG&amp;E seeks primarily to target efficient investment planning aimed at mitigating wildfire risk, WiNGS currently uses a simple and understandable decision framework that only incorporates wildfire risk. See SDGE 2025 Wildfire Mitigation Plan Update, section 1.1.1 Top Risk-Contributing Circuit, Segments, or Spans for details on Wildfire and PSPS risk scores, as well as the differences in risk magnitude.
Integrating PSPS risk into the mitigation selection framework is a complex operation that requires not only a new decision selection methodology, but also requires an extensive validation process with SME and management approval from multiple stakeholder groups. Until this point, the Risk development team has concentrated on higher priority model enhancements; however, SDG&amp;E is committed to PSPS integration into the mitigation selection framework and has created and prioritized a model enhancement feature for this effort.
b) The effect of not having PSPS risk in the mitigation selection framework makes wildfire risk the main risk driver in the model results. This is a known fact to scoping engineers who scrutinize each mitigation proposal when assessing the feasibility and suitability of the model results. While PSPS is not used in the WiNGS model’s mitigation selection framework, it is an output of the model and serves as a key element in the scoping process. See SDGE 2025 Wildfire Mitigation Plan Update, section 5.3.1 PSPS Risk Prioritization in Risk-Based Decisions for more details. c) PSPS integration has been incorporated into the WiNGS Planning list of enhancements and has been assigned a priority relative to other enhancements. PSPS integration is expected to commence in Q4 of 2024, and subsequently be deployed late 2024 or early 2025.
d) Mitigation selection in the WiNGS Planning model is based on wildfire risk, therefore integrating PSPS risk scores into the decision-making process could potentially affect grid hardening mitigation selection. Until integration is incorporated, tested, and validated, the actual effects of PSPS risk into the mitigation framework is unknown.
PSPS risk is utilized during the scoping process, therefore the only major change in the scoping process will be that the proposed mitigations will incorporate the PSPS risk upon execution of segment scoping.</t>
  </si>
  <si>
    <t>a) SDG&amp;E is already considering the adoption of an alternative efficacy percentage for covered conductor. Prior to accepting an alternative efficacy percentage, efficacy studies for covered conductor with and without mixed mitigations must undergo review and approval by subject matter experts across various internal teams. Combined mitigation study results are expected this year. In turn, SDG&amp;E expects to make a decision on updating covered conductor efficacy based on these results. The general consensus is that the updated covered conductor efficacy score will be implemented in the WiNGS Planning model by the end of 2024 or early 2025. SDG&amp;E currently expects that these new efficacy studies will be incorporated into SDG&amp;E’s 2026-2028 WMP.
b) Efficacy changes in the WiNGS model are heavily scrutinized as they must be supported by data from trusted studies. Furthermore, changing efficacy rates may have a direct impact on the mitigation selection process and strategy. Prior to adoption of new efficacy rates, SDG&amp;E must have complete confidence in the study results to avoid mitigation pivots, which can be costly in terms of wasted design costs and delayed deployment of grid hardening mitigations.</t>
  </si>
  <si>
    <t>a) The RSE threshold for both undergrounding and covered conductor based on the current WiNGS production model referenced in SDG&amp;E’s 2025 Wildfire Mitigation Plan Update is 0.047.
b) SDG&amp;E performed an analysis to compare different portfolios and identify the risk mitigation and hardening strategy that reflected an inflection point between risk and cost. The RSE is adjusted to meet targeted risk reduction percentages over time, recognizing limitations on annual construction capabilities.</t>
  </si>
  <si>
    <t>SDG&amp;E objects to the request to the extent it is overly broad and unduly burdensome, as well as vague and ambiguous. Subject to and without waiving the foregoing objections, SDG&amp;E responds as follows:
a) Since a full report of this analysis is expected to be completed by end of 2024, SDG&amp;E anticipates being able to evaluate and leverage the results in the year 2025. The potential changes to SDG&amp;E’s selection and scoping of system hardening mitigations are currently unknown.
b) After undergoing the appropriate review, validation, and approval processes for the combined mitigation study, SDG&amp;E plans to include its findings in the 2026-2028 WMP.
c) Not Applicable</t>
  </si>
  <si>
    <t>SDG&amp;E objects to the request to the extent it is overly broad and unduly burdensome, as well as vague and ambiguous. Subject to and without waiving the foregoing objections, SDG&amp;E responds as follows:
a) SDG&amp;E has not set a specific deadline for completing this assessment.
b) SDG&amp;E intends to finalize a combined mitigation study by the end of 2024. Based on the findings of this study, SDG&amp;E will assess the potential inclusion of combined mitigations into WiNGS-Planning.
c) Following the appropriate review, validation, and approval of the model updates, SDG&amp;E plans to incorporate any available updates into the 2026-2028 WMP.
d) Not Applicable.
e) SCE's Covered Conductor effectiveness references pertain to effectiveness assumptions when Covered Conductor is assessed in conjunction with other mitigations, such as enhanced vegetation management or the use of protective equipment devices. SDG&amp;E's assessment is focused on updates to the WiNGS-Planning model framework required for the efficient and accurate integration of combined mitigation assumptions into the calculations.
f) Yes, it pertains to the same study mentioned in Question 8.</t>
  </si>
  <si>
    <t>SDG&amp;E objects to the request to the extent it is overly broad and unduly burdensome, as well as vague and ambiguous. Subject to and without waiving the foregoing objections, SDG&amp;E responds as follows:
a) SDG&amp;E risk modelers manually adjusted only the assumed efficacy of Covered Conductor from 64% to 77% and the assumed cost per mile from $1.4 to $1.6 million.
b) This manual sensitivity analysis is complete.
c) SDG&amp;E is currently updating the WiNGS-Planning model framework to facilitate automatic simulations based on a set of ranges for key variables. SDG&amp;E anticipates completing this enhancement by the end of 2024. The potential changes to the mitigation selection process following the deployment of this enhancement are currently unknown.d) SDG&amp;E will assess the outcomes of the sensitivity analysis and determine whether adjustments to its existing mitigation selection process are warranted. This decision will be collaboratively made with engineering, construction management, regulatory, and risk analytics teams after thoroughly considering the model results and their implications.</t>
  </si>
  <si>
    <t>2.1.1.4 Maintenance, repair, and replacement of connectors, including hotline clamps</t>
  </si>
  <si>
    <t>5.3.2 Comparison of Planned Mitigation Initiative Rank Order with Risk Buy-Down Estimate</t>
  </si>
  <si>
    <t>5.5 SDGE-23-05: Cross-Utility Collaboration on Best Practices for Inclusion of Climate Change</t>
  </si>
  <si>
    <t>2.2.1.30</t>
  </si>
  <si>
    <t>2.2.1.31</t>
  </si>
  <si>
    <t>2.2.5.1</t>
  </si>
  <si>
    <t>5.6.4</t>
  </si>
  <si>
    <t>5.6.5</t>
  </si>
  <si>
    <t>5.16.1</t>
  </si>
  <si>
    <t>5.16.2</t>
  </si>
  <si>
    <t>5.16.3</t>
  </si>
  <si>
    <t>5.16.4</t>
  </si>
  <si>
    <t>5.16.5</t>
  </si>
  <si>
    <t>5.18 SDGE-23-19: Weather Station Maintenance and Calibration</t>
  </si>
  <si>
    <t xml:space="preserve">5.17 SDGE-23-18: Update Targets Table with Planned Improvements’ Measurable Targets </t>
  </si>
  <si>
    <t>5.16.5 Progress on the Evaluation of Enhanced Clearances and Recommendations</t>
  </si>
  <si>
    <t>5.16.4 Third-Party Contractor’s Assessment of the Effectiveness of Enhanced Clearances</t>
  </si>
  <si>
    <t>5.16.3 Incorporation of Biotic and Abiotic Factors</t>
  </si>
  <si>
    <t>5.16.2 Description of Database Type and Architecture</t>
  </si>
  <si>
    <t>5.16.1 Aligned Vegetation Risk Event Variables</t>
  </si>
  <si>
    <t>5.16 SDGE-23-17: Continuation of Effectiveness of Enhanced Clearances Joint Study</t>
  </si>
  <si>
    <t>5.15 SDGE-23-16: Updates on Identifying Additional, Proactive HFTD Inspections</t>
  </si>
  <si>
    <t>5.14 SDGE-23-15: Evaluation of Sensitive Relay Profile in Highest Risk Areas</t>
  </si>
  <si>
    <t>5.13 SDGE-23-14: Equipment Maintenance and Repair Maturity Level</t>
  </si>
  <si>
    <t>5.12 SDGE-23-13: QA/QC for Inspections</t>
  </si>
  <si>
    <t>5.11 SDGE-23-12: Covered Conductor Inspection and Maintenance</t>
  </si>
  <si>
    <t>5.10 SDGE-23-11: Changes to Scope of Falling Conductor Protection Program</t>
  </si>
  <si>
    <t>5.9 SDGE-23-10: Early Fault Detection Implementation</t>
  </si>
  <si>
    <t>5.8 SDGE-23-09: New Technologies Evaluation and REFCL Implementation</t>
  </si>
  <si>
    <t>5.7.2 SDG&amp;E Response</t>
  </si>
  <si>
    <t>5.7.1 Joint IOU Covered Conductor Working Group Report</t>
  </si>
  <si>
    <t>5.7 SDGE-23-08: Continuation of Grid Hardening Joint Studies</t>
  </si>
  <si>
    <t>5.6.5 Third Party Review Recommendations</t>
  </si>
  <si>
    <t>5.6.4 Elimination of Double-Counting of Conductor Age and Circuit Health Index</t>
  </si>
  <si>
    <t>1 Updates to Risk Models</t>
  </si>
  <si>
    <t>1.1 Significant Updates</t>
  </si>
  <si>
    <t>1.1.1 Top Risk-Contributing Circuit, Segments, or Spans</t>
  </si>
  <si>
    <t>1.1.2 Qualitative Updates</t>
  </si>
  <si>
    <t>1.2 Non-Significant Updates</t>
  </si>
  <si>
    <t>2 Changes to Approved Targets, Objectives, and Expenditures</t>
  </si>
  <si>
    <t>2.1 Objectives</t>
  </si>
  <si>
    <t>2.1.1 Grid Design, Operations, and Maintenance</t>
  </si>
  <si>
    <t>2.1.1.1 Wireless Fault Indicators (WMP.449)</t>
  </si>
  <si>
    <t>2.1.1.2 Expulsion Fuse Replacement (WMP.459)</t>
  </si>
  <si>
    <t>2.1.1.3 Transmission System Hardening (WMP.543; WMP.544; WMP.545)</t>
  </si>
  <si>
    <t>2.1.1.5 Distribution Communications Reliability Improvements (LTE) (WMP.549)</t>
  </si>
  <si>
    <t>2.1.3 Situational Awareness and Forecasting</t>
  </si>
  <si>
    <t>2.1.3.1 Weather Stations and Normalized Difference Vegetation Index Cameras (WMP.447)</t>
  </si>
  <si>
    <t>2.1.4 Emergency Preparedness</t>
  </si>
  <si>
    <t>2.1.4.1 Public Outreach and Education Awareness Program (WMP.527)</t>
  </si>
  <si>
    <t>2.1.4.2 Personnel Qualifications (WMP.1335)</t>
  </si>
  <si>
    <t>2.1.4.3 Personnel Qualifications (WMP.1335)</t>
  </si>
  <si>
    <t>2.1.4.4 Personnel Qualifications (WMP.1335)</t>
  </si>
  <si>
    <t>2.1.5 Community Outreach and Engagement</t>
  </si>
  <si>
    <t>2.1.6 Public Safety Power Shutoff</t>
  </si>
  <si>
    <t>2.1.6.1 Risk Assessment Improvement Plan (WMP.1339)</t>
  </si>
  <si>
    <t>2.2 Targets and Expenditures</t>
  </si>
  <si>
    <t>2.2.1 Grid Design, Operations, and Maintenance</t>
  </si>
  <si>
    <t>2.2.1.1 Wireless Fault Indicators (WMP.449)</t>
  </si>
  <si>
    <t>2.2.1.2 Covered Conductor (WMP.455)</t>
  </si>
  <si>
    <t>2.2.1.3 Expulsion Fuse Replacement (WMP.459)</t>
  </si>
  <si>
    <t>2.2.1.4 Microgrids (WMP.462)</t>
  </si>
  <si>
    <t>2.2.1.5 Advanced Protection (WMP.463)</t>
  </si>
  <si>
    <t>2.2.1.6 Hotline Clamp Replacement Program (WMP.464)</t>
  </si>
  <si>
    <t>2.2.1.7 Generator Grant Program (WMP.466)</t>
  </si>
  <si>
    <t>2.2.1.8 Generator Assistance Program (WMP.467)</t>
  </si>
  <si>
    <t>2.2.1.9 Standby Power Programs (WMP.468)</t>
  </si>
  <si>
    <t>2.2.1.10 Strategic Undergrounding (WMP.473)</t>
  </si>
  <si>
    <t>2.2.1.11 Distribution Overhead System Hardening (WMP.475)</t>
  </si>
  <si>
    <t>2.2.1.12 Distribution Overhead Detailed Inspections (WMP.478)</t>
  </si>
  <si>
    <t>2.2.1.13 Transmission Overhead Detailed Inspections (WMP.479)</t>
  </si>
  <si>
    <t>2.2.1.14 Distribution Infrared Inspections (WMP.481)</t>
  </si>
  <si>
    <t>2.2.1.15 Transmission Infrared Inspections (WMP.482)</t>
  </si>
  <si>
    <t>2.2.1.16 Distribution Wood Pole Intrusive Inspections (WMP.483)</t>
  </si>
  <si>
    <t>2.2.1.17 LiDAR Inspections of Distribution Electric Lines and Equipment (WMP.484)</t>
  </si>
  <si>
    <t>2.2.1.18 Transmission Overhead Patrol Inspections (WMP.489)</t>
  </si>
  <si>
    <t>2.2.1.19 QA/QC of Distribution Detailed Inspections (WMP.491)</t>
  </si>
  <si>
    <t>2.2.1.20 Transmission Overhead Hardening (WMP.543)</t>
  </si>
  <si>
    <t>2.2.1.21 Transmission Overhead Hardening – Distribution Underbuild (WMP.545)</t>
  </si>
  <si>
    <t>2.2.1.22 Distribution Communications Reliability Improvements (WMP.549)</t>
  </si>
  <si>
    <t>2.2.1.23 HFTD Tier 3 Distribution Pole Inspections (WMP.551)</t>
  </si>
  <si>
    <t>2.2.1.24 Drone Assessments (WMP.552)</t>
  </si>
  <si>
    <t>2.2.1.25 Avian Protection (WMP.972)</t>
  </si>
  <si>
    <t>2.2.1.26 Cleveland National Forest Overhead (Distribution Underground) (WMP.1016)</t>
  </si>
  <si>
    <t>2.2.1.27 Cleveland National Forest Overhead (Distribution Overhead) (WMP.1017)</t>
  </si>
  <si>
    <t>2.2.1.28 Strategic Pole Replacement Program (WMP.1189)</t>
  </si>
  <si>
    <t>2.2.1.29 Transmission Wood Pole Intrusive Inspections (WMP.1190)</t>
  </si>
  <si>
    <t>2.2.1.30 QA/QC of Wood Pole Intrusive (Transmission and Distribution) (WMP.1193)</t>
  </si>
  <si>
    <t>2.2.1.31 Early Fault Detection (WMP.1195)</t>
  </si>
  <si>
    <t>2.2.2 Vegetation Management and Inspection</t>
  </si>
  <si>
    <t>2.2.2.1 Detailed Vegetation Inspections (WMP.494)</t>
  </si>
  <si>
    <t>2.2.3 Situational Awareness and Forecasting</t>
  </si>
  <si>
    <t xml:space="preserve">2.2.3.1 Weather Station Network and NDVI Cameras (WMP.447) </t>
  </si>
  <si>
    <t>2.2.3.2 Fire Potential Index (WMP.450)</t>
  </si>
  <si>
    <t>2.2.3.3 Air Quality Management Program (WMP.970)</t>
  </si>
  <si>
    <t>2.2.4 Emergency Preparedness</t>
  </si>
  <si>
    <t>2.2.4.1 Aviation Firefighting Program (WMP.557)</t>
  </si>
  <si>
    <t>2.2.4.2 Public Emergency Communication Strategy (WMP.563)</t>
  </si>
  <si>
    <t>2.2.4.3 Emergency Preparedness (WMP.1008)</t>
  </si>
  <si>
    <t>2.2.5 Community Outreach and Engagement</t>
  </si>
  <si>
    <t>2.2.5.1 Public Outreach and Education Awareness (WMP.527)</t>
  </si>
  <si>
    <t>2.2.6 Public Safety Power Shutoff</t>
  </si>
  <si>
    <t>2.2.7 Mitigation Strategy Development</t>
  </si>
  <si>
    <t>2.2.7.1 Risk Assessment and Mapping (WMP.442)</t>
  </si>
  <si>
    <t>2.2.7.2 WMP Data Platform (WMP.519)</t>
  </si>
  <si>
    <t>2.2.7.3 Allocation Methodology Development and Application (WMP.523)</t>
  </si>
  <si>
    <t>3 Quarterly Inspection Targets for 2025</t>
  </si>
  <si>
    <t>4 New or Discontinued Programs</t>
  </si>
  <si>
    <t>4.1 New Programs</t>
  </si>
  <si>
    <t>4.1.1 Weather Station Maintenance and Calibration (WMP.1430)</t>
  </si>
  <si>
    <t>4.1.2 Air Quality Station Maintenance (WMP.1431)</t>
  </si>
  <si>
    <t>4.2 Discontinuance of a Program</t>
  </si>
  <si>
    <t>5 Progress on Areas for Continued Improvement</t>
  </si>
  <si>
    <t>5.1 SDGE-23-01: Cross-Utility Collaboration on Risk Model Development</t>
  </si>
  <si>
    <t>5.2 SDGE-23-02: Calculating Risk Scores Using Maximum Consequence Values</t>
  </si>
  <si>
    <t>5.3 SDGE-23-03: PSPS and Wildfire Risk Trade-Off Transparency</t>
  </si>
  <si>
    <t>5.3.1 PSPS Risk Prioritization in Risk-Based Decisions</t>
  </si>
  <si>
    <t>5.4 SDGE-23-04: Incorporation of Extreme Weather Scenarios into Planning Models</t>
  </si>
  <si>
    <t>5.5.1 Inclusion of Climate Change Forecasts in Consequence Modeling</t>
  </si>
  <si>
    <t>5.5.2 Inclusion of Community Vulnerability in Consequence Modeling</t>
  </si>
  <si>
    <t>5.5.3 Utility Vegetation Management for Wildfire Safety</t>
  </si>
  <si>
    <t>5.5.4 Interim Mitigation Strategies for Risk Reduction</t>
  </si>
  <si>
    <t>5.5.5 Selection Process for Undergrounding Projects</t>
  </si>
  <si>
    <t>5.5.5.1 Location-Specific Ignition Driver Analysis</t>
  </si>
  <si>
    <t>5.5.5.2 Effectiveness of Undergrounding versus other Mitigations</t>
  </si>
  <si>
    <t>5.5.5.3 Cumulative Risk Exposure of the Mitigation Initiative Portfolio</t>
  </si>
  <si>
    <t>5.5.5.4 Incorporating PSPS Risk in Mitigation Selection</t>
  </si>
  <si>
    <t>5.5.5.5 Visualization of Wildfire Risk</t>
  </si>
  <si>
    <t>5.5.6 Adjustment to Hardening Scope</t>
  </si>
  <si>
    <t>5.6 SDGE-23-07: Third-Party Recommendations for Model Improvements</t>
  </si>
  <si>
    <t>5.6.1 Inclusion of Vegetation Risk Analytics for Vegetation Operational Decisions</t>
  </si>
  <si>
    <t>5.6.2 Use of Risk Model to Inform Mitigation Work Outside of Grid Hardening</t>
  </si>
  <si>
    <t>5.6.3 Sensitivity Analysis</t>
  </si>
  <si>
    <t>2.1.2 Vegetation Management and Inspection</t>
  </si>
  <si>
    <t>SDG&amp;E objects to the request to the extent it is overly broad, vague, and ambiguous. Further,
SDG&amp;E objects to the request to the extent it calls for speculation. Subject to and without
waiving the foregoing objections, SDG&amp;E responds as follows:
a) Yes
b) Yes, as indicated in Section 1.1 of SDG&amp;E’s 2025 Wildfire Mitigation Plan Update the
WiNGS-Planning model aids in the scoping and planning of grid hardening initiatives.</t>
  </si>
  <si>
    <t>The WiNGS model employs a decision tree to select mitigations. The decision tree does not
compare covered conductor RSE to underground RSE. The first branch on the decision tree is to
measure whether it meets the RSE for undergrounding by segment. If the segment meets or
exceeds the undergrounding RSE, the model recommends undergrounding as the proposed
mitigation. Segments that do not meet the undergrounding RSE, are then evaluated for covered
conductor mitigations. If the RSE for covered conductor is met or exceeded, the proposed
mitigation is covered conductor. When neither condition is met, no mitigation is recommended.
SDG&amp;E reviews model outputs and conducts additional feasibility analyses to understand
additional factors, including but not limited to land rights, environmental concerns, etc.</t>
  </si>
  <si>
    <t>SDG&amp;E objects to the request to the extent it is overly broad, vague, and ambiguous. Further,
SDG&amp;E objects to the request to the extent it calls for speculation. Subject to and without
waiving the foregoing objections, SDG&amp;E responds as follows:
a) SDG&amp;E is still in the process of updating training curriculum to include new condition
“codes” that will allow qualified inspectors to specify a potential damage observation
related to covered conductor. SDG&amp;E has already provided training to qualified
inspectors related to proper construction and installation of covered conductor.
Therefore, qualified inspectors that have already received that training would be capable
of identifying deviations to properly installed covered conductor.
b) Qualified inspectors are required to attend and pass an initial training course and attend
annual refresher training. New issues related to covered conductor, as well as any other
new and emerging issues, would be added to the initial and refresher training courses.
Qualified inspectors are currently qualified to identify surface damages to the cover and
its connections, such as corrosion, bulging, cracking or other imperfections to the
conductor. The identification of imperfections to the conductor in very similar to how
traditional bare conductor is inspected. If anomalies are visually observed, they are
reported to supervisory personnel for further analysis.
c) SDG&amp;E will implement the updated training in Q1 2025.</t>
  </si>
  <si>
    <t>SDG&amp;E objects to the request to the extent it is overly broad, vague, and ambiguous. Further,
SDG&amp;E objects to the request to the extent it calls for speculation. Subject to and without
waiving the foregoing objections, SDG&amp;E responds as follows:
a) The scope of the thermography study will include the selection of 3 to 4 circuit segments
that have been reconstructed with covered conductor. We will then use the thermography
equipment to determine whether it can help identify heat anomalies, especially at the
connection points, that could indicate an issue that could lead to a potential failure.
b) The infrared inspections will be done in quarter three of this year.
c) The thermographers will use infrared cameras and equipment to identify issues that
cannot or can be difficult be see through visual observation, such as water intrusion,
corrosion, or minor damage to splice covers.
d) Similar to performing infrared inspections on uncovered conductor and connections,
infrared inspections can help identify heat anomalies that can indicate potential damage
that cannot be seen or be difficult to see through visual observation. Those heat
anomalies then allow a more focused analysis of that particular piece of equipment or
connection to identify any damages that could lead to a failure.
e) If the thermography proves to be productive in identifying damage to the covered
conductors in quarter three, SDG&amp;E will look to potentially update its procedures to
include covered conductors the following year, 2025.</t>
  </si>
  <si>
    <t>SDG&amp;E objects to the request to the extent it is overly broad, vague, and ambiguous. Further,
SDG&amp;E objects to the request to the extent it calls for speculation. Subject to and without
waiving the foregoing objections, SDG&amp;E responds as follows:
a) Zero of the projected 300 inspections for 2024 are going to be part of the thermography
study for covered conductor circuit segments. Covered conductor infrared inspections
will be in addition to the 300 inspection target. Depending on the results of the infrared
inspections, SDG&amp;E will determine whether to continue performing infrared inspections
in 2025.
b) The reduction in the number of infrared inspections was based on an evaluation of the
results of infrared inspection results over the past four years which yielded an annual
average of a 0.2% findings rate. This extremely low find rate prompted SDG&amp;E to work
on developing a new approach to provide more value. That modified approach will
target higher usage areas in the WUI during peak load season.
c) The risk-informed strategy considers structures in the HFTD and higher wildfire risk
areas in the WUI within SDG&amp;E’s service territory. Non-HFTD and low wildfire risk
areas are not considered in this scope. However, it is important to note that SDG&amp;E uses
infrared equipment to investigate undetermined outages/faults and potential early fault
warning areas. Because these infrared inspections are reactive in nature, they are not
currently tracked and reported as part of WMP reporting.</t>
  </si>
  <si>
    <t>SDG&amp;E objects to the request to the extent it is overly broad, vague, and ambiguous. Further,
SDG&amp;E objects to the request to the extent it calls for speculation. Subject to and without
waiving the foregoing objections, SDG&amp;E responds as follows:
a) No. Beginning in 2023, drone inspections replaced the discontinued QA/QC Inspection
Program, which is different from QA/QC for detailed inspections.
b) N/A
c) As stated in response to ACI SDGE-23-13, drone inspections are not used to conduct
QA/QC for detailed inspections. Beginning in 2025, QA/QC for detailed inspections
(WMP.491) will consist of supervisors assessing 50% of issues identified within one
month beginning in the first calendar month that the inspection occurred. In addition, 5%
of completed inspections will be audited by quality control personnel via field visits.
d) SDG&amp;E will begin reporting a pass/fail rate resulting from its new QA/QC process for
overhead detailed inspections beginning in Q1 2025.
e) Yes, in 2025, SDG&amp;E will transition to performing a QA/QC audit of its overhead
detailed inspections within 30 days beginning in the first full calendar month after the
inspection was performed.</t>
  </si>
  <si>
    <t>SDG&amp;E objects to the request to the extent it is overly broad, vague, and ambiguous. Subject to
and without waiving the foregoing objections, SDG&amp;E responds as follows:
a) SDG&amp;E identified all SRP capable devices on the distribution system that had primary
overhead HFTD circuit miles downstream (towards the load) of the device. SDG&amp;E
defined these overhead miles downstream of SRP capable devices as being protected by
SRP when enabled.
b) SDG&amp;E has not performed any similar analysis on non-HFTD circuit-miles equipped
with SRP functionality.</t>
  </si>
  <si>
    <t>Please see attached spreadsheet titled “SDGE Response MGRA-SDGE-2025WMP-03_Q1.xlsx.”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t>
  </si>
  <si>
    <t>Please see attached spreadsheet titled “SDGE Response MGRA-SDGE-2025WMP-03_Q2.xlsx.” This is a subset of the projects included in SDG&amp;E’s response to question 1 above.
Please note that SDG&amp;E identified one project (0441-DUG-A-SUG) that was not included in its response to CALPA-3.8. SDG&amp;E also corrected certain wildfire risk scores that were incorrect for some projects with multiple circuit segments. SDG&amp;E has provided a revised response to Cal Advocates. The one missing project and updated wildfire risk scores are included in SDG&amp;E’s response here.</t>
  </si>
  <si>
    <t>Please see attached spreadsheet titled “SDGE Response MGRA-SDGE-2025WMP-03_Q3.xlsx.”</t>
  </si>
  <si>
    <t>SDG&amp;E objects to the request to the extent it is overly broad and unduly burdensome, and to the extent it calls upon SDG&amp;E to perform analyses or studies that do not exist, or requestsinformation in a format not maintained by SDG&amp;E. Subject to and without waiving the foregoing objections, SDG&amp;E responds as follows:
Please see attached revised spreadsheet titled “SDG&amp;E Response CalAdvocates-SDGE-2025WMP-03_Q08_Revised 4.17.24.xlsx.” Revisions include the addition of one project (0441-DUG-A-SUG) that was inadvertently excluded in SDG&amp;E’s original submission, which is highlighted in yellow in this revised spreadsheet, and certain wildfire risk scores that were incorrect for some projects with multiple circuit segments.
Please note the following:
• When there are multiple segments in one record, the wildfire risk score is the maximum value of those segments.
• Some segments have N/A values for wildfire risk score. This does not necessarily reflect the wildfire risk score of the segments at the time of project scoping. Rather, SDG&amp;E’s wildfire risk score data, as included in the attachment, is based upon an asset snapshot date of 1/1/23, whereas the segment IDs provided are based on the current system configuration. SDG&amp;E endeavored to merge available data in a format responsive to Cal Advocates complete request, but in doing so, some current segment ID’s do not exist in the production model referenced in the 2024 update of the WMP.
• As requested, the wildfire risk scores provided for this data request are referenced from the current WiNGS Planning production model that was used to estimate distribution risk in the 2025 WMP Update filing. Please note that a previous version of the WiNGS Planning model (Version 2), was used to scope 2025 projects and that risk scores may vary between model versions.</t>
  </si>
  <si>
    <t>https://www.sdge.com/sites/default/files/regulatory/CalPA-2025-04_0.pdf</t>
  </si>
  <si>
    <t>https://www.sdge.com/sites/default/files/regulatory/CalPA-2025-05_0.pdf</t>
  </si>
  <si>
    <t>https://www.sdge.com/sites/default/files/regulatory/MGRA-2025-03.pdf
https://www.sdge.com/sites/default/files/regulatory/MGRA-2025-03%20Q1%20Attachment.xlsx</t>
  </si>
  <si>
    <t>https://www.sdge.com/sites/default/files/regulatory/MGRA-2025-03.pdf
https://www.sdge.com/sites/default/files/regulatory/MGRA-2025-03%20Q2%20Attachment.xlsx</t>
  </si>
  <si>
    <t>https://www.sdge.com/sites/default/files/regulatory/MGRA-2025-03.pdf
https://www.sdge.com/sites/default/files/regulatory/MGRA-2025-03%20Q3%20Attachment.xlsx</t>
  </si>
  <si>
    <t>https://www.sdge.com/sites/default/files/regulatory/CalPA-2025-03_0.pdf</t>
  </si>
  <si>
    <t>https://www.sdge.com/sites/default/files/regulatory/CalPA-2025-03_0.pdf
https://www.sdge.com/sites/default/files/regulatory/CalPA-2025-03%20Q1%20Attachment.zip</t>
  </si>
  <si>
    <t>https://www.sdge.com/sites/default/files/regulatory/CalPA-2025-03_0.pdf
https://www.sdge.com/sites/default/files/regulatory/CalPA-2025-03%20Q2%20Attachment.zip</t>
  </si>
  <si>
    <t>https://www.sdge.com/sites/default/files/regulatory/CalPA-2025-03_0.pdf
https://www.sdge.com/sites/default/files/regulatory/CalPA-2025-03%20Q6%20Attachment.xlsx</t>
  </si>
  <si>
    <t>https://www.sdge.com/sites/default/files/regulatory/CalPA-2025-03_0.pdf
https://www.sdge.com/sites/default/files/regulatory/CalPA-2025-03%20Q9%20Attachment.xlsx</t>
  </si>
  <si>
    <t>https://www.sdge.com/sites/default/files/regulatory/CalPA-2025-03_0.pdf
https://www.sdge.com/sites/default/files/regulatory/CalPA-2025-03%20Q10%20Attachment.xlsx</t>
  </si>
  <si>
    <t>https://www.sdge.com/sites/default/files/regulatory/CalPA-2025-03_0.pdf
https://www.sdge.com/sites/default/files/regulatory/CalPA-2025-03%20Q11%20Attachment.zip</t>
  </si>
  <si>
    <t>https://www.sdge.com/sites/default/files/regulatory/CalPA-2025-03_0.pdf
https://www.sdge.com/sites/default/files/regulatory/CalPA-2025-03%20Q8%20Attachment_0.xlsx</t>
  </si>
  <si>
    <t>a) Table 10 (Ranking of Planned Mitigation Initiatives) in the 2025 WMP Update displays the top wildfire risk circuit segments with risk reduction milestones. The column labeled “Percentage of Total Risk Mitigated in the Final Year,” refers to only wildfire risk as do all of the mitigation milestone columns as seen in the screenshot below:
The column labeled Overall Risk in Table 7-4 of the Base WMP is the sum of wildfire risk and PSPS risk.
b) “PSPS dependencies” refers to the aspect of the scoping process where PSPS benefits are evaluated for segments, including upstream and downstream segments, when considering proposed grid hardening projects and project order.
c) Segment 157-81R, see adjustment explanation column in Table 10: Ranking of Planned Mitigation Initiatives in 2025 WMP Update.
d) See SDG&amp;E’s response to question 1b above.</t>
  </si>
  <si>
    <t>A value of “No adjustments” in the “Explanation for Prioritization Adjustment” column in Table 10 of the WMP Update indicates that scoping and the associated desktop feasibility analysis continued consistent with the Wildfire Risk Ranking and expected scoping year predicted the WiNGsS model.
Clarification on the differences in table ranks: The segments listed in 2025 WMP Update, Table 10 (Ranking of Planned Mitigation Initiatives) are listed in order of wildfire risk, while the segments listed in Base WMP, OEIS Table 7-4 (Summary of Risk Reduction for Top-Risk Circuits) are listed in order of overall risk, which is a combination of wildfire risk and PSPS risk.</t>
  </si>
  <si>
    <t>Differences in construction scoping between the Base WMP and the WMP Update center around updated work scope data used for the WiNGS Planning model referenced in the 2025 WMP Update compared to the work scope data used in the WiNGS Planning model referenced in the Base WMP. With each subsequent model version, work scope data is updated to match the current projected construction plan. Updates to work scope data can consist of cleaned or validated data and/or updated projected construction plans based on reallocated work scope. The work scope data also typically contains over scope information, which helps meet construction targets should an issue arise that prohibits timely construction on a planned segment. The over scope data consists of alternative segments to harden within a year. As the year closes, the over scope data that hasn’t commenced construction is moved to another year in the work scope data. The 2025 WMP Update references the current WiNGS Planning Production model. Subsequent model updates will contain work scope updates for the reasons stated above.</t>
  </si>
  <si>
    <t>SDG&amp;E objects to the request to the extent it is overly broad, vague, and ambiguous. Subject to and without waiving the foregoing objections, SDG&amp;E responds as follows:
a) Yes, SDG&amp;E has completed the testing.
b) SDG&amp;E found that covered conductor is effective against minor contact from foreign objects, but is susceptible to failure associated with heavier contacts such as tree fall-in or contacts that can damage the covering. SDG&amp;E is in the process of updating its internal documentation to implement a 58mph wind speed threshold for fully covered circuit segments. SDG&amp;E currently has one circuit segment that is fully covered. SDG&amp;E plans to implement the higher wind speed threshold for this circuit segment prior to September 1, 2024, which is typically the start of the region’s peak fire season.
c) Increasing the covered conductor wind speed threshold is expected to have some effect on PSPS risk reduction, but the exact reduction is unknown at this time.
d) At this writing, the adoption of a 58 mph covered conductor wind speed threshold is underway but not yet completed. Upon adoption of the 58 mph threshold, the WiNGS Planning model will update the PSPS threshold starting constant variable to reflect this change.</t>
  </si>
  <si>
    <t>SDG&amp;E objects to the request to the extent it is overly broad, vague, and ambiguous. Subject to and without waiving the foregoing objections, SDG&amp;E responds as follows:
a) The WiNGS Planning model does not utilize or recommend the siting of microgrids as a mitigation type; however, the WiNGS Planning model is used to reference wildfire and PSPS risk when scoping microgrid projects. As stated in the 2025 WMP Update (section 5.6.2 Use of Risk Model to Inform Mitigation Work Outside of Grid Hardening), the WiNGS Planning model currently only recommends grid hardening projects in the form of covered conductor and undergrounding. While microgrids are not considered in the WiNGS-Planning mitigation framework, the detailed data contained in the WiNGS-Planning model such as asset information, customer information and counts, as well as Wildfire and PSPS risk scores, serve as a valuable reference when planning alternative mitigations, such as microgrids. If a location is not a subject for grid hardening through covered conductor or undergrounding, the data from WiNGS Planning can assist in targeting additional mitigation measures such as microgrids.
b) While PSPS risk is considered in microgrid siting, the main driver is the reduction of wildfire risk.</t>
  </si>
  <si>
    <t>SDG&amp;E objects to the request to the extent it is overly broad, vague, and ambiguous. Subject to and without waiving the foregoing objections, SDG&amp;E responds as follows:
a) SDG&amp;E evaluates all HFTD circuit segments, including the circuits listed in Table 2 (Top 5% PSPS Risk Circuits/Segments/Spans), using the WiNGS Planning model. As stated in SDG&amp;E’s 2025 WMP Update, (section 5.3.1 PSPS Risk Prioritization in Risk-Based Decisions), wildfire RSE’s are utilized in the WiNGS Planning model. Wildfire risk is perceived as greatly exceeding PSPS risk and generally drives grid hardening strategy. The column titled “Wildfire / PSPS Ratio in Table’s 1 and 2 of the 2025 WMP Update shows the proportion of risk between wildfire and PSPS. As evidenced by the column values in the highest ranked wildfire risk circuit segments (Table 1), wildfire risk values typically far exceed PSPS risk values. This situation also occurs in many of the highest ranked PSPS risk circuit segments (Table 2).
PSPS risk reduction is quantified in the model output; however, it is not used in the mitigation selection framework. A model enhancement to integrate PSPS risk into the mitigation selection framework has been generated with development expected to commence this year.
b) While wildfire risk mitigation is the primary driver for grid hardening efforts, SDG&amp;E maintains focus on reducing PSPS impacts during the scoping process, and maximizing PSPS benefits in conjunction with wildfire mitigation is a top priority for scoping engineers. PSPS risk mitigations may be achieved through grid hardening projects such as PSPS Sectionalizing Devices and Strategic Undergrounding. See section 9.1.2, table 9-2 of the 2023-2025 WMP for mitigation efforts on Frequently De-energized Circuits. PSPS impact reductions are achieved through programs such as Microgrids (see section 8.1.2.7 of the 2023-2025 WMP), Standby Power Program, Generator Grant Program, and Generator Assistance Program.</t>
  </si>
  <si>
    <t>https://www.sdge.com/sites/default/files/regulatory/CalPA-2025-06.pdf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</si>
</sst>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Times New Roman"/>
      <charset val="204"/>
    </font>
    <font>
      <sz val="11"/>
      <color theme="1"/>
      <name val="Calibri"/>
      <family val="2"/>
      <scheme val="minor"/>
    </font>
    <font>
      <b/>
      <sz val="10"/>
      <color rgb="FF000000"/>
      <name val="Times New Roman"/>
      <family val="1"/>
    </font>
    <font>
      <b/>
      <sz val="10"/>
      <color theme="0"/>
      <name val="Times New Roman"/>
      <family val="1"/>
    </font>
    <font>
      <sz val="10"/>
      <color rgb="FF000000"/>
      <name val="Times New Roman"/>
      <family val="1"/>
    </font>
    <font>
      <sz val="8"/>
      <name val="Times New Roman"/>
      <family val="1"/>
    </font>
    <font>
      <b/>
      <sz val="11"/>
      <color theme="1"/>
      <name val="Calibri"/>
      <family val="2"/>
      <scheme val="minor"/>
    </font>
    <font>
      <b/>
      <sz val="18"/>
      <color rgb="FF000000"/>
      <name val="Times New Roman"/>
      <family val="1"/>
    </font>
    <font>
      <u/>
      <sz val="10"/>
      <color theme="10"/>
      <name val="Times New Roman"/>
      <family val="1"/>
    </font>
    <font>
      <sz val="11"/>
      <color rgb="FF000000"/>
      <name val="Times New Roman"/>
      <family val="1"/>
    </font>
    <font>
      <b/>
      <sz val="16"/>
      <color rgb="FF000000"/>
      <name val="Times New Roman"/>
      <family val="1"/>
    </font>
    <font>
      <b/>
      <sz val="12"/>
      <color rgb="FFFF0000"/>
      <name val="Times New Roman"/>
      <family val="1"/>
    </font>
    <font>
      <b/>
      <sz val="10"/>
      <color theme="1"/>
      <name val="Times New Roman"/>
      <family val="1"/>
    </font>
    <font>
      <sz val="11"/>
      <color rgb="FF000000"/>
      <name val="Calibr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0" fontId="1" fillId="0" borderId="0"/>
    <xf numFmtId="0" fontId="8" fillId="0" borderId="0" applyNumberFormat="0" applyFill="0" applyBorder="0" applyAlignment="0" applyProtection="0"/>
  </cellStyleXfs>
  <cellXfs count="36">
    <xf numFmtId="0" fontId="0" fillId="0" borderId="0" xfId="0" applyAlignment="1">
      <alignment horizontal="left" vertical="top"/>
    </xf>
    <xf numFmtId="0" fontId="0" fillId="0" borderId="0" xfId="0" applyAlignment="1">
      <alignment horizontal="left" vertical="top" wrapText="1"/>
    </xf>
    <xf numFmtId="0" fontId="0" fillId="0" borderId="0" xfId="0" applyAlignment="1">
      <alignment horizontal="center" vertical="top" wrapText="1"/>
    </xf>
    <xf numFmtId="0" fontId="2" fillId="0" borderId="0" xfId="0" applyFont="1" applyAlignment="1">
      <alignment horizontal="left"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0" xfId="0" applyFont="1" applyAlignment="1">
      <alignment horizontal="center"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Alignment="1">
      <alignment horizontal="center" vertical="top"/>
    </xf>
    <xf numFmtId="0" fontId="7" fillId="0" borderId="0" xfId="0" applyFont="1" applyAlignment="1">
      <alignment horizontal="left" vertical="center"/>
    </xf>
    <xf numFmtId="14" fontId="4" fillId="0" borderId="0" xfId="0" applyNumberFormat="1" applyFont="1" applyAlignment="1">
      <alignment horizontal="center" vertical="top" wrapText="1"/>
    </xf>
    <xf numFmtId="0" fontId="1" fillId="0" borderId="0" xfId="1"/>
    <xf numFmtId="0" fontId="1" fillId="0" borderId="0" xfId="1" applyAlignment="1">
      <alignment horizontal="left"/>
    </xf>
    <xf numFmtId="0" fontId="1" fillId="0" borderId="0" xfId="1" applyAlignment="1">
      <alignment horizontal="center"/>
    </xf>
    <xf numFmtId="0" fontId="6" fillId="0" borderId="0" xfId="1" applyFont="1"/>
    <xf numFmtId="0" fontId="6" fillId="0" borderId="0" xfId="1" applyFont="1" applyAlignment="1">
      <alignment horizontal="left"/>
    </xf>
    <xf numFmtId="0" fontId="8" fillId="0" borderId="0" xfId="2" applyAlignment="1">
      <alignment horizontal="left" vertical="top" wrapText="1"/>
    </xf>
    <xf numFmtId="0" fontId="0" fillId="4" borderId="0" xfId="0" applyFill="1" applyAlignment="1">
      <alignment horizontal="center" vertical="top" wrapText="1"/>
    </xf>
    <xf numFmtId="0" fontId="0" fillId="4" borderId="0" xfId="0"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14" fontId="8" fillId="0" borderId="0" xfId="2" applyNumberFormat="1" applyAlignment="1">
      <alignment horizontal="left" vertical="top" wrapText="1"/>
    </xf>
    <xf numFmtId="0" fontId="9" fillId="4" borderId="0" xfId="0" applyFont="1" applyFill="1" applyAlignment="1">
      <alignment horizontal="center" vertical="top" wrapText="1"/>
    </xf>
    <xf numFmtId="0" fontId="12" fillId="2" borderId="1" xfId="0" applyFont="1" applyFill="1" applyBorder="1" applyAlignment="1">
      <alignment horizontal="center" vertical="center" wrapText="1"/>
    </xf>
    <xf numFmtId="0" fontId="4" fillId="4" borderId="0" xfId="0" applyFont="1" applyFill="1" applyAlignment="1">
      <alignment horizontal="center" vertical="top" wrapText="1"/>
    </xf>
    <xf numFmtId="0" fontId="0" fillId="0" borderId="0" xfId="0"/>
    <xf numFmtId="0" fontId="0" fillId="0" borderId="0" xfId="0" applyAlignment="1">
      <alignment horizontal="center"/>
    </xf>
    <xf numFmtId="0" fontId="6" fillId="0" borderId="0" xfId="1" applyFont="1" applyAlignment="1">
      <alignment horizontal="center"/>
    </xf>
    <xf numFmtId="0" fontId="0" fillId="0" borderId="0" xfId="0" applyAlignment="1">
      <alignment horizontal="left"/>
    </xf>
    <xf numFmtId="0" fontId="4" fillId="0" borderId="0" xfId="0" applyFont="1" applyAlignment="1">
      <alignment horizontal="left"/>
    </xf>
    <xf numFmtId="0" fontId="13" fillId="0" borderId="0" xfId="0" applyFont="1" applyAlignment="1">
      <alignment horizontal="left" vertical="top"/>
    </xf>
    <xf numFmtId="0" fontId="4" fillId="0" borderId="0" xfId="0" applyFont="1"/>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0" fillId="0" borderId="4" xfId="0" applyFont="1" applyBorder="1" applyAlignment="1">
      <alignment horizontal="center" vertical="top" wrapText="1"/>
    </xf>
  </cellXfs>
  <cellStyles count="3">
    <cellStyle name="Hyperlink" xfId="2" builtinId="8"/>
    <cellStyle name="Normal" xfId="0" builtinId="0"/>
    <cellStyle name="Normal 2" xfId="1" xr:uid="{E107E2F6-C529-4DC0-925E-2FB5497CB9CB}"/>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dge.com/sites/default/files/regulatory/CalPA-2025-04_0.pdf" TargetMode="External"/><Relationship Id="rId13" Type="http://schemas.openxmlformats.org/officeDocument/2006/relationships/printerSettings" Target="../printerSettings/printerSettings1.bin"/><Relationship Id="rId3" Type="http://schemas.openxmlformats.org/officeDocument/2006/relationships/hyperlink" Target="https://www.sdge.com/sites/default/files/regulatory/SDGE%20Response%20CalAdvocates-SDGE-2025WMP-01.pdf" TargetMode="External"/><Relationship Id="rId7" Type="http://schemas.openxmlformats.org/officeDocument/2006/relationships/hyperlink" Target="https://www.sdge.com/sites/default/files/regulatory/CalPA-2025-03.pdf" TargetMode="External"/><Relationship Id="rId12" Type="http://schemas.openxmlformats.org/officeDocument/2006/relationships/hyperlink" Target="https://www.sdge.com/sites/default/files/regulatory/CalPA-2025-06.pdf" TargetMode="External"/><Relationship Id="rId2" Type="http://schemas.openxmlformats.org/officeDocument/2006/relationships/hyperlink" Target="https://www.sdge.com/sites/default/files/regulatory/SDGE%20Response%20CalAdvocates-SDGE-2025WMP-01.pdf" TargetMode="External"/><Relationship Id="rId1" Type="http://schemas.openxmlformats.org/officeDocument/2006/relationships/hyperlink" Target="https://www.sdge.com/sites/default/files/regulatory/SDGE%20Response%20CalAdvocates-SDGE-2025WMP-01.pdf" TargetMode="External"/><Relationship Id="rId6" Type="http://schemas.openxmlformats.org/officeDocument/2006/relationships/hyperlink" Target="https://www.sdge.com/sites/default/files/regulatory/CalPA-2025-03.pdf" TargetMode="External"/><Relationship Id="rId11" Type="http://schemas.openxmlformats.org/officeDocument/2006/relationships/hyperlink" Target="https://www.sdge.com/sites/default/files/regulatory/CalPA-2025-06.pdf" TargetMode="External"/><Relationship Id="rId5" Type="http://schemas.openxmlformats.org/officeDocument/2006/relationships/hyperlink" Target="https://www.sdge.com/sites/default/files/regulatory/CalPA-2025-03.pdf" TargetMode="External"/><Relationship Id="rId10" Type="http://schemas.openxmlformats.org/officeDocument/2006/relationships/hyperlink" Target="https://www.sdge.com/sites/default/files/regulatory/CalPA-2025-06.pdf" TargetMode="External"/><Relationship Id="rId4" Type="http://schemas.openxmlformats.org/officeDocument/2006/relationships/hyperlink" Target="https://www.sdge.com/sites/default/files/regulatory/CalPA-2025-03.pdf" TargetMode="External"/><Relationship Id="rId9" Type="http://schemas.openxmlformats.org/officeDocument/2006/relationships/hyperlink" Target="https://www.sdge.com/sites/default/files/regulatory/MGRA-2025-03.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9502E-2ADB-44D6-AF59-4F2D42F57363}">
  <sheetPr>
    <pageSetUpPr fitToPage="1"/>
  </sheetPr>
  <dimension ref="A1:S60"/>
  <sheetViews>
    <sheetView tabSelected="1" view="pageBreakPreview" zoomScale="55" zoomScaleNormal="55" zoomScaleSheetLayoutView="55" zoomScalePageLayoutView="40" workbookViewId="0">
      <pane ySplit="3" topLeftCell="A4" activePane="bottomLeft" state="frozen"/>
      <selection pane="bottomLeft" activeCell="A61" sqref="A61:XFD212"/>
    </sheetView>
  </sheetViews>
  <sheetFormatPr defaultRowHeight="13.2" x14ac:dyDescent="0.25"/>
  <cols>
    <col min="1" max="1" width="10.77734375" style="2" bestFit="1" customWidth="1"/>
    <col min="2" max="2" width="10.6640625" style="1" bestFit="1" customWidth="1"/>
    <col min="3" max="3" width="10.44140625" style="2" customWidth="1"/>
    <col min="4" max="4" width="18.109375" style="2" bestFit="1" customWidth="1"/>
    <col min="5" max="5" width="10.44140625" style="2" customWidth="1"/>
    <col min="6" max="6" width="19.44140625" style="6" bestFit="1" customWidth="1"/>
    <col min="7" max="7" width="106.77734375" style="1" customWidth="1"/>
    <col min="8" max="8" width="103.77734375" style="1" customWidth="1"/>
    <col min="9" max="9" width="16.109375" style="6" customWidth="1"/>
    <col min="10" max="12" width="13.109375" style="2" customWidth="1"/>
    <col min="13" max="13" width="18.109375" style="2" customWidth="1"/>
    <col min="14" max="14" width="10.6640625" style="2" customWidth="1"/>
    <col min="15" max="15" width="10.77734375" style="1" customWidth="1"/>
    <col min="16" max="16" width="12.33203125" style="2" bestFit="1" customWidth="1"/>
    <col min="17" max="17" width="23" style="1" customWidth="1"/>
    <col min="18" max="18" width="9.44140625" style="2" bestFit="1" customWidth="1"/>
    <col min="19" max="19" width="22.109375" style="1" customWidth="1"/>
  </cols>
  <sheetData>
    <row r="1" spans="1:19" ht="15.6" x14ac:dyDescent="0.25">
      <c r="A1" s="21" t="s">
        <v>23</v>
      </c>
      <c r="B1" s="20"/>
      <c r="C1" s="20"/>
      <c r="D1" s="23"/>
      <c r="E1" s="18"/>
      <c r="F1" s="25"/>
      <c r="G1" s="19"/>
      <c r="H1" s="19"/>
      <c r="I1" s="25"/>
      <c r="J1" s="18"/>
      <c r="K1" s="18"/>
      <c r="L1" s="18"/>
      <c r="M1" s="18"/>
      <c r="N1" s="18"/>
      <c r="O1" s="19"/>
      <c r="P1" s="18"/>
      <c r="Q1" s="19"/>
      <c r="R1" s="18"/>
      <c r="S1" s="19"/>
    </row>
    <row r="2" spans="1:19" s="10" customFormat="1" ht="34.5" customHeight="1" thickBot="1" x14ac:dyDescent="0.3">
      <c r="A2" s="35" t="s">
        <v>24</v>
      </c>
      <c r="B2" s="35"/>
      <c r="C2" s="35"/>
      <c r="D2" s="35"/>
      <c r="E2" s="35"/>
      <c r="F2" s="35"/>
      <c r="G2" s="35"/>
      <c r="H2" s="35"/>
      <c r="I2" s="35"/>
      <c r="J2" s="35"/>
      <c r="K2" s="35"/>
      <c r="L2" s="35"/>
      <c r="M2" s="35"/>
      <c r="N2" s="35"/>
      <c r="O2" s="35"/>
      <c r="P2" s="35"/>
      <c r="Q2" s="35"/>
      <c r="R2" s="35"/>
      <c r="S2" s="35"/>
    </row>
    <row r="3" spans="1:19" s="3" customFormat="1" ht="44.25" customHeight="1" thickBot="1" x14ac:dyDescent="0.3">
      <c r="A3" s="4" t="s">
        <v>16</v>
      </c>
      <c r="B3" s="4" t="s">
        <v>0</v>
      </c>
      <c r="C3" s="4" t="s">
        <v>1</v>
      </c>
      <c r="D3" s="4" t="s">
        <v>2</v>
      </c>
      <c r="E3" s="4" t="s">
        <v>3</v>
      </c>
      <c r="F3" s="4" t="s">
        <v>4</v>
      </c>
      <c r="G3" s="4" t="s">
        <v>20</v>
      </c>
      <c r="H3" s="4" t="s">
        <v>21</v>
      </c>
      <c r="I3" s="4" t="s">
        <v>5</v>
      </c>
      <c r="J3" s="4" t="s">
        <v>6</v>
      </c>
      <c r="K3" s="4" t="s">
        <v>7</v>
      </c>
      <c r="L3" s="24" t="s">
        <v>8</v>
      </c>
      <c r="M3" s="24" t="s">
        <v>22</v>
      </c>
      <c r="N3" s="4" t="s">
        <v>9</v>
      </c>
      <c r="O3" s="4" t="s">
        <v>10</v>
      </c>
      <c r="P3" s="5" t="s">
        <v>11</v>
      </c>
      <c r="Q3" s="5" t="s">
        <v>13</v>
      </c>
      <c r="R3" s="33" t="s">
        <v>12</v>
      </c>
      <c r="S3" s="34"/>
    </row>
    <row r="4" spans="1:19" s="8" customFormat="1" ht="154.94999999999999" customHeight="1" x14ac:dyDescent="0.25">
      <c r="A4" s="6">
        <v>1</v>
      </c>
      <c r="B4" s="6" t="s">
        <v>14</v>
      </c>
      <c r="C4" s="6">
        <v>1</v>
      </c>
      <c r="D4" s="6" t="str">
        <f t="shared" ref="D4:D15" si="0">B4&amp;"-"&amp;C4</f>
        <v>CalPA-1</v>
      </c>
      <c r="E4" s="6">
        <v>1</v>
      </c>
      <c r="F4" s="6" t="str">
        <f t="shared" ref="F4:F60" si="1">D4&amp;"."&amp;E4</f>
        <v>CalPA-1.1</v>
      </c>
      <c r="G4" s="7" t="s">
        <v>119</v>
      </c>
      <c r="H4" s="7" t="s">
        <v>142</v>
      </c>
      <c r="I4" s="6" t="s">
        <v>123</v>
      </c>
      <c r="J4" s="11">
        <v>45370</v>
      </c>
      <c r="K4" s="11">
        <v>45385</v>
      </c>
      <c r="L4" s="11">
        <v>45385</v>
      </c>
      <c r="M4" s="17" t="s">
        <v>141</v>
      </c>
      <c r="N4" s="6">
        <v>0</v>
      </c>
      <c r="O4" s="6" t="s">
        <v>124</v>
      </c>
      <c r="P4" s="6" t="s">
        <v>125</v>
      </c>
      <c r="Q4" s="6" t="s">
        <v>125</v>
      </c>
      <c r="R4" s="6" t="s">
        <v>125</v>
      </c>
      <c r="S4" s="6" t="s">
        <v>125</v>
      </c>
    </row>
    <row r="5" spans="1:19" s="8" customFormat="1" ht="79.2" x14ac:dyDescent="0.25">
      <c r="A5" s="6">
        <v>2</v>
      </c>
      <c r="B5" s="6" t="s">
        <v>14</v>
      </c>
      <c r="C5" s="6">
        <v>1</v>
      </c>
      <c r="D5" s="6" t="str">
        <f t="shared" ref="D5:D6" si="2">B5&amp;"-"&amp;C5</f>
        <v>CalPA-1</v>
      </c>
      <c r="E5" s="6">
        <v>2</v>
      </c>
      <c r="F5" s="6" t="str">
        <f t="shared" si="1"/>
        <v>CalPA-1.2</v>
      </c>
      <c r="G5" s="7" t="s">
        <v>120</v>
      </c>
      <c r="H5" s="7" t="s">
        <v>122</v>
      </c>
      <c r="I5" s="6" t="s">
        <v>123</v>
      </c>
      <c r="J5" s="11">
        <v>45370</v>
      </c>
      <c r="K5" s="11">
        <v>45385</v>
      </c>
      <c r="L5" s="11">
        <v>45385</v>
      </c>
      <c r="M5" s="17" t="s">
        <v>141</v>
      </c>
      <c r="N5" s="6">
        <v>0</v>
      </c>
      <c r="O5" s="6" t="s">
        <v>124</v>
      </c>
      <c r="P5" s="6" t="s">
        <v>125</v>
      </c>
      <c r="Q5" s="6" t="s">
        <v>125</v>
      </c>
      <c r="R5" s="6" t="s">
        <v>125</v>
      </c>
      <c r="S5" s="6" t="s">
        <v>125</v>
      </c>
    </row>
    <row r="6" spans="1:19" s="8" customFormat="1" ht="63.75" customHeight="1" x14ac:dyDescent="0.25">
      <c r="A6" s="6">
        <v>3</v>
      </c>
      <c r="B6" s="6" t="s">
        <v>14</v>
      </c>
      <c r="C6" s="6">
        <v>1</v>
      </c>
      <c r="D6" s="6" t="str">
        <f t="shared" si="2"/>
        <v>CalPA-1</v>
      </c>
      <c r="E6" s="6">
        <v>3</v>
      </c>
      <c r="F6" s="6" t="str">
        <f t="shared" si="1"/>
        <v>CalPA-1.3</v>
      </c>
      <c r="G6" s="7" t="s">
        <v>121</v>
      </c>
      <c r="H6" s="7" t="s">
        <v>122</v>
      </c>
      <c r="I6" s="6" t="s">
        <v>123</v>
      </c>
      <c r="J6" s="11">
        <v>45370</v>
      </c>
      <c r="K6" s="11">
        <v>45385</v>
      </c>
      <c r="L6" s="11">
        <v>45385</v>
      </c>
      <c r="M6" s="17" t="s">
        <v>141</v>
      </c>
      <c r="N6" s="6">
        <v>0</v>
      </c>
      <c r="O6" s="6" t="s">
        <v>124</v>
      </c>
      <c r="P6" s="6" t="s">
        <v>125</v>
      </c>
      <c r="Q6" s="6" t="s">
        <v>125</v>
      </c>
      <c r="R6" s="6" t="s">
        <v>125</v>
      </c>
      <c r="S6" s="6" t="s">
        <v>125</v>
      </c>
    </row>
    <row r="7" spans="1:19" s="8" customFormat="1" ht="409.6" x14ac:dyDescent="0.25">
      <c r="A7" s="6">
        <v>4</v>
      </c>
      <c r="B7" s="6" t="s">
        <v>14</v>
      </c>
      <c r="C7" s="6">
        <v>2</v>
      </c>
      <c r="D7" s="6" t="str">
        <f t="shared" si="0"/>
        <v>CalPA-2</v>
      </c>
      <c r="E7" s="6">
        <v>1</v>
      </c>
      <c r="F7" s="6" t="str">
        <f t="shared" si="1"/>
        <v>CalPA-2.1</v>
      </c>
      <c r="G7" s="7" t="s">
        <v>126</v>
      </c>
      <c r="H7" s="7" t="s">
        <v>143</v>
      </c>
      <c r="I7" s="6" t="s">
        <v>123</v>
      </c>
      <c r="J7" s="11">
        <v>45370</v>
      </c>
      <c r="K7" s="11">
        <v>45387</v>
      </c>
      <c r="L7" s="11">
        <v>45387</v>
      </c>
      <c r="M7" s="17" t="s">
        <v>214</v>
      </c>
      <c r="N7" s="6">
        <v>1</v>
      </c>
      <c r="O7" s="6" t="s">
        <v>124</v>
      </c>
      <c r="P7" s="6" t="s">
        <v>125</v>
      </c>
      <c r="Q7" s="6" t="s">
        <v>125</v>
      </c>
      <c r="R7" s="6" t="s">
        <v>125</v>
      </c>
      <c r="S7" s="6" t="s">
        <v>125</v>
      </c>
    </row>
    <row r="8" spans="1:19" s="8" customFormat="1" ht="409.6" x14ac:dyDescent="0.25">
      <c r="A8" s="6">
        <v>5</v>
      </c>
      <c r="B8" s="6" t="s">
        <v>14</v>
      </c>
      <c r="C8" s="6">
        <v>2</v>
      </c>
      <c r="D8" s="6" t="str">
        <f t="shared" si="0"/>
        <v>CalPA-2</v>
      </c>
      <c r="E8" s="6">
        <v>2</v>
      </c>
      <c r="F8" s="6" t="str">
        <f t="shared" si="1"/>
        <v>CalPA-2.2</v>
      </c>
      <c r="G8" s="7" t="s">
        <v>127</v>
      </c>
      <c r="H8" s="7" t="s">
        <v>144</v>
      </c>
      <c r="I8" s="6" t="s">
        <v>123</v>
      </c>
      <c r="J8" s="11">
        <v>45370</v>
      </c>
      <c r="K8" s="11">
        <v>45387</v>
      </c>
      <c r="L8" s="11">
        <v>45387</v>
      </c>
      <c r="M8" s="17" t="s">
        <v>214</v>
      </c>
      <c r="N8" s="6">
        <v>1</v>
      </c>
      <c r="O8" s="6" t="s">
        <v>124</v>
      </c>
      <c r="P8" s="6" t="s">
        <v>125</v>
      </c>
      <c r="Q8" s="6" t="s">
        <v>125</v>
      </c>
      <c r="R8" s="6" t="s">
        <v>125</v>
      </c>
      <c r="S8" s="6" t="s">
        <v>125</v>
      </c>
    </row>
    <row r="9" spans="1:19" s="8" customFormat="1" ht="184.8" x14ac:dyDescent="0.25">
      <c r="A9" s="6">
        <v>6</v>
      </c>
      <c r="B9" s="6" t="s">
        <v>14</v>
      </c>
      <c r="C9" s="6">
        <v>2</v>
      </c>
      <c r="D9" s="6" t="str">
        <f t="shared" si="0"/>
        <v>CalPA-2</v>
      </c>
      <c r="E9" s="6">
        <v>3</v>
      </c>
      <c r="F9" s="6" t="str">
        <f t="shared" si="1"/>
        <v>CalPA-2.3</v>
      </c>
      <c r="G9" s="7" t="s">
        <v>128</v>
      </c>
      <c r="H9" s="7" t="s">
        <v>144</v>
      </c>
      <c r="I9" s="6" t="s">
        <v>123</v>
      </c>
      <c r="J9" s="11">
        <v>45370</v>
      </c>
      <c r="K9" s="11">
        <v>45387</v>
      </c>
      <c r="L9" s="11">
        <v>45387</v>
      </c>
      <c r="M9" s="17" t="s">
        <v>214</v>
      </c>
      <c r="N9" s="6">
        <v>1</v>
      </c>
      <c r="O9" s="6" t="s">
        <v>124</v>
      </c>
      <c r="P9" s="6" t="s">
        <v>125</v>
      </c>
      <c r="Q9" s="6" t="s">
        <v>125</v>
      </c>
      <c r="R9" s="6" t="s">
        <v>125</v>
      </c>
      <c r="S9" s="6" t="s">
        <v>125</v>
      </c>
    </row>
    <row r="10" spans="1:19" s="8" customFormat="1" ht="145.19999999999999" x14ac:dyDescent="0.25">
      <c r="A10" s="6">
        <v>7</v>
      </c>
      <c r="B10" s="6" t="s">
        <v>14</v>
      </c>
      <c r="C10" s="6">
        <v>2</v>
      </c>
      <c r="D10" s="6" t="str">
        <f t="shared" si="0"/>
        <v>CalPA-2</v>
      </c>
      <c r="E10" s="6">
        <v>4</v>
      </c>
      <c r="F10" s="6" t="str">
        <f t="shared" si="1"/>
        <v>CalPA-2.4</v>
      </c>
      <c r="G10" s="7" t="s">
        <v>129</v>
      </c>
      <c r="H10" s="7" t="s">
        <v>144</v>
      </c>
      <c r="I10" s="6" t="s">
        <v>123</v>
      </c>
      <c r="J10" s="11">
        <v>45370</v>
      </c>
      <c r="K10" s="11">
        <v>45387</v>
      </c>
      <c r="L10" s="11">
        <v>45387</v>
      </c>
      <c r="M10" s="17" t="s">
        <v>214</v>
      </c>
      <c r="N10" s="6">
        <v>1</v>
      </c>
      <c r="O10" s="6" t="s">
        <v>124</v>
      </c>
      <c r="P10" s="6" t="s">
        <v>125</v>
      </c>
      <c r="Q10" s="6" t="s">
        <v>125</v>
      </c>
      <c r="R10" s="6" t="s">
        <v>125</v>
      </c>
      <c r="S10" s="6" t="s">
        <v>125</v>
      </c>
    </row>
    <row r="11" spans="1:19" s="8" customFormat="1" ht="145.19999999999999" x14ac:dyDescent="0.25">
      <c r="A11" s="6">
        <v>8</v>
      </c>
      <c r="B11" s="6" t="s">
        <v>14</v>
      </c>
      <c r="C11" s="6">
        <v>3</v>
      </c>
      <c r="D11" s="6" t="str">
        <f t="shared" si="0"/>
        <v>CalPA-3</v>
      </c>
      <c r="E11" s="6">
        <v>1</v>
      </c>
      <c r="F11" s="6" t="str">
        <f t="shared" si="1"/>
        <v>CalPA-3.1</v>
      </c>
      <c r="G11" s="7" t="s">
        <v>133</v>
      </c>
      <c r="H11" s="7" t="s">
        <v>204</v>
      </c>
      <c r="I11" s="6" t="s">
        <v>123</v>
      </c>
      <c r="J11" s="11">
        <v>45370</v>
      </c>
      <c r="K11" s="11">
        <v>45390</v>
      </c>
      <c r="L11" s="11">
        <v>45390</v>
      </c>
      <c r="M11" s="17" t="s">
        <v>433</v>
      </c>
      <c r="N11" s="6">
        <v>1</v>
      </c>
      <c r="O11" s="6" t="s">
        <v>124</v>
      </c>
      <c r="P11" s="6" t="s">
        <v>125</v>
      </c>
      <c r="Q11" s="6" t="s">
        <v>125</v>
      </c>
      <c r="R11" s="6" t="s">
        <v>125</v>
      </c>
      <c r="S11" s="6" t="s">
        <v>125</v>
      </c>
    </row>
    <row r="12" spans="1:19" s="8" customFormat="1" ht="145.19999999999999" x14ac:dyDescent="0.25">
      <c r="A12" s="6">
        <v>9</v>
      </c>
      <c r="B12" s="6" t="s">
        <v>14</v>
      </c>
      <c r="C12" s="6">
        <v>3</v>
      </c>
      <c r="D12" s="6" t="str">
        <f t="shared" si="0"/>
        <v>CalPA-3</v>
      </c>
      <c r="E12" s="6">
        <v>2</v>
      </c>
      <c r="F12" s="6" t="str">
        <f t="shared" si="1"/>
        <v>CalPA-3.2</v>
      </c>
      <c r="G12" s="7" t="s">
        <v>134</v>
      </c>
      <c r="H12" s="7" t="s">
        <v>205</v>
      </c>
      <c r="I12" s="6" t="s">
        <v>123</v>
      </c>
      <c r="J12" s="11">
        <v>45370</v>
      </c>
      <c r="K12" s="11">
        <v>45390</v>
      </c>
      <c r="L12" s="11">
        <v>45390</v>
      </c>
      <c r="M12" s="17" t="s">
        <v>434</v>
      </c>
      <c r="N12" s="6">
        <v>1</v>
      </c>
      <c r="O12" s="6" t="s">
        <v>124</v>
      </c>
      <c r="P12" s="6" t="s">
        <v>125</v>
      </c>
      <c r="Q12" s="6" t="s">
        <v>125</v>
      </c>
      <c r="R12" s="6" t="s">
        <v>125</v>
      </c>
      <c r="S12" s="6" t="s">
        <v>125</v>
      </c>
    </row>
    <row r="13" spans="1:19" s="8" customFormat="1" ht="171.6" x14ac:dyDescent="0.25">
      <c r="A13" s="6">
        <v>10</v>
      </c>
      <c r="B13" s="6" t="s">
        <v>14</v>
      </c>
      <c r="C13" s="6">
        <v>3</v>
      </c>
      <c r="D13" s="6" t="str">
        <f t="shared" si="0"/>
        <v>CalPA-3</v>
      </c>
      <c r="E13" s="6">
        <v>3</v>
      </c>
      <c r="F13" s="6" t="str">
        <f t="shared" si="1"/>
        <v>CalPA-3.3</v>
      </c>
      <c r="G13" s="7" t="s">
        <v>135</v>
      </c>
      <c r="H13" s="7" t="s">
        <v>206</v>
      </c>
      <c r="I13" s="6" t="s">
        <v>123</v>
      </c>
      <c r="J13" s="11">
        <v>45370</v>
      </c>
      <c r="K13" s="11">
        <v>45390</v>
      </c>
      <c r="L13" s="11">
        <v>45390</v>
      </c>
      <c r="M13" s="17" t="s">
        <v>432</v>
      </c>
      <c r="N13" s="6">
        <v>0</v>
      </c>
      <c r="O13" s="6" t="s">
        <v>124</v>
      </c>
      <c r="P13" s="6" t="s">
        <v>125</v>
      </c>
      <c r="Q13" s="6" t="s">
        <v>125</v>
      </c>
      <c r="R13" s="6" t="s">
        <v>125</v>
      </c>
      <c r="S13" s="6" t="s">
        <v>125</v>
      </c>
    </row>
    <row r="14" spans="1:19" s="8" customFormat="1" ht="409.6" x14ac:dyDescent="0.25">
      <c r="A14" s="6">
        <v>11</v>
      </c>
      <c r="B14" s="6" t="s">
        <v>14</v>
      </c>
      <c r="C14" s="6">
        <v>3</v>
      </c>
      <c r="D14" s="6" t="str">
        <f t="shared" si="0"/>
        <v>CalPA-3</v>
      </c>
      <c r="E14" s="6">
        <v>4</v>
      </c>
      <c r="F14" s="6" t="str">
        <f t="shared" si="1"/>
        <v>CalPA-3.4</v>
      </c>
      <c r="G14" s="7" t="s">
        <v>136</v>
      </c>
      <c r="H14" s="7" t="s">
        <v>207</v>
      </c>
      <c r="I14" s="6" t="s">
        <v>123</v>
      </c>
      <c r="J14" s="11">
        <v>45370</v>
      </c>
      <c r="K14" s="11">
        <v>45390</v>
      </c>
      <c r="L14" s="11">
        <v>45390</v>
      </c>
      <c r="M14" s="17" t="s">
        <v>432</v>
      </c>
      <c r="N14" s="6">
        <v>0</v>
      </c>
      <c r="O14" s="6" t="s">
        <v>124</v>
      </c>
      <c r="P14" s="6" t="s">
        <v>125</v>
      </c>
      <c r="Q14" s="6" t="s">
        <v>125</v>
      </c>
      <c r="R14" s="6" t="s">
        <v>125</v>
      </c>
      <c r="S14" s="6" t="s">
        <v>125</v>
      </c>
    </row>
    <row r="15" spans="1:19" s="8" customFormat="1" ht="409.6" x14ac:dyDescent="0.25">
      <c r="A15" s="6">
        <v>12</v>
      </c>
      <c r="B15" s="6" t="s">
        <v>14</v>
      </c>
      <c r="C15" s="6">
        <v>3</v>
      </c>
      <c r="D15" s="6" t="str">
        <f t="shared" si="0"/>
        <v>CalPA-3</v>
      </c>
      <c r="E15" s="6">
        <v>5</v>
      </c>
      <c r="F15" s="6" t="str">
        <f>D15&amp;"."&amp;E15</f>
        <v>CalPA-3.5</v>
      </c>
      <c r="G15" s="7" t="s">
        <v>131</v>
      </c>
      <c r="H15" s="7" t="s">
        <v>208</v>
      </c>
      <c r="I15" s="6" t="s">
        <v>123</v>
      </c>
      <c r="J15" s="11">
        <v>45370</v>
      </c>
      <c r="K15" s="11">
        <v>45390</v>
      </c>
      <c r="L15" s="11">
        <v>45390</v>
      </c>
      <c r="M15" s="17" t="s">
        <v>432</v>
      </c>
      <c r="N15" s="6">
        <v>0</v>
      </c>
      <c r="O15" s="6" t="s">
        <v>124</v>
      </c>
      <c r="P15" s="6" t="s">
        <v>125</v>
      </c>
      <c r="Q15" s="6" t="s">
        <v>125</v>
      </c>
      <c r="R15" s="6" t="s">
        <v>125</v>
      </c>
      <c r="S15" s="6" t="s">
        <v>125</v>
      </c>
    </row>
    <row r="16" spans="1:19" s="8" customFormat="1" ht="145.19999999999999" x14ac:dyDescent="0.25">
      <c r="A16" s="6">
        <v>13</v>
      </c>
      <c r="B16" s="6" t="s">
        <v>14</v>
      </c>
      <c r="C16" s="6">
        <v>3</v>
      </c>
      <c r="D16" s="6" t="str">
        <f>B16&amp;"-"&amp;C16</f>
        <v>CalPA-3</v>
      </c>
      <c r="E16" s="6">
        <v>6</v>
      </c>
      <c r="F16" s="6" t="str">
        <f>D16&amp;"."&amp;E16</f>
        <v>CalPA-3.6</v>
      </c>
      <c r="G16" s="7" t="s">
        <v>137</v>
      </c>
      <c r="H16" s="7" t="s">
        <v>209</v>
      </c>
      <c r="I16" s="6" t="s">
        <v>123</v>
      </c>
      <c r="J16" s="11">
        <v>45370</v>
      </c>
      <c r="K16" s="11">
        <v>45390</v>
      </c>
      <c r="L16" s="11">
        <v>45390</v>
      </c>
      <c r="M16" s="17" t="s">
        <v>435</v>
      </c>
      <c r="N16" s="6">
        <v>1</v>
      </c>
      <c r="O16" s="6" t="s">
        <v>124</v>
      </c>
      <c r="P16" s="6" t="s">
        <v>125</v>
      </c>
      <c r="Q16" s="6" t="s">
        <v>125</v>
      </c>
      <c r="R16" s="6" t="s">
        <v>125</v>
      </c>
      <c r="S16" s="6" t="s">
        <v>125</v>
      </c>
    </row>
    <row r="17" spans="1:19" s="8" customFormat="1" ht="118.8" x14ac:dyDescent="0.25">
      <c r="A17" s="6">
        <v>14</v>
      </c>
      <c r="B17" s="6" t="s">
        <v>14</v>
      </c>
      <c r="C17" s="6">
        <v>3</v>
      </c>
      <c r="D17" s="6" t="str">
        <f t="shared" ref="D17:D60" si="3">B17&amp;"-"&amp;C17</f>
        <v>CalPA-3</v>
      </c>
      <c r="E17" s="6">
        <v>7</v>
      </c>
      <c r="F17" s="6" t="str">
        <f t="shared" si="1"/>
        <v>CalPA-3.7</v>
      </c>
      <c r="G17" s="7" t="s">
        <v>130</v>
      </c>
      <c r="H17" s="7" t="s">
        <v>210</v>
      </c>
      <c r="I17" s="6" t="s">
        <v>123</v>
      </c>
      <c r="J17" s="11">
        <v>45370</v>
      </c>
      <c r="K17" s="11">
        <v>45390</v>
      </c>
      <c r="L17" s="11">
        <v>45390</v>
      </c>
      <c r="M17" s="17" t="s">
        <v>432</v>
      </c>
      <c r="N17" s="6">
        <v>0</v>
      </c>
      <c r="O17" s="6" t="s">
        <v>124</v>
      </c>
      <c r="P17" s="6" t="s">
        <v>125</v>
      </c>
      <c r="Q17" s="6" t="s">
        <v>125</v>
      </c>
      <c r="R17" s="6" t="s">
        <v>125</v>
      </c>
      <c r="S17" s="6" t="s">
        <v>125</v>
      </c>
    </row>
    <row r="18" spans="1:19" s="8" customFormat="1" ht="316.8" x14ac:dyDescent="0.25">
      <c r="A18" s="6">
        <v>15</v>
      </c>
      <c r="B18" s="6" t="s">
        <v>14</v>
      </c>
      <c r="C18" s="6">
        <v>3</v>
      </c>
      <c r="D18" s="6" t="str">
        <f t="shared" si="3"/>
        <v>CalPA-3</v>
      </c>
      <c r="E18" s="6">
        <v>8</v>
      </c>
      <c r="F18" s="6" t="str">
        <f t="shared" si="1"/>
        <v>CalPA-3.8</v>
      </c>
      <c r="G18" s="7" t="s">
        <v>138</v>
      </c>
      <c r="H18" s="7" t="s">
        <v>426</v>
      </c>
      <c r="I18" s="6" t="s">
        <v>123</v>
      </c>
      <c r="J18" s="11">
        <v>45370</v>
      </c>
      <c r="K18" s="11">
        <v>45394</v>
      </c>
      <c r="L18" s="11">
        <v>45394</v>
      </c>
      <c r="M18" s="17" t="s">
        <v>439</v>
      </c>
      <c r="N18" s="6">
        <v>1</v>
      </c>
      <c r="O18" s="6" t="s">
        <v>124</v>
      </c>
      <c r="P18" s="6" t="s">
        <v>125</v>
      </c>
      <c r="Q18" s="6" t="s">
        <v>125</v>
      </c>
      <c r="R18" s="6" t="s">
        <v>125</v>
      </c>
      <c r="S18" s="6" t="s">
        <v>125</v>
      </c>
    </row>
    <row r="19" spans="1:19" s="8" customFormat="1" ht="145.19999999999999" x14ac:dyDescent="0.25">
      <c r="A19" s="6">
        <v>16</v>
      </c>
      <c r="B19" s="6" t="s">
        <v>14</v>
      </c>
      <c r="C19" s="6">
        <v>3</v>
      </c>
      <c r="D19" s="6" t="str">
        <f t="shared" si="3"/>
        <v>CalPA-3</v>
      </c>
      <c r="E19" s="6">
        <v>9</v>
      </c>
      <c r="F19" s="6" t="str">
        <f t="shared" si="1"/>
        <v>CalPA-3.9</v>
      </c>
      <c r="G19" s="7" t="s">
        <v>139</v>
      </c>
      <c r="H19" s="7" t="s">
        <v>211</v>
      </c>
      <c r="I19" s="6" t="s">
        <v>123</v>
      </c>
      <c r="J19" s="11">
        <v>45370</v>
      </c>
      <c r="K19" s="11">
        <v>45390</v>
      </c>
      <c r="L19" s="11">
        <v>45390</v>
      </c>
      <c r="M19" s="17" t="s">
        <v>436</v>
      </c>
      <c r="N19" s="6">
        <v>1</v>
      </c>
      <c r="O19" s="6" t="s">
        <v>124</v>
      </c>
      <c r="P19" s="6" t="s">
        <v>125</v>
      </c>
      <c r="Q19" s="6" t="s">
        <v>125</v>
      </c>
      <c r="R19" s="6" t="s">
        <v>125</v>
      </c>
      <c r="S19" s="6" t="s">
        <v>125</v>
      </c>
    </row>
    <row r="20" spans="1:19" s="8" customFormat="1" ht="277.2" x14ac:dyDescent="0.25">
      <c r="A20" s="6">
        <v>17</v>
      </c>
      <c r="B20" s="6" t="s">
        <v>14</v>
      </c>
      <c r="C20" s="6">
        <v>3</v>
      </c>
      <c r="D20" s="6" t="str">
        <f t="shared" si="3"/>
        <v>CalPA-3</v>
      </c>
      <c r="E20" s="6">
        <v>10</v>
      </c>
      <c r="F20" s="6" t="str">
        <f t="shared" si="1"/>
        <v>CalPA-3.10</v>
      </c>
      <c r="G20" s="7" t="s">
        <v>132</v>
      </c>
      <c r="H20" s="7" t="s">
        <v>212</v>
      </c>
      <c r="I20" s="6" t="s">
        <v>123</v>
      </c>
      <c r="J20" s="11">
        <v>45370</v>
      </c>
      <c r="K20" s="11">
        <v>45390</v>
      </c>
      <c r="L20" s="11">
        <v>45390</v>
      </c>
      <c r="M20" s="17" t="s">
        <v>437</v>
      </c>
      <c r="N20" s="6">
        <v>1</v>
      </c>
      <c r="O20" s="6" t="s">
        <v>124</v>
      </c>
      <c r="P20" s="6" t="s">
        <v>125</v>
      </c>
      <c r="Q20" s="6" t="s">
        <v>125</v>
      </c>
      <c r="R20" s="6" t="s">
        <v>125</v>
      </c>
      <c r="S20" s="6" t="s">
        <v>125</v>
      </c>
    </row>
    <row r="21" spans="1:19" s="8" customFormat="1" ht="132" x14ac:dyDescent="0.25">
      <c r="A21" s="6">
        <v>18</v>
      </c>
      <c r="B21" s="6" t="s">
        <v>14</v>
      </c>
      <c r="C21" s="6">
        <v>3</v>
      </c>
      <c r="D21" s="6" t="str">
        <f t="shared" si="3"/>
        <v>CalPA-3</v>
      </c>
      <c r="E21" s="6">
        <v>11</v>
      </c>
      <c r="F21" s="6" t="str">
        <f t="shared" si="1"/>
        <v>CalPA-3.11</v>
      </c>
      <c r="G21" s="7" t="s">
        <v>140</v>
      </c>
      <c r="H21" s="7" t="s">
        <v>213</v>
      </c>
      <c r="I21" s="6" t="s">
        <v>123</v>
      </c>
      <c r="J21" s="11">
        <v>45370</v>
      </c>
      <c r="K21" s="11">
        <v>45390</v>
      </c>
      <c r="L21" s="11">
        <v>45390</v>
      </c>
      <c r="M21" s="17" t="s">
        <v>438</v>
      </c>
      <c r="N21" s="6">
        <v>1</v>
      </c>
      <c r="O21" s="6" t="s">
        <v>124</v>
      </c>
      <c r="P21" s="6" t="s">
        <v>125</v>
      </c>
      <c r="Q21" s="6" t="s">
        <v>125</v>
      </c>
      <c r="R21" s="6" t="s">
        <v>125</v>
      </c>
      <c r="S21" s="6" t="s">
        <v>125</v>
      </c>
    </row>
    <row r="22" spans="1:19" s="8" customFormat="1" ht="52.8" x14ac:dyDescent="0.25">
      <c r="A22" s="6">
        <v>19</v>
      </c>
      <c r="B22" s="6" t="s">
        <v>15</v>
      </c>
      <c r="C22" s="6">
        <v>2</v>
      </c>
      <c r="D22" s="6" t="str">
        <f>B22&amp;"-"&amp;C22</f>
        <v>MGRA-2</v>
      </c>
      <c r="E22" s="6">
        <v>1</v>
      </c>
      <c r="F22" s="6" t="str">
        <f t="shared" si="1"/>
        <v>MGRA-2.1</v>
      </c>
      <c r="G22" s="7" t="s">
        <v>150</v>
      </c>
      <c r="H22" s="7" t="s">
        <v>215</v>
      </c>
      <c r="I22" s="6" t="s">
        <v>145</v>
      </c>
      <c r="J22" s="11">
        <v>45390</v>
      </c>
      <c r="K22" s="11">
        <v>45393</v>
      </c>
      <c r="L22" s="11">
        <v>45393</v>
      </c>
      <c r="M22" s="17" t="s">
        <v>228</v>
      </c>
      <c r="N22" s="6">
        <v>0</v>
      </c>
      <c r="O22" s="6" t="s">
        <v>124</v>
      </c>
      <c r="P22" s="6" t="s">
        <v>125</v>
      </c>
      <c r="Q22" s="6" t="s">
        <v>125</v>
      </c>
      <c r="R22" s="6" t="s">
        <v>125</v>
      </c>
      <c r="S22" s="6" t="s">
        <v>125</v>
      </c>
    </row>
    <row r="23" spans="1:19" s="8" customFormat="1" ht="52.8" x14ac:dyDescent="0.25">
      <c r="A23" s="6">
        <v>20</v>
      </c>
      <c r="B23" s="6" t="s">
        <v>15</v>
      </c>
      <c r="C23" s="6">
        <v>2</v>
      </c>
      <c r="D23" s="6" t="str">
        <f>B23&amp;"-"&amp;C23</f>
        <v>MGRA-2</v>
      </c>
      <c r="E23" s="6">
        <v>2</v>
      </c>
      <c r="F23" s="6" t="str">
        <f t="shared" si="1"/>
        <v>MGRA-2.2</v>
      </c>
      <c r="G23" s="7" t="s">
        <v>146</v>
      </c>
      <c r="H23" s="7" t="s">
        <v>216</v>
      </c>
      <c r="I23" s="6" t="s">
        <v>145</v>
      </c>
      <c r="J23" s="11">
        <v>45390</v>
      </c>
      <c r="K23" s="11">
        <v>45393</v>
      </c>
      <c r="L23" s="11">
        <v>45393</v>
      </c>
      <c r="M23" s="17" t="s">
        <v>228</v>
      </c>
      <c r="N23" s="6">
        <v>0</v>
      </c>
      <c r="O23" s="6" t="s">
        <v>124</v>
      </c>
      <c r="P23" s="6" t="s">
        <v>125</v>
      </c>
      <c r="Q23" s="6" t="s">
        <v>125</v>
      </c>
      <c r="R23" s="6" t="s">
        <v>125</v>
      </c>
      <c r="S23" s="6" t="s">
        <v>125</v>
      </c>
    </row>
    <row r="24" spans="1:19" s="8" customFormat="1" ht="52.8" x14ac:dyDescent="0.25">
      <c r="A24" s="6">
        <v>21</v>
      </c>
      <c r="B24" s="6" t="s">
        <v>15</v>
      </c>
      <c r="C24" s="6">
        <v>2</v>
      </c>
      <c r="D24" s="6" t="str">
        <f t="shared" si="3"/>
        <v>MGRA-2</v>
      </c>
      <c r="E24" s="6">
        <v>3</v>
      </c>
      <c r="F24" s="6" t="str">
        <f t="shared" si="1"/>
        <v>MGRA-2.3</v>
      </c>
      <c r="G24" s="7" t="s">
        <v>147</v>
      </c>
      <c r="H24" s="7" t="s">
        <v>217</v>
      </c>
      <c r="I24" s="6" t="s">
        <v>145</v>
      </c>
      <c r="J24" s="11">
        <v>45390</v>
      </c>
      <c r="K24" s="11">
        <v>45393</v>
      </c>
      <c r="L24" s="11">
        <v>45393</v>
      </c>
      <c r="M24" s="17" t="s">
        <v>228</v>
      </c>
      <c r="N24" s="6">
        <v>0</v>
      </c>
      <c r="O24" s="6" t="s">
        <v>124</v>
      </c>
      <c r="P24" s="6" t="s">
        <v>125</v>
      </c>
      <c r="Q24" s="6" t="s">
        <v>125</v>
      </c>
      <c r="R24" s="6" t="s">
        <v>125</v>
      </c>
      <c r="S24" s="6" t="s">
        <v>125</v>
      </c>
    </row>
    <row r="25" spans="1:19" s="8" customFormat="1" ht="52.8" x14ac:dyDescent="0.25">
      <c r="A25" s="6">
        <v>22</v>
      </c>
      <c r="B25" s="6" t="s">
        <v>15</v>
      </c>
      <c r="C25" s="6">
        <v>2</v>
      </c>
      <c r="D25" s="6" t="str">
        <f t="shared" si="3"/>
        <v>MGRA-2</v>
      </c>
      <c r="E25" s="6">
        <v>4</v>
      </c>
      <c r="F25" s="6" t="str">
        <f t="shared" si="1"/>
        <v>MGRA-2.4</v>
      </c>
      <c r="G25" s="7" t="s">
        <v>148</v>
      </c>
      <c r="H25" s="7" t="s">
        <v>218</v>
      </c>
      <c r="I25" s="6" t="s">
        <v>145</v>
      </c>
      <c r="J25" s="11">
        <v>45390</v>
      </c>
      <c r="K25" s="11">
        <v>45393</v>
      </c>
      <c r="L25" s="11">
        <v>45393</v>
      </c>
      <c r="M25" s="17" t="s">
        <v>228</v>
      </c>
      <c r="N25" s="6">
        <v>0</v>
      </c>
      <c r="O25" s="6" t="s">
        <v>124</v>
      </c>
      <c r="P25" s="6" t="s">
        <v>125</v>
      </c>
      <c r="Q25" s="6" t="s">
        <v>125</v>
      </c>
      <c r="R25" s="6" t="s">
        <v>125</v>
      </c>
      <c r="S25" s="6" t="s">
        <v>125</v>
      </c>
    </row>
    <row r="26" spans="1:19" s="8" customFormat="1" ht="211.2" x14ac:dyDescent="0.25">
      <c r="A26" s="6">
        <v>23</v>
      </c>
      <c r="B26" s="6" t="s">
        <v>15</v>
      </c>
      <c r="C26" s="6">
        <v>2</v>
      </c>
      <c r="D26" s="6" t="str">
        <f t="shared" si="3"/>
        <v>MGRA-2</v>
      </c>
      <c r="E26" s="6">
        <v>5</v>
      </c>
      <c r="F26" s="6" t="str">
        <f t="shared" si="1"/>
        <v>MGRA-2.5</v>
      </c>
      <c r="G26" s="7" t="s">
        <v>148</v>
      </c>
      <c r="H26" s="7" t="s">
        <v>219</v>
      </c>
      <c r="I26" s="6" t="s">
        <v>145</v>
      </c>
      <c r="J26" s="11">
        <v>45390</v>
      </c>
      <c r="K26" s="11">
        <v>45393</v>
      </c>
      <c r="L26" s="11">
        <v>45393</v>
      </c>
      <c r="M26" s="17" t="s">
        <v>228</v>
      </c>
      <c r="N26" s="6">
        <v>0</v>
      </c>
      <c r="O26" s="6" t="s">
        <v>124</v>
      </c>
      <c r="P26" s="6" t="s">
        <v>125</v>
      </c>
      <c r="Q26" s="6" t="s">
        <v>125</v>
      </c>
      <c r="R26" s="6" t="s">
        <v>125</v>
      </c>
      <c r="S26" s="6" t="s">
        <v>125</v>
      </c>
    </row>
    <row r="27" spans="1:19" s="8" customFormat="1" ht="105.6" x14ac:dyDescent="0.25">
      <c r="A27" s="6">
        <v>24</v>
      </c>
      <c r="B27" s="6" t="s">
        <v>15</v>
      </c>
      <c r="C27" s="6">
        <v>2</v>
      </c>
      <c r="D27" s="6" t="str">
        <f t="shared" si="3"/>
        <v>MGRA-2</v>
      </c>
      <c r="E27" s="6">
        <v>6</v>
      </c>
      <c r="F27" s="6" t="str">
        <f t="shared" si="1"/>
        <v>MGRA-2.6</v>
      </c>
      <c r="G27" s="7" t="s">
        <v>149</v>
      </c>
      <c r="H27" s="7" t="s">
        <v>227</v>
      </c>
      <c r="I27" s="6" t="s">
        <v>145</v>
      </c>
      <c r="J27" s="11">
        <v>45390</v>
      </c>
      <c r="K27" s="11">
        <v>45393</v>
      </c>
      <c r="L27" s="11">
        <v>45393</v>
      </c>
      <c r="M27" s="17" t="s">
        <v>228</v>
      </c>
      <c r="N27" s="6">
        <v>0</v>
      </c>
      <c r="O27" s="6" t="s">
        <v>124</v>
      </c>
      <c r="P27" s="6" t="s">
        <v>125</v>
      </c>
      <c r="Q27" s="6" t="s">
        <v>125</v>
      </c>
      <c r="R27" s="6" t="s">
        <v>125</v>
      </c>
      <c r="S27" s="6" t="s">
        <v>125</v>
      </c>
    </row>
    <row r="28" spans="1:19" s="8" customFormat="1" ht="237.6" x14ac:dyDescent="0.25">
      <c r="A28" s="6">
        <v>25</v>
      </c>
      <c r="B28" s="6" t="s">
        <v>15</v>
      </c>
      <c r="C28" s="6">
        <v>2</v>
      </c>
      <c r="D28" s="6" t="str">
        <f t="shared" si="3"/>
        <v>MGRA-2</v>
      </c>
      <c r="E28" s="6">
        <v>7</v>
      </c>
      <c r="F28" s="6" t="str">
        <f t="shared" si="1"/>
        <v>MGRA-2.7</v>
      </c>
      <c r="G28" s="7" t="s">
        <v>151</v>
      </c>
      <c r="H28" s="7" t="s">
        <v>220</v>
      </c>
      <c r="I28" s="6" t="s">
        <v>145</v>
      </c>
      <c r="J28" s="11">
        <v>45390</v>
      </c>
      <c r="K28" s="11">
        <v>45393</v>
      </c>
      <c r="L28" s="11">
        <v>45393</v>
      </c>
      <c r="M28" s="17" t="s">
        <v>228</v>
      </c>
      <c r="N28" s="6">
        <v>0</v>
      </c>
      <c r="O28" s="6" t="s">
        <v>124</v>
      </c>
      <c r="P28" s="6" t="s">
        <v>189</v>
      </c>
      <c r="Q28" s="6" t="str">
        <f>VLOOKUP(P28,'WMP Sections'!A:C,2,FALSE)</f>
        <v>Table 15: Efficacy of Covered Conductor</v>
      </c>
      <c r="R28" s="6" t="s">
        <v>125</v>
      </c>
      <c r="S28" s="6" t="s">
        <v>125</v>
      </c>
    </row>
    <row r="29" spans="1:19" s="8" customFormat="1" ht="145.19999999999999" x14ac:dyDescent="0.25">
      <c r="A29" s="6">
        <v>26</v>
      </c>
      <c r="B29" s="6" t="s">
        <v>15</v>
      </c>
      <c r="C29" s="6">
        <v>2</v>
      </c>
      <c r="D29" s="6" t="str">
        <f t="shared" si="3"/>
        <v>MGRA-2</v>
      </c>
      <c r="E29" s="6">
        <v>8</v>
      </c>
      <c r="F29" s="6" t="str">
        <f t="shared" si="1"/>
        <v>MGRA-2.8</v>
      </c>
      <c r="G29" s="7" t="s">
        <v>152</v>
      </c>
      <c r="H29" s="7" t="s">
        <v>221</v>
      </c>
      <c r="I29" s="6" t="s">
        <v>145</v>
      </c>
      <c r="J29" s="11">
        <v>45390</v>
      </c>
      <c r="K29" s="11">
        <v>45393</v>
      </c>
      <c r="L29" s="11">
        <v>45393</v>
      </c>
      <c r="M29" s="17" t="s">
        <v>229</v>
      </c>
      <c r="N29" s="6">
        <v>1</v>
      </c>
      <c r="O29" s="6" t="s">
        <v>124</v>
      </c>
      <c r="P29" s="6" t="s">
        <v>189</v>
      </c>
      <c r="Q29" s="6" t="str">
        <f>VLOOKUP(P29,'WMP Sections'!A:C,2,FALSE)</f>
        <v>Table 15: Efficacy of Covered Conductor</v>
      </c>
      <c r="R29" s="6" t="s">
        <v>125</v>
      </c>
      <c r="S29" s="6" t="s">
        <v>125</v>
      </c>
    </row>
    <row r="30" spans="1:19" s="8" customFormat="1" ht="158.4" x14ac:dyDescent="0.25">
      <c r="A30" s="6">
        <v>27</v>
      </c>
      <c r="B30" s="6" t="s">
        <v>15</v>
      </c>
      <c r="C30" s="6">
        <v>2</v>
      </c>
      <c r="D30" s="6" t="str">
        <f t="shared" si="3"/>
        <v>MGRA-2</v>
      </c>
      <c r="E30" s="6">
        <v>9</v>
      </c>
      <c r="F30" s="6" t="str">
        <f t="shared" si="1"/>
        <v>MGRA-2.9</v>
      </c>
      <c r="G30" s="7" t="s">
        <v>153</v>
      </c>
      <c r="H30" s="7" t="s">
        <v>222</v>
      </c>
      <c r="I30" s="6" t="s">
        <v>145</v>
      </c>
      <c r="J30" s="11">
        <v>45390</v>
      </c>
      <c r="K30" s="11">
        <v>45393</v>
      </c>
      <c r="L30" s="11">
        <v>45393</v>
      </c>
      <c r="M30" s="17" t="s">
        <v>230</v>
      </c>
      <c r="N30" s="6">
        <v>1</v>
      </c>
      <c r="O30" s="6" t="s">
        <v>124</v>
      </c>
      <c r="P30" s="6" t="s">
        <v>158</v>
      </c>
      <c r="Q30" s="6" t="str">
        <f>VLOOKUP(P30,'WMP Sections'!A:C,2,FALSE)</f>
        <v>Figure 12: Hardening Efficacy Over Time</v>
      </c>
      <c r="R30" s="6" t="s">
        <v>125</v>
      </c>
      <c r="S30" s="6" t="s">
        <v>125</v>
      </c>
    </row>
    <row r="31" spans="1:19" s="8" customFormat="1" ht="145.19999999999999" x14ac:dyDescent="0.25">
      <c r="A31" s="6">
        <v>28</v>
      </c>
      <c r="B31" s="6" t="s">
        <v>15</v>
      </c>
      <c r="C31" s="6">
        <v>2</v>
      </c>
      <c r="D31" s="6" t="str">
        <f t="shared" si="3"/>
        <v>MGRA-2</v>
      </c>
      <c r="E31" s="6">
        <v>10</v>
      </c>
      <c r="F31" s="6" t="str">
        <f t="shared" si="1"/>
        <v>MGRA-2.10</v>
      </c>
      <c r="G31" s="7" t="s">
        <v>154</v>
      </c>
      <c r="H31" s="7" t="s">
        <v>223</v>
      </c>
      <c r="I31" s="6" t="s">
        <v>145</v>
      </c>
      <c r="J31" s="11">
        <v>45390</v>
      </c>
      <c r="K31" s="11">
        <v>45393</v>
      </c>
      <c r="L31" s="11">
        <v>45393</v>
      </c>
      <c r="M31" s="17" t="s">
        <v>228</v>
      </c>
      <c r="N31" s="6">
        <v>0</v>
      </c>
      <c r="O31" s="6" t="s">
        <v>124</v>
      </c>
      <c r="P31" s="6" t="s">
        <v>158</v>
      </c>
      <c r="Q31" s="6" t="str">
        <f>VLOOKUP(P31,'WMP Sections'!A:C,2,FALSE)</f>
        <v>Figure 12: Hardening Efficacy Over Time</v>
      </c>
      <c r="R31" s="6"/>
      <c r="S31" s="6" t="s">
        <v>125</v>
      </c>
    </row>
    <row r="32" spans="1:19" s="8" customFormat="1" ht="118.8" x14ac:dyDescent="0.25">
      <c r="A32" s="6">
        <v>29</v>
      </c>
      <c r="B32" s="6" t="s">
        <v>15</v>
      </c>
      <c r="C32" s="6">
        <v>2</v>
      </c>
      <c r="D32" s="6" t="str">
        <f t="shared" si="3"/>
        <v>MGRA-2</v>
      </c>
      <c r="E32" s="6">
        <v>11</v>
      </c>
      <c r="F32" s="6" t="str">
        <f t="shared" si="1"/>
        <v>MGRA-2.11</v>
      </c>
      <c r="G32" s="7" t="s">
        <v>155</v>
      </c>
      <c r="H32" s="7" t="s">
        <v>224</v>
      </c>
      <c r="I32" s="6" t="s">
        <v>145</v>
      </c>
      <c r="J32" s="11">
        <v>45390</v>
      </c>
      <c r="K32" s="11">
        <v>45393</v>
      </c>
      <c r="L32" s="11">
        <v>45393</v>
      </c>
      <c r="M32" s="17" t="s">
        <v>228</v>
      </c>
      <c r="N32" s="6">
        <v>0</v>
      </c>
      <c r="O32" s="6" t="s">
        <v>124</v>
      </c>
      <c r="P32" s="6" t="s">
        <v>158</v>
      </c>
      <c r="Q32" s="6" t="str">
        <f>VLOOKUP(P32,'WMP Sections'!A:C,2,FALSE)</f>
        <v>Figure 12: Hardening Efficacy Over Time</v>
      </c>
      <c r="R32" s="6" t="s">
        <v>125</v>
      </c>
      <c r="S32" s="6" t="s">
        <v>125</v>
      </c>
    </row>
    <row r="33" spans="1:19" s="8" customFormat="1" ht="158.4" x14ac:dyDescent="0.25">
      <c r="A33" s="6">
        <v>30</v>
      </c>
      <c r="B33" s="6" t="s">
        <v>15</v>
      </c>
      <c r="C33" s="6">
        <v>2</v>
      </c>
      <c r="D33" s="6" t="str">
        <f t="shared" si="3"/>
        <v>MGRA-2</v>
      </c>
      <c r="E33" s="6">
        <v>12</v>
      </c>
      <c r="F33" s="6" t="str">
        <f t="shared" si="1"/>
        <v>MGRA-2.12</v>
      </c>
      <c r="G33" s="7" t="s">
        <v>156</v>
      </c>
      <c r="H33" s="7" t="s">
        <v>225</v>
      </c>
      <c r="I33" s="6" t="s">
        <v>145</v>
      </c>
      <c r="J33" s="11">
        <v>45390</v>
      </c>
      <c r="K33" s="11">
        <v>45393</v>
      </c>
      <c r="L33" s="11">
        <v>45393</v>
      </c>
      <c r="M33" s="17" t="s">
        <v>230</v>
      </c>
      <c r="N33" s="6">
        <v>1</v>
      </c>
      <c r="O33" s="6" t="s">
        <v>124</v>
      </c>
      <c r="P33" s="6" t="s">
        <v>158</v>
      </c>
      <c r="Q33" s="6" t="str">
        <f>VLOOKUP(P33,'WMP Sections'!A:C,2,FALSE)</f>
        <v>Figure 12: Hardening Efficacy Over Time</v>
      </c>
      <c r="R33" s="6" t="s">
        <v>125</v>
      </c>
      <c r="S33" s="6" t="s">
        <v>125</v>
      </c>
    </row>
    <row r="34" spans="1:19" s="8" customFormat="1" ht="158.4" x14ac:dyDescent="0.25">
      <c r="A34" s="6">
        <v>31</v>
      </c>
      <c r="B34" s="6" t="s">
        <v>15</v>
      </c>
      <c r="C34" s="6">
        <v>2</v>
      </c>
      <c r="D34" s="6" t="str">
        <f t="shared" si="3"/>
        <v>MGRA-2</v>
      </c>
      <c r="E34" s="6">
        <v>13</v>
      </c>
      <c r="F34" s="6" t="str">
        <f t="shared" si="1"/>
        <v>MGRA-2.13</v>
      </c>
      <c r="G34" s="7" t="s">
        <v>157</v>
      </c>
      <c r="H34" s="7" t="s">
        <v>226</v>
      </c>
      <c r="I34" s="6" t="s">
        <v>145</v>
      </c>
      <c r="J34" s="11">
        <v>45390</v>
      </c>
      <c r="K34" s="11">
        <v>45393</v>
      </c>
      <c r="L34" s="11">
        <v>45393</v>
      </c>
      <c r="M34" s="17" t="s">
        <v>230</v>
      </c>
      <c r="N34" s="6">
        <v>1</v>
      </c>
      <c r="O34" s="6" t="s">
        <v>124</v>
      </c>
      <c r="P34" s="6" t="s">
        <v>158</v>
      </c>
      <c r="Q34" s="6" t="str">
        <f>VLOOKUP(P34,'WMP Sections'!A:C,2,FALSE)</f>
        <v>Figure 12: Hardening Efficacy Over Time</v>
      </c>
      <c r="R34" s="6" t="s">
        <v>125</v>
      </c>
      <c r="S34" s="6" t="s">
        <v>125</v>
      </c>
    </row>
    <row r="35" spans="1:19" s="8" customFormat="1" ht="158.4" x14ac:dyDescent="0.25">
      <c r="A35" s="6">
        <v>32</v>
      </c>
      <c r="B35" s="6" t="s">
        <v>14</v>
      </c>
      <c r="C35" s="6">
        <v>4</v>
      </c>
      <c r="D35" s="6" t="str">
        <f>B35&amp;"-"&amp;C35</f>
        <v>CalPA-4</v>
      </c>
      <c r="E35" s="6">
        <v>1</v>
      </c>
      <c r="F35" s="6" t="str">
        <f t="shared" si="1"/>
        <v>CalPA-4.1</v>
      </c>
      <c r="G35" s="7" t="s">
        <v>231</v>
      </c>
      <c r="H35" s="7" t="s">
        <v>272</v>
      </c>
      <c r="I35" s="6" t="s">
        <v>233</v>
      </c>
      <c r="J35" s="11">
        <v>45392</v>
      </c>
      <c r="K35" s="11">
        <v>45397</v>
      </c>
      <c r="L35" s="11">
        <v>45397</v>
      </c>
      <c r="M35" s="17" t="s">
        <v>427</v>
      </c>
      <c r="N35" s="6">
        <v>0</v>
      </c>
      <c r="O35" s="6" t="s">
        <v>124</v>
      </c>
      <c r="P35" s="6" t="s">
        <v>199</v>
      </c>
      <c r="Q35" s="6" t="str">
        <f>VLOOKUP(P35,'WMP Sections'!A:C,2,FALSE)</f>
        <v>Table 5: Changes in Objective Completion Dates</v>
      </c>
      <c r="R35" s="6"/>
      <c r="S35" s="6" t="e">
        <f>VLOOKUP(R35,'WMP Sections'!A:C,2,FALSE)</f>
        <v>#N/A</v>
      </c>
    </row>
    <row r="36" spans="1:19" s="8" customFormat="1" ht="105.6" x14ac:dyDescent="0.25">
      <c r="A36" s="6">
        <v>33</v>
      </c>
      <c r="B36" s="6" t="s">
        <v>14</v>
      </c>
      <c r="C36" s="6">
        <v>4</v>
      </c>
      <c r="D36" s="6" t="str">
        <f>B36&amp;"-"&amp;C36</f>
        <v>CalPA-4</v>
      </c>
      <c r="E36" s="6">
        <v>2</v>
      </c>
      <c r="F36" s="6" t="str">
        <f t="shared" si="1"/>
        <v>CalPA-4.2</v>
      </c>
      <c r="G36" s="7" t="s">
        <v>241</v>
      </c>
      <c r="H36" s="7" t="s">
        <v>273</v>
      </c>
      <c r="I36" s="6" t="s">
        <v>233</v>
      </c>
      <c r="J36" s="11">
        <v>45392</v>
      </c>
      <c r="K36" s="11">
        <v>45397</v>
      </c>
      <c r="L36" s="11">
        <v>45397</v>
      </c>
      <c r="M36" s="17" t="s">
        <v>427</v>
      </c>
      <c r="N36" s="6">
        <v>0</v>
      </c>
      <c r="O36" s="6" t="s">
        <v>124</v>
      </c>
      <c r="P36" s="6">
        <v>2.2000000000000002</v>
      </c>
      <c r="Q36" s="6" t="str">
        <f>VLOOKUP(P36,'WMP Sections'!A:C,2,FALSE)</f>
        <v>2.2 Targets and Expenditures</v>
      </c>
      <c r="R36" s="6"/>
      <c r="S36" s="6" t="e">
        <f>VLOOKUP(R36,'WMP Sections'!A:C,2,FALSE)</f>
        <v>#N/A</v>
      </c>
    </row>
    <row r="37" spans="1:19" s="8" customFormat="1" ht="118.8" x14ac:dyDescent="0.25">
      <c r="A37" s="6">
        <v>34</v>
      </c>
      <c r="B37" s="6" t="s">
        <v>14</v>
      </c>
      <c r="C37" s="6">
        <v>4</v>
      </c>
      <c r="D37" s="6" t="str">
        <f t="shared" si="3"/>
        <v>CalPA-4</v>
      </c>
      <c r="E37" s="6">
        <v>3</v>
      </c>
      <c r="F37" s="6" t="str">
        <f t="shared" si="1"/>
        <v>CalPA-4.3</v>
      </c>
      <c r="G37" s="7" t="s">
        <v>242</v>
      </c>
      <c r="H37" s="7" t="s">
        <v>274</v>
      </c>
      <c r="I37" s="6" t="s">
        <v>233</v>
      </c>
      <c r="J37" s="11">
        <v>45392</v>
      </c>
      <c r="K37" s="11">
        <v>45397</v>
      </c>
      <c r="L37" s="11">
        <v>45397</v>
      </c>
      <c r="M37" s="17" t="s">
        <v>427</v>
      </c>
      <c r="N37" s="6">
        <v>0</v>
      </c>
      <c r="O37" s="6" t="s">
        <v>124</v>
      </c>
      <c r="P37" s="6" t="s">
        <v>197</v>
      </c>
      <c r="Q37" s="6" t="str">
        <f>VLOOKUP(P37,'WMP Sections'!A:C,2,FALSE)</f>
        <v>Table 7: Qualifying Changes in Expenditures only (in Thousands)</v>
      </c>
      <c r="R37" s="6"/>
      <c r="S37" s="6" t="e">
        <f>VLOOKUP(R37,'WMP Sections'!A:C,2,FALSE)</f>
        <v>#N/A</v>
      </c>
    </row>
    <row r="38" spans="1:19" s="8" customFormat="1" ht="303.60000000000002" x14ac:dyDescent="0.25">
      <c r="A38" s="6">
        <v>35</v>
      </c>
      <c r="B38" s="6" t="s">
        <v>14</v>
      </c>
      <c r="C38" s="6">
        <v>4</v>
      </c>
      <c r="D38" s="6" t="str">
        <f t="shared" si="3"/>
        <v>CalPA-4</v>
      </c>
      <c r="E38" s="6">
        <v>4</v>
      </c>
      <c r="F38" s="6" t="str">
        <f t="shared" si="1"/>
        <v>CalPA-4.4</v>
      </c>
      <c r="G38" s="7" t="s">
        <v>243</v>
      </c>
      <c r="H38" s="7" t="s">
        <v>275</v>
      </c>
      <c r="I38" s="6" t="s">
        <v>233</v>
      </c>
      <c r="J38" s="11">
        <v>45392</v>
      </c>
      <c r="K38" s="11">
        <v>45397</v>
      </c>
      <c r="L38" s="11">
        <v>45397</v>
      </c>
      <c r="M38" s="17" t="s">
        <v>427</v>
      </c>
      <c r="N38" s="6">
        <v>0</v>
      </c>
      <c r="O38" s="6" t="s">
        <v>124</v>
      </c>
      <c r="P38" s="9">
        <v>2.2000000000000002</v>
      </c>
      <c r="Q38" s="6" t="str">
        <f>VLOOKUP(P38,'WMP Sections'!A:C,2,FALSE)</f>
        <v>2.2 Targets and Expenditures</v>
      </c>
      <c r="R38" s="6" t="s">
        <v>244</v>
      </c>
      <c r="S38" s="6" t="s">
        <v>245</v>
      </c>
    </row>
    <row r="39" spans="1:19" s="8" customFormat="1" ht="277.2" x14ac:dyDescent="0.25">
      <c r="A39" s="6">
        <v>36</v>
      </c>
      <c r="B39" s="6" t="s">
        <v>14</v>
      </c>
      <c r="C39" s="6">
        <v>4</v>
      </c>
      <c r="D39" s="6" t="str">
        <f t="shared" si="3"/>
        <v>CalPA-4</v>
      </c>
      <c r="E39" s="6">
        <v>5</v>
      </c>
      <c r="F39" s="6" t="str">
        <f t="shared" si="1"/>
        <v>CalPA-4.5</v>
      </c>
      <c r="G39" s="7" t="s">
        <v>246</v>
      </c>
      <c r="H39" s="7" t="s">
        <v>276</v>
      </c>
      <c r="I39" s="6" t="s">
        <v>233</v>
      </c>
      <c r="J39" s="11">
        <v>45392</v>
      </c>
      <c r="K39" s="11">
        <v>45397</v>
      </c>
      <c r="L39" s="11">
        <v>45397</v>
      </c>
      <c r="M39" s="17" t="s">
        <v>427</v>
      </c>
      <c r="N39" s="6">
        <v>0</v>
      </c>
      <c r="O39" s="6" t="s">
        <v>124</v>
      </c>
      <c r="P39" s="6">
        <v>5.3</v>
      </c>
      <c r="Q39" s="6" t="str">
        <f>VLOOKUP(P39,'WMP Sections'!A:C,2,FALSE)</f>
        <v>5.3 SDGE-23-03: PSPS and Wildfire Risk Trade-Off Transparency</v>
      </c>
      <c r="R39" s="6" t="s">
        <v>18</v>
      </c>
      <c r="S39" s="6" t="str">
        <f>VLOOKUP(R39,'WMP Sections'!A:C,2,FALSE)</f>
        <v>5.3.1 PSPS Risk Prioritization in Risk-Based Decisions</v>
      </c>
    </row>
    <row r="40" spans="1:19" s="8" customFormat="1" ht="132" x14ac:dyDescent="0.25">
      <c r="A40" s="6">
        <v>37</v>
      </c>
      <c r="B40" s="6" t="s">
        <v>14</v>
      </c>
      <c r="C40" s="6">
        <v>4</v>
      </c>
      <c r="D40" s="6" t="str">
        <f t="shared" si="3"/>
        <v>CalPA-4</v>
      </c>
      <c r="E40" s="6">
        <v>6</v>
      </c>
      <c r="F40" s="6" t="str">
        <f t="shared" si="1"/>
        <v>CalPA-4.6</v>
      </c>
      <c r="G40" s="7" t="s">
        <v>247</v>
      </c>
      <c r="H40" s="7" t="s">
        <v>277</v>
      </c>
      <c r="I40" s="6" t="s">
        <v>233</v>
      </c>
      <c r="J40" s="11">
        <v>45392</v>
      </c>
      <c r="K40" s="11">
        <v>45397</v>
      </c>
      <c r="L40" s="11">
        <v>45397</v>
      </c>
      <c r="M40" s="17" t="s">
        <v>427</v>
      </c>
      <c r="N40" s="6">
        <v>0</v>
      </c>
      <c r="O40" s="6" t="s">
        <v>124</v>
      </c>
      <c r="P40" s="6" t="s">
        <v>249</v>
      </c>
      <c r="Q40" s="6" t="str">
        <f>VLOOKUP(P40,'WMP Sections'!A:C,2,FALSE)</f>
        <v>5.5.5 Selection Process for Undergrounding Projects</v>
      </c>
      <c r="R40" s="6" t="s">
        <v>248</v>
      </c>
      <c r="S40" s="6" t="str">
        <f>VLOOKUP(R40,'WMP Sections'!A:C,2,FALSE)</f>
        <v>5.5.5.2 Effectiveness of Undergrounding versus other Mitigations</v>
      </c>
    </row>
    <row r="41" spans="1:19" s="8" customFormat="1" ht="118.8" x14ac:dyDescent="0.25">
      <c r="A41" s="6">
        <v>38</v>
      </c>
      <c r="B41" s="6" t="s">
        <v>14</v>
      </c>
      <c r="C41" s="6">
        <v>4</v>
      </c>
      <c r="D41" s="6" t="str">
        <f t="shared" si="3"/>
        <v>CalPA-4</v>
      </c>
      <c r="E41" s="6">
        <v>7</v>
      </c>
      <c r="F41" s="6" t="str">
        <f t="shared" si="1"/>
        <v>CalPA-4.7</v>
      </c>
      <c r="G41" s="7" t="s">
        <v>256</v>
      </c>
      <c r="H41" s="7" t="s">
        <v>278</v>
      </c>
      <c r="I41" s="6" t="s">
        <v>233</v>
      </c>
      <c r="J41" s="11">
        <v>45392</v>
      </c>
      <c r="K41" s="11">
        <v>45397</v>
      </c>
      <c r="L41" s="11">
        <v>45397</v>
      </c>
      <c r="M41" s="17" t="s">
        <v>427</v>
      </c>
      <c r="N41" s="6">
        <v>0</v>
      </c>
      <c r="O41" s="6" t="s">
        <v>124</v>
      </c>
      <c r="P41" s="6" t="s">
        <v>249</v>
      </c>
      <c r="Q41" s="6" t="str">
        <f>VLOOKUP(P41,'WMP Sections'!A:C,2,FALSE)</f>
        <v>5.5.5 Selection Process for Undergrounding Projects</v>
      </c>
      <c r="R41" s="6" t="s">
        <v>125</v>
      </c>
      <c r="S41" s="6" t="s">
        <v>125</v>
      </c>
    </row>
    <row r="42" spans="1:19" s="8" customFormat="1" ht="105.6" x14ac:dyDescent="0.25">
      <c r="A42" s="6"/>
      <c r="B42" s="6" t="s">
        <v>14</v>
      </c>
      <c r="C42" s="6">
        <v>4</v>
      </c>
      <c r="D42" s="6" t="str">
        <f t="shared" si="3"/>
        <v>CalPA-4</v>
      </c>
      <c r="E42" s="6">
        <v>8</v>
      </c>
      <c r="F42" s="6" t="str">
        <f t="shared" si="1"/>
        <v>CalPA-4.8</v>
      </c>
      <c r="G42" s="7" t="s">
        <v>257</v>
      </c>
      <c r="H42" s="7" t="s">
        <v>279</v>
      </c>
      <c r="I42" s="6" t="s">
        <v>233</v>
      </c>
      <c r="J42" s="11">
        <v>45392</v>
      </c>
      <c r="K42" s="11">
        <v>45397</v>
      </c>
      <c r="L42" s="11">
        <v>45397</v>
      </c>
      <c r="M42" s="17" t="s">
        <v>427</v>
      </c>
      <c r="N42" s="6">
        <v>0</v>
      </c>
      <c r="O42" s="6" t="s">
        <v>124</v>
      </c>
      <c r="P42" s="6" t="s">
        <v>249</v>
      </c>
      <c r="Q42" s="6" t="str">
        <f>VLOOKUP(P42,'WMP Sections'!A:C,2,FALSE)</f>
        <v>5.5.5 Selection Process for Undergrounding Projects</v>
      </c>
      <c r="R42" s="6" t="s">
        <v>248</v>
      </c>
      <c r="S42" s="6" t="str">
        <f>VLOOKUP(R42,'WMP Sections'!A:C,2,FALSE)</f>
        <v>5.5.5.2 Effectiveness of Undergrounding versus other Mitigations</v>
      </c>
    </row>
    <row r="43" spans="1:19" s="8" customFormat="1" ht="184.8" x14ac:dyDescent="0.25">
      <c r="A43" s="6">
        <v>40</v>
      </c>
      <c r="B43" s="6" t="s">
        <v>14</v>
      </c>
      <c r="C43" s="6">
        <v>4</v>
      </c>
      <c r="D43" s="6" t="str">
        <f t="shared" si="3"/>
        <v>CalPA-4</v>
      </c>
      <c r="E43" s="6">
        <v>9</v>
      </c>
      <c r="F43" s="6" t="str">
        <f t="shared" si="1"/>
        <v>CalPA-4.9</v>
      </c>
      <c r="G43" s="7" t="s">
        <v>232</v>
      </c>
      <c r="H43" s="7" t="s">
        <v>280</v>
      </c>
      <c r="I43" s="6" t="s">
        <v>233</v>
      </c>
      <c r="J43" s="11">
        <v>45392</v>
      </c>
      <c r="K43" s="11">
        <v>45397</v>
      </c>
      <c r="L43" s="11">
        <v>45397</v>
      </c>
      <c r="M43" s="17" t="s">
        <v>427</v>
      </c>
      <c r="N43" s="6">
        <v>0</v>
      </c>
      <c r="O43" s="6" t="s">
        <v>124</v>
      </c>
      <c r="P43" s="6">
        <v>5.6</v>
      </c>
      <c r="Q43" s="6" t="str">
        <f>VLOOKUP(P43,'WMP Sections'!A:C,2,FALSE)</f>
        <v>5.6 SDGE-23-07: Third-Party Recommendations for Model Improvements</v>
      </c>
      <c r="R43" s="6" t="s">
        <v>258</v>
      </c>
      <c r="S43" s="6" t="e">
        <f>VLOOKUP(R43,'WMP Sections'!A:C,2,FALSE)</f>
        <v>#N/A</v>
      </c>
    </row>
    <row r="44" spans="1:19" s="8" customFormat="1" ht="158.4" x14ac:dyDescent="0.25">
      <c r="A44" s="6">
        <v>41</v>
      </c>
      <c r="B44" s="6" t="s">
        <v>14</v>
      </c>
      <c r="C44" s="6">
        <v>4</v>
      </c>
      <c r="D44" s="6" t="str">
        <f t="shared" si="3"/>
        <v>CalPA-4</v>
      </c>
      <c r="E44" s="6">
        <v>10</v>
      </c>
      <c r="F44" s="6" t="str">
        <f t="shared" si="1"/>
        <v>CalPA-4.10</v>
      </c>
      <c r="G44" s="7" t="s">
        <v>259</v>
      </c>
      <c r="H44" s="7" t="s">
        <v>281</v>
      </c>
      <c r="I44" s="6" t="s">
        <v>233</v>
      </c>
      <c r="J44" s="11">
        <v>45392</v>
      </c>
      <c r="K44" s="11">
        <v>45397</v>
      </c>
      <c r="L44" s="11">
        <v>45397</v>
      </c>
      <c r="M44" s="17" t="s">
        <v>427</v>
      </c>
      <c r="N44" s="6">
        <v>0</v>
      </c>
      <c r="O44" s="6" t="s">
        <v>124</v>
      </c>
      <c r="P44" s="6">
        <v>5.6</v>
      </c>
      <c r="Q44" s="6" t="str">
        <f>VLOOKUP(P44,'WMP Sections'!A:C,2,FALSE)</f>
        <v>5.6 SDGE-23-07: Third-Party Recommendations for Model Improvements</v>
      </c>
      <c r="R44" s="6" t="s">
        <v>96</v>
      </c>
      <c r="S44" s="6" t="str">
        <f>VLOOKUP(R44,'WMP Sections'!A:C,2,FALSE)</f>
        <v>5.6.3 Sensitivity Analysis</v>
      </c>
    </row>
    <row r="45" spans="1:19" s="8" customFormat="1" ht="79.2" x14ac:dyDescent="0.25">
      <c r="A45" s="6">
        <v>42</v>
      </c>
      <c r="B45" s="6" t="s">
        <v>14</v>
      </c>
      <c r="C45" s="6">
        <v>5</v>
      </c>
      <c r="D45" s="6" t="str">
        <f t="shared" si="3"/>
        <v>CalPA-5</v>
      </c>
      <c r="E45" s="6">
        <v>1</v>
      </c>
      <c r="F45" s="6" t="str">
        <f t="shared" si="1"/>
        <v>CalPA-5.1</v>
      </c>
      <c r="G45" s="7" t="s">
        <v>234</v>
      </c>
      <c r="H45" s="7" t="s">
        <v>416</v>
      </c>
      <c r="I45" s="6" t="s">
        <v>123</v>
      </c>
      <c r="J45" s="11">
        <v>45393</v>
      </c>
      <c r="K45" s="11">
        <v>45398</v>
      </c>
      <c r="L45" s="11">
        <v>45398</v>
      </c>
      <c r="M45" s="17" t="s">
        <v>428</v>
      </c>
      <c r="N45" s="6">
        <v>0</v>
      </c>
      <c r="O45" s="6" t="s">
        <v>124</v>
      </c>
      <c r="P45" s="6">
        <v>5.2</v>
      </c>
      <c r="Q45" s="6" t="str">
        <f>VLOOKUP(P45,'WMP Sections'!A:C,2,FALSE)</f>
        <v>5.2 SDGE-23-02: Calculating Risk Scores Using Maximum Consequence Values</v>
      </c>
      <c r="R45" s="6" t="s">
        <v>195</v>
      </c>
      <c r="S45" s="6" t="str">
        <f>VLOOKUP(R45,'WMP Sections'!A:C,2,FALSE)</f>
        <v>Table 9: WiNGS-Planning Cost/Benefit Transition Plan</v>
      </c>
    </row>
    <row r="46" spans="1:19" s="8" customFormat="1" ht="118.8" x14ac:dyDescent="0.25">
      <c r="A46" s="6">
        <v>43</v>
      </c>
      <c r="B46" s="6" t="s">
        <v>14</v>
      </c>
      <c r="C46" s="6">
        <v>5</v>
      </c>
      <c r="D46" s="6" t="str">
        <f t="shared" si="3"/>
        <v>CalPA-5</v>
      </c>
      <c r="E46" s="6">
        <v>2</v>
      </c>
      <c r="F46" s="6" t="str">
        <f t="shared" si="1"/>
        <v>CalPA-5.2</v>
      </c>
      <c r="G46" s="7" t="s">
        <v>235</v>
      </c>
      <c r="H46" s="7" t="s">
        <v>417</v>
      </c>
      <c r="I46" s="6" t="s">
        <v>123</v>
      </c>
      <c r="J46" s="11">
        <v>45393</v>
      </c>
      <c r="K46" s="11">
        <v>45398</v>
      </c>
      <c r="L46" s="11">
        <v>45398</v>
      </c>
      <c r="M46" s="17" t="s">
        <v>428</v>
      </c>
      <c r="N46" s="6">
        <v>0</v>
      </c>
      <c r="O46" s="6" t="s">
        <v>124</v>
      </c>
      <c r="P46" s="6" t="s">
        <v>249</v>
      </c>
      <c r="Q46" s="6" t="str">
        <f>VLOOKUP(P46,'WMP Sections'!A:C,2,FALSE)</f>
        <v>5.5.5 Selection Process for Undergrounding Projects</v>
      </c>
      <c r="R46" s="6" t="s">
        <v>176</v>
      </c>
      <c r="S46" s="6" t="str">
        <f>VLOOKUP(R46,'WMP Sections'!A:C,2,FALSE)</f>
        <v>Figure 5: WiNGS-Planning Mitigation Decision Tree</v>
      </c>
    </row>
    <row r="47" spans="1:19" s="8" customFormat="1" ht="237.6" x14ac:dyDescent="0.25">
      <c r="A47" s="6">
        <v>44</v>
      </c>
      <c r="B47" s="6" t="s">
        <v>14</v>
      </c>
      <c r="C47" s="6">
        <v>5</v>
      </c>
      <c r="D47" s="6" t="str">
        <f t="shared" si="3"/>
        <v>CalPA-5</v>
      </c>
      <c r="E47" s="6">
        <v>3</v>
      </c>
      <c r="F47" s="6" t="str">
        <f t="shared" si="1"/>
        <v>CalPA-5.3</v>
      </c>
      <c r="G47" s="7" t="s">
        <v>236</v>
      </c>
      <c r="H47" s="7" t="s">
        <v>418</v>
      </c>
      <c r="I47" s="6" t="s">
        <v>123</v>
      </c>
      <c r="J47" s="11">
        <v>45393</v>
      </c>
      <c r="K47" s="11">
        <v>45398</v>
      </c>
      <c r="L47" s="11">
        <v>45398</v>
      </c>
      <c r="M47" s="17" t="s">
        <v>428</v>
      </c>
      <c r="N47" s="6">
        <v>0</v>
      </c>
      <c r="O47" s="6" t="s">
        <v>124</v>
      </c>
      <c r="P47" s="6">
        <v>5.1100000000000003</v>
      </c>
      <c r="Q47" s="6" t="str">
        <f>VLOOKUP(P47,'WMP Sections'!A:C,2,FALSE)</f>
        <v>5.11 SDGE-23-12: Covered Conductor Inspection and Maintenance</v>
      </c>
      <c r="R47" s="6" t="s">
        <v>125</v>
      </c>
      <c r="S47" s="6" t="s">
        <v>125</v>
      </c>
    </row>
    <row r="48" spans="1:19" s="8" customFormat="1" ht="250.8" x14ac:dyDescent="0.25">
      <c r="A48" s="6">
        <v>45</v>
      </c>
      <c r="B48" s="6" t="s">
        <v>14</v>
      </c>
      <c r="C48" s="6">
        <v>5</v>
      </c>
      <c r="D48" s="6" t="str">
        <f t="shared" si="3"/>
        <v>CalPA-5</v>
      </c>
      <c r="E48" s="6">
        <v>4</v>
      </c>
      <c r="F48" s="6" t="str">
        <f t="shared" si="1"/>
        <v>CalPA-5.4</v>
      </c>
      <c r="G48" s="7" t="s">
        <v>237</v>
      </c>
      <c r="H48" s="7" t="s">
        <v>419</v>
      </c>
      <c r="I48" s="6" t="s">
        <v>123</v>
      </c>
      <c r="J48" s="11">
        <v>45393</v>
      </c>
      <c r="K48" s="11">
        <v>45398</v>
      </c>
      <c r="L48" s="11">
        <v>45398</v>
      </c>
      <c r="M48" s="17" t="s">
        <v>428</v>
      </c>
      <c r="N48" s="6">
        <v>0</v>
      </c>
      <c r="O48" s="6" t="s">
        <v>124</v>
      </c>
      <c r="P48" s="6">
        <v>5.1100000000000003</v>
      </c>
      <c r="Q48" s="6" t="str">
        <f>VLOOKUP(P48,'WMP Sections'!A:C,2,FALSE)</f>
        <v>5.11 SDGE-23-12: Covered Conductor Inspection and Maintenance</v>
      </c>
      <c r="R48" s="6" t="s">
        <v>125</v>
      </c>
      <c r="S48" s="6" t="s">
        <v>125</v>
      </c>
    </row>
    <row r="49" spans="1:19" s="8" customFormat="1" ht="250.8" x14ac:dyDescent="0.25">
      <c r="A49" s="6">
        <v>46</v>
      </c>
      <c r="B49" s="6" t="s">
        <v>14</v>
      </c>
      <c r="C49" s="6">
        <v>5</v>
      </c>
      <c r="D49" s="6" t="str">
        <f t="shared" si="3"/>
        <v>CalPA-5</v>
      </c>
      <c r="E49" s="6">
        <v>5</v>
      </c>
      <c r="F49" s="6" t="str">
        <f t="shared" si="1"/>
        <v>CalPA-5.5</v>
      </c>
      <c r="G49" s="7" t="s">
        <v>238</v>
      </c>
      <c r="H49" s="7" t="s">
        <v>420</v>
      </c>
      <c r="I49" s="6" t="s">
        <v>123</v>
      </c>
      <c r="J49" s="11">
        <v>45393</v>
      </c>
      <c r="K49" s="11">
        <v>45398</v>
      </c>
      <c r="L49" s="11">
        <v>45398</v>
      </c>
      <c r="M49" s="17" t="s">
        <v>428</v>
      </c>
      <c r="N49" s="6">
        <v>0</v>
      </c>
      <c r="O49" s="6" t="s">
        <v>124</v>
      </c>
      <c r="P49" s="6" t="s">
        <v>198</v>
      </c>
      <c r="Q49" s="6" t="str">
        <f>VLOOKUP(P49,'WMP Sections'!A:C,2,FALSE)</f>
        <v>Table 6: Qualifying Changes in Targets and Expenditures (in Thousands)</v>
      </c>
      <c r="R49" s="6" t="s">
        <v>125</v>
      </c>
      <c r="S49" s="6" t="s">
        <v>125</v>
      </c>
    </row>
    <row r="50" spans="1:19" s="8" customFormat="1" ht="211.2" x14ac:dyDescent="0.25">
      <c r="A50" s="6">
        <v>47</v>
      </c>
      <c r="B50" s="6" t="s">
        <v>14</v>
      </c>
      <c r="C50" s="6">
        <v>5</v>
      </c>
      <c r="D50" s="6" t="str">
        <f t="shared" si="3"/>
        <v>CalPA-5</v>
      </c>
      <c r="E50" s="6">
        <v>6</v>
      </c>
      <c r="F50" s="6" t="str">
        <f t="shared" si="1"/>
        <v>CalPA-5.6</v>
      </c>
      <c r="G50" s="7" t="s">
        <v>239</v>
      </c>
      <c r="H50" s="7" t="s">
        <v>421</v>
      </c>
      <c r="I50" s="6" t="s">
        <v>123</v>
      </c>
      <c r="J50" s="11">
        <v>45393</v>
      </c>
      <c r="K50" s="11">
        <v>45398</v>
      </c>
      <c r="L50" s="11">
        <v>45398</v>
      </c>
      <c r="M50" s="17" t="s">
        <v>428</v>
      </c>
      <c r="N50" s="6">
        <v>0</v>
      </c>
      <c r="O50" s="6" t="s">
        <v>124</v>
      </c>
      <c r="P50" s="6">
        <v>5.12</v>
      </c>
      <c r="Q50" s="6" t="str">
        <f>VLOOKUP(P50,'WMP Sections'!A:C,2,FALSE)</f>
        <v>5.12 SDGE-23-13: QA/QC for Inspections</v>
      </c>
      <c r="R50" s="6" t="s">
        <v>125</v>
      </c>
      <c r="S50" s="6" t="s">
        <v>125</v>
      </c>
    </row>
    <row r="51" spans="1:19" s="8" customFormat="1" ht="105.6" x14ac:dyDescent="0.25">
      <c r="A51" s="6">
        <v>48</v>
      </c>
      <c r="B51" s="6" t="s">
        <v>14</v>
      </c>
      <c r="C51" s="6">
        <v>5</v>
      </c>
      <c r="D51" s="6" t="str">
        <f t="shared" si="3"/>
        <v>CalPA-5</v>
      </c>
      <c r="E51" s="6">
        <v>7</v>
      </c>
      <c r="F51" s="6" t="str">
        <f t="shared" si="1"/>
        <v>CalPA-5.7</v>
      </c>
      <c r="G51" s="7" t="s">
        <v>240</v>
      </c>
      <c r="H51" s="7" t="s">
        <v>422</v>
      </c>
      <c r="I51" s="6" t="s">
        <v>123</v>
      </c>
      <c r="J51" s="11">
        <v>45393</v>
      </c>
      <c r="K51" s="11">
        <v>45398</v>
      </c>
      <c r="L51" s="11">
        <v>45398</v>
      </c>
      <c r="M51" s="17" t="s">
        <v>428</v>
      </c>
      <c r="N51" s="6">
        <v>0</v>
      </c>
      <c r="O51" s="6" t="s">
        <v>124</v>
      </c>
      <c r="P51" s="6">
        <v>5.14</v>
      </c>
      <c r="Q51" s="6" t="str">
        <f>VLOOKUP(P51,'WMP Sections'!A:C,2,FALSE)</f>
        <v>5.14 SDGE-23-15: Evaluation of Sensitive Relay Profile in Highest Risk Areas</v>
      </c>
      <c r="R51" s="6" t="s">
        <v>125</v>
      </c>
      <c r="S51" s="6" t="s">
        <v>125</v>
      </c>
    </row>
    <row r="52" spans="1:19" s="8" customFormat="1" ht="64.5" customHeight="1" x14ac:dyDescent="0.25">
      <c r="A52" s="6">
        <v>49</v>
      </c>
      <c r="B52" s="6" t="s">
        <v>14</v>
      </c>
      <c r="C52" s="6">
        <v>6</v>
      </c>
      <c r="D52" s="6" t="str">
        <f t="shared" si="3"/>
        <v>CalPA-6</v>
      </c>
      <c r="E52" s="6">
        <v>1</v>
      </c>
      <c r="F52" s="6" t="str">
        <f t="shared" si="1"/>
        <v>CalPA-6.1</v>
      </c>
      <c r="G52" s="7" t="s">
        <v>260</v>
      </c>
      <c r="H52" s="7" t="s">
        <v>440</v>
      </c>
      <c r="I52" s="6" t="s">
        <v>123</v>
      </c>
      <c r="J52" s="11">
        <v>45394</v>
      </c>
      <c r="K52" s="11">
        <v>45399</v>
      </c>
      <c r="L52" s="11">
        <v>45399</v>
      </c>
      <c r="M52" s="17" t="s">
        <v>446</v>
      </c>
      <c r="N52" s="6">
        <v>0</v>
      </c>
      <c r="O52" s="6" t="s">
        <v>124</v>
      </c>
      <c r="P52" s="6" t="s">
        <v>194</v>
      </c>
      <c r="Q52" s="6" t="str">
        <f>VLOOKUP(P52,'WMP Sections'!A:C,2,FALSE)</f>
        <v>Table 10: Ranking of Planned Mitigation Initiatives</v>
      </c>
      <c r="R52" s="6" t="s">
        <v>125</v>
      </c>
      <c r="S52" s="6" t="s">
        <v>125</v>
      </c>
    </row>
    <row r="53" spans="1:19" s="8" customFormat="1" ht="277.2" customHeight="1" x14ac:dyDescent="0.25">
      <c r="A53" s="6">
        <v>50</v>
      </c>
      <c r="B53" s="6" t="s">
        <v>14</v>
      </c>
      <c r="C53" s="6">
        <v>6</v>
      </c>
      <c r="D53" s="6" t="str">
        <f t="shared" si="3"/>
        <v>CalPA-6</v>
      </c>
      <c r="E53" s="6">
        <v>2</v>
      </c>
      <c r="F53" s="6" t="str">
        <f t="shared" si="1"/>
        <v>CalPA-6.2</v>
      </c>
      <c r="G53" s="7" t="s">
        <v>261</v>
      </c>
      <c r="H53" s="7" t="s">
        <v>441</v>
      </c>
      <c r="I53" s="6" t="s">
        <v>123</v>
      </c>
      <c r="J53" s="11">
        <v>45394</v>
      </c>
      <c r="K53" s="11">
        <v>45399</v>
      </c>
      <c r="L53" s="11">
        <v>45399</v>
      </c>
      <c r="M53" s="17" t="s">
        <v>446</v>
      </c>
      <c r="N53" s="6">
        <v>0</v>
      </c>
      <c r="O53" s="6" t="s">
        <v>124</v>
      </c>
      <c r="P53" s="6" t="s">
        <v>194</v>
      </c>
      <c r="Q53" s="6" t="str">
        <f>VLOOKUP(P53,'WMP Sections'!A:C,2,FALSE)</f>
        <v>Table 10: Ranking of Planned Mitigation Initiatives</v>
      </c>
      <c r="R53" s="6" t="s">
        <v>125</v>
      </c>
      <c r="S53" s="6" t="s">
        <v>125</v>
      </c>
    </row>
    <row r="54" spans="1:19" s="8" customFormat="1" ht="118.8" x14ac:dyDescent="0.25">
      <c r="A54" s="6">
        <v>51</v>
      </c>
      <c r="B54" s="6" t="s">
        <v>14</v>
      </c>
      <c r="C54" s="6">
        <v>6</v>
      </c>
      <c r="D54" s="6" t="str">
        <f t="shared" si="3"/>
        <v>CalPA-6</v>
      </c>
      <c r="E54" s="6">
        <v>3</v>
      </c>
      <c r="F54" s="6" t="str">
        <f t="shared" si="1"/>
        <v>CalPA-6.3</v>
      </c>
      <c r="G54" s="7" t="s">
        <v>262</v>
      </c>
      <c r="H54" s="7" t="s">
        <v>442</v>
      </c>
      <c r="I54" s="6" t="s">
        <v>123</v>
      </c>
      <c r="J54" s="11">
        <v>45394</v>
      </c>
      <c r="K54" s="11">
        <v>45399</v>
      </c>
      <c r="L54" s="11">
        <v>45399</v>
      </c>
      <c r="M54" s="22" t="s">
        <v>446</v>
      </c>
      <c r="N54" s="6">
        <v>0</v>
      </c>
      <c r="O54" s="6" t="s">
        <v>124</v>
      </c>
      <c r="P54" s="6" t="s">
        <v>194</v>
      </c>
      <c r="Q54" s="6" t="str">
        <f>VLOOKUP(P54,'WMP Sections'!A:C,2,FALSE)</f>
        <v>Table 10: Ranking of Planned Mitigation Initiatives</v>
      </c>
      <c r="R54" s="6" t="s">
        <v>125</v>
      </c>
      <c r="S54" s="6" t="s">
        <v>125</v>
      </c>
    </row>
    <row r="55" spans="1:19" s="8" customFormat="1" ht="171.6" x14ac:dyDescent="0.25">
      <c r="A55" s="6">
        <v>52</v>
      </c>
      <c r="B55" s="6" t="s">
        <v>14</v>
      </c>
      <c r="C55" s="6">
        <v>6</v>
      </c>
      <c r="D55" s="6" t="str">
        <f t="shared" si="3"/>
        <v>CalPA-6</v>
      </c>
      <c r="E55" s="6">
        <v>4</v>
      </c>
      <c r="F55" s="6" t="str">
        <f t="shared" si="1"/>
        <v>CalPA-6.4</v>
      </c>
      <c r="G55" s="7" t="s">
        <v>265</v>
      </c>
      <c r="H55" s="7" t="s">
        <v>443</v>
      </c>
      <c r="I55" s="6" t="s">
        <v>123</v>
      </c>
      <c r="J55" s="11">
        <v>45394</v>
      </c>
      <c r="K55" s="11">
        <v>45399</v>
      </c>
      <c r="L55" s="11">
        <v>45399</v>
      </c>
      <c r="M55" s="22" t="s">
        <v>446</v>
      </c>
      <c r="N55" s="6">
        <v>0</v>
      </c>
      <c r="O55" s="6" t="s">
        <v>124</v>
      </c>
      <c r="P55" s="6" t="s">
        <v>266</v>
      </c>
      <c r="Q55" s="6" t="s">
        <v>125</v>
      </c>
      <c r="R55" s="6" t="s">
        <v>125</v>
      </c>
      <c r="S55" s="6" t="s">
        <v>125</v>
      </c>
    </row>
    <row r="56" spans="1:19" s="8" customFormat="1" ht="145.19999999999999" x14ac:dyDescent="0.25">
      <c r="A56" s="6">
        <v>53</v>
      </c>
      <c r="B56" s="6" t="s">
        <v>14</v>
      </c>
      <c r="C56" s="6">
        <v>6</v>
      </c>
      <c r="D56" s="6" t="str">
        <f t="shared" si="3"/>
        <v>CalPA-6</v>
      </c>
      <c r="E56" s="6">
        <v>5</v>
      </c>
      <c r="F56" s="6" t="str">
        <f t="shared" si="1"/>
        <v>CalPA-6.5</v>
      </c>
      <c r="G56" s="7" t="s">
        <v>267</v>
      </c>
      <c r="H56" s="7" t="s">
        <v>444</v>
      </c>
      <c r="I56" s="6" t="s">
        <v>123</v>
      </c>
      <c r="J56" s="11">
        <v>45394</v>
      </c>
      <c r="K56" s="11">
        <v>45399</v>
      </c>
      <c r="L56" s="11">
        <v>45399</v>
      </c>
      <c r="M56" s="22" t="s">
        <v>446</v>
      </c>
      <c r="N56" s="6">
        <v>0</v>
      </c>
      <c r="O56" s="6" t="s">
        <v>124</v>
      </c>
      <c r="P56" s="6" t="s">
        <v>266</v>
      </c>
      <c r="Q56" s="6" t="s">
        <v>125</v>
      </c>
      <c r="R56" s="6" t="s">
        <v>125</v>
      </c>
      <c r="S56" s="6" t="s">
        <v>125</v>
      </c>
    </row>
    <row r="57" spans="1:19" s="8" customFormat="1" ht="237.6" x14ac:dyDescent="0.25">
      <c r="A57" s="6">
        <v>54</v>
      </c>
      <c r="B57" s="6" t="s">
        <v>14</v>
      </c>
      <c r="C57" s="6">
        <v>6</v>
      </c>
      <c r="D57" s="6" t="str">
        <f t="shared" si="3"/>
        <v>CalPA-6</v>
      </c>
      <c r="E57" s="6">
        <v>6</v>
      </c>
      <c r="F57" s="6" t="str">
        <f t="shared" si="1"/>
        <v>CalPA-6.6</v>
      </c>
      <c r="G57" s="7" t="s">
        <v>264</v>
      </c>
      <c r="H57" s="7" t="s">
        <v>445</v>
      </c>
      <c r="I57" s="6" t="s">
        <v>123</v>
      </c>
      <c r="J57" s="11">
        <v>45394</v>
      </c>
      <c r="K57" s="11">
        <v>45399</v>
      </c>
      <c r="L57" s="11">
        <v>45399</v>
      </c>
      <c r="M57" s="22" t="s">
        <v>446</v>
      </c>
      <c r="N57" s="6">
        <v>0</v>
      </c>
      <c r="O57" s="6" t="s">
        <v>124</v>
      </c>
      <c r="P57" s="6">
        <v>5.3</v>
      </c>
      <c r="Q57" s="6" t="str">
        <f>VLOOKUP(P57,'WMP Sections'!A:C,2,FALSE)</f>
        <v>5.3 SDGE-23-03: PSPS and Wildfire Risk Trade-Off Transparency</v>
      </c>
      <c r="R57" s="6" t="s">
        <v>18</v>
      </c>
      <c r="S57" s="6" t="str">
        <f>VLOOKUP(R57,'WMP Sections'!A:C,2,FALSE)</f>
        <v>5.3.1 PSPS Risk Prioritization in Risk-Based Decisions</v>
      </c>
    </row>
    <row r="58" spans="1:19" s="8" customFormat="1" ht="145.19999999999999" x14ac:dyDescent="0.25">
      <c r="A58" s="6">
        <v>55</v>
      </c>
      <c r="B58" s="6" t="s">
        <v>15</v>
      </c>
      <c r="C58" s="6">
        <v>3</v>
      </c>
      <c r="D58" s="6" t="str">
        <f t="shared" si="3"/>
        <v>MGRA-3</v>
      </c>
      <c r="E58" s="6">
        <v>1</v>
      </c>
      <c r="F58" s="6" t="str">
        <f t="shared" si="1"/>
        <v>MGRA-3.1</v>
      </c>
      <c r="G58" s="7" t="s">
        <v>270</v>
      </c>
      <c r="H58" s="7" t="s">
        <v>423</v>
      </c>
      <c r="I58" s="6" t="s">
        <v>145</v>
      </c>
      <c r="J58" s="11">
        <v>45394</v>
      </c>
      <c r="K58" s="11">
        <v>45399</v>
      </c>
      <c r="L58" s="11">
        <v>45399</v>
      </c>
      <c r="M58" s="22" t="s">
        <v>429</v>
      </c>
      <c r="N58" s="6">
        <v>1</v>
      </c>
      <c r="O58" s="6" t="s">
        <v>124</v>
      </c>
      <c r="P58" s="6" t="s">
        <v>125</v>
      </c>
      <c r="Q58" s="6" t="s">
        <v>268</v>
      </c>
      <c r="R58" s="6" t="s">
        <v>125</v>
      </c>
      <c r="S58" s="6" t="s">
        <v>125</v>
      </c>
    </row>
    <row r="59" spans="1:19" s="8" customFormat="1" ht="145.19999999999999" x14ac:dyDescent="0.25">
      <c r="A59" s="6">
        <v>56</v>
      </c>
      <c r="B59" s="6" t="s">
        <v>15</v>
      </c>
      <c r="C59" s="6">
        <v>3</v>
      </c>
      <c r="D59" s="6" t="str">
        <f t="shared" si="3"/>
        <v>MGRA-3</v>
      </c>
      <c r="E59" s="6">
        <v>2</v>
      </c>
      <c r="F59" s="6" t="str">
        <f t="shared" si="1"/>
        <v>MGRA-3.2</v>
      </c>
      <c r="G59" s="7" t="s">
        <v>263</v>
      </c>
      <c r="H59" s="7" t="s">
        <v>424</v>
      </c>
      <c r="I59" s="6" t="s">
        <v>145</v>
      </c>
      <c r="J59" s="11">
        <v>45394</v>
      </c>
      <c r="K59" s="11">
        <v>45399</v>
      </c>
      <c r="L59" s="11">
        <v>45399</v>
      </c>
      <c r="M59" s="22" t="s">
        <v>430</v>
      </c>
      <c r="N59" s="6">
        <v>1</v>
      </c>
      <c r="O59" s="6" t="s">
        <v>124</v>
      </c>
      <c r="P59" s="6" t="s">
        <v>125</v>
      </c>
      <c r="Q59" s="6" t="s">
        <v>268</v>
      </c>
      <c r="R59" s="6" t="s">
        <v>125</v>
      </c>
      <c r="S59" s="6" t="e">
        <f>VLOOKUP(R59,'WMP Sections'!A:C,2,FALSE)</f>
        <v>#N/A</v>
      </c>
    </row>
    <row r="60" spans="1:19" s="8" customFormat="1" ht="145.19999999999999" x14ac:dyDescent="0.25">
      <c r="A60" s="6">
        <v>57</v>
      </c>
      <c r="B60" s="6" t="s">
        <v>15</v>
      </c>
      <c r="C60" s="6">
        <v>3</v>
      </c>
      <c r="D60" s="6" t="str">
        <f t="shared" si="3"/>
        <v>MGRA-3</v>
      </c>
      <c r="E60" s="6">
        <v>3</v>
      </c>
      <c r="F60" s="6" t="str">
        <f t="shared" si="1"/>
        <v>MGRA-3.3</v>
      </c>
      <c r="G60" s="7" t="s">
        <v>271</v>
      </c>
      <c r="H60" s="7" t="s">
        <v>425</v>
      </c>
      <c r="I60" s="6" t="s">
        <v>145</v>
      </c>
      <c r="J60" s="11">
        <v>45394</v>
      </c>
      <c r="K60" s="11">
        <v>45399</v>
      </c>
      <c r="L60" s="11">
        <v>45399</v>
      </c>
      <c r="M60" s="22" t="s">
        <v>431</v>
      </c>
      <c r="N60" s="6">
        <v>1</v>
      </c>
      <c r="O60" s="6" t="s">
        <v>124</v>
      </c>
      <c r="P60" s="6" t="s">
        <v>125</v>
      </c>
      <c r="Q60" s="6" t="s">
        <v>269</v>
      </c>
      <c r="R60" s="6" t="s">
        <v>125</v>
      </c>
      <c r="S60" s="6" t="e">
        <f>VLOOKUP(R60,'WMP Sections'!A:C,2,FALSE)</f>
        <v>#N/A</v>
      </c>
    </row>
  </sheetData>
  <mergeCells count="2">
    <mergeCell ref="R3:S3"/>
    <mergeCell ref="A2:S2"/>
  </mergeCells>
  <phoneticPr fontId="5" type="noConversion"/>
  <hyperlinks>
    <hyperlink ref="M4" r:id="rId1" xr:uid="{60242272-671C-4411-8802-BC57DA54B1F3}"/>
    <hyperlink ref="M5" r:id="rId2" xr:uid="{C0C9C972-E233-4E1E-9E03-4C4A8808D20B}"/>
    <hyperlink ref="M6" r:id="rId3" xr:uid="{C9ECC4E8-D437-4055-9790-6AF965905F34}"/>
    <hyperlink ref="M17" r:id="rId4" display="https://www.sdge.com/sites/default/files/regulatory/CalPA-2025-03.pdf" xr:uid="{A95B319E-8709-47BD-8899-1E1D95852FC7}"/>
    <hyperlink ref="M13" r:id="rId5" display="https://www.sdge.com/sites/default/files/regulatory/CalPA-2025-03.pdf" xr:uid="{FF1163FE-0AED-494C-BBA6-2215BC270566}"/>
    <hyperlink ref="M14" r:id="rId6" display="https://www.sdge.com/sites/default/files/regulatory/CalPA-2025-03.pdf" xr:uid="{2BD6D3DB-2B69-428E-ADBA-FA2025D4D68A}"/>
    <hyperlink ref="M15" r:id="rId7" display="https://www.sdge.com/sites/default/files/regulatory/CalPA-2025-03.pdf" xr:uid="{AB2B4ABE-6BC2-43F1-8171-3D7685A5DE0A}"/>
    <hyperlink ref="M38" r:id="rId8" xr:uid="{4768F187-6BBC-466A-A853-5D8665998D73}"/>
    <hyperlink ref="M58" r:id="rId9" display="https://www.sdge.com/sites/default/files/regulatory/MGRA-2025-03.pdf" xr:uid="{4F36007A-7D89-4FA1-9177-7C6843214742}"/>
    <hyperlink ref="M52" r:id="rId10" xr:uid="{412FA767-A156-43FC-8743-3B3B86AAB8E9}"/>
    <hyperlink ref="M56" r:id="rId11" xr:uid="{81B3800C-CC56-4F87-BD3A-89CB10A6285C}"/>
    <hyperlink ref="M55" r:id="rId12" xr:uid="{1403EE32-D30D-40AD-98E9-16434303F2DC}"/>
  </hyperlinks>
  <printOptions horizontalCentered="1"/>
  <pageMargins left="0.25" right="0.25" top="0.25" bottom="0.25" header="0.3" footer="0.3"/>
  <pageSetup paperSize="5" scale="42" fitToHeight="0" orientation="landscape" horizontalDpi="200" verticalDpi="2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C6E65-23F1-4E0C-A4F5-406F7BC99013}">
  <dimension ref="A1:D535"/>
  <sheetViews>
    <sheetView topLeftCell="A139" zoomScaleNormal="100" workbookViewId="0">
      <selection activeCell="B15" sqref="B15"/>
    </sheetView>
  </sheetViews>
  <sheetFormatPr defaultColWidth="8.77734375" defaultRowHeight="14.4" x14ac:dyDescent="0.3"/>
  <cols>
    <col min="1" max="1" width="8.33203125" style="13" bestFit="1" customWidth="1"/>
    <col min="2" max="2" width="76.33203125" style="12" bestFit="1" customWidth="1"/>
    <col min="3" max="3" width="5.109375" style="14" customWidth="1"/>
    <col min="4" max="16384" width="8.77734375" style="12"/>
  </cols>
  <sheetData>
    <row r="1" spans="1:3" x14ac:dyDescent="0.3">
      <c r="A1" s="29">
        <v>1</v>
      </c>
      <c r="B1" s="26" t="s">
        <v>316</v>
      </c>
      <c r="C1" s="27">
        <v>2</v>
      </c>
    </row>
    <row r="2" spans="1:3" x14ac:dyDescent="0.3">
      <c r="A2" s="29">
        <v>1.1000000000000001</v>
      </c>
      <c r="B2" s="26" t="s">
        <v>317</v>
      </c>
      <c r="C2" s="27">
        <v>2</v>
      </c>
    </row>
    <row r="3" spans="1:3" x14ac:dyDescent="0.3">
      <c r="A3" s="29" t="s">
        <v>19</v>
      </c>
      <c r="B3" s="26" t="s">
        <v>318</v>
      </c>
      <c r="C3" s="27">
        <v>5</v>
      </c>
    </row>
    <row r="4" spans="1:3" x14ac:dyDescent="0.3">
      <c r="A4" s="29" t="s">
        <v>25</v>
      </c>
      <c r="B4" s="26" t="s">
        <v>319</v>
      </c>
      <c r="C4" s="27">
        <v>7</v>
      </c>
    </row>
    <row r="5" spans="1:3" x14ac:dyDescent="0.3">
      <c r="A5" s="29">
        <v>1.2</v>
      </c>
      <c r="B5" s="26" t="s">
        <v>320</v>
      </c>
      <c r="C5" s="27">
        <v>14</v>
      </c>
    </row>
    <row r="6" spans="1:3" x14ac:dyDescent="0.3">
      <c r="A6" s="29">
        <v>2</v>
      </c>
      <c r="B6" s="26" t="s">
        <v>321</v>
      </c>
      <c r="C6" s="27">
        <v>15</v>
      </c>
    </row>
    <row r="7" spans="1:3" x14ac:dyDescent="0.3">
      <c r="A7" s="29">
        <v>2.1</v>
      </c>
      <c r="B7" s="26" t="s">
        <v>322</v>
      </c>
      <c r="C7" s="27">
        <v>15</v>
      </c>
    </row>
    <row r="8" spans="1:3" x14ac:dyDescent="0.3">
      <c r="A8" s="29" t="s">
        <v>26</v>
      </c>
      <c r="B8" s="26" t="s">
        <v>323</v>
      </c>
      <c r="C8" s="27">
        <v>16</v>
      </c>
    </row>
    <row r="9" spans="1:3" x14ac:dyDescent="0.3">
      <c r="A9" s="29" t="s">
        <v>27</v>
      </c>
      <c r="B9" s="26" t="s">
        <v>324</v>
      </c>
      <c r="C9" s="27">
        <v>16</v>
      </c>
    </row>
    <row r="10" spans="1:3" x14ac:dyDescent="0.3">
      <c r="A10" s="30" t="s">
        <v>28</v>
      </c>
      <c r="B10" s="26" t="s">
        <v>325</v>
      </c>
      <c r="C10" s="27">
        <v>16</v>
      </c>
    </row>
    <row r="11" spans="1:3" x14ac:dyDescent="0.3">
      <c r="A11" s="30" t="s">
        <v>29</v>
      </c>
      <c r="B11" s="26" t="s">
        <v>326</v>
      </c>
      <c r="C11" s="27">
        <v>17</v>
      </c>
    </row>
    <row r="12" spans="1:3" x14ac:dyDescent="0.3">
      <c r="A12" s="29" t="s">
        <v>30</v>
      </c>
      <c r="B12" s="26" t="s">
        <v>282</v>
      </c>
      <c r="C12" s="27">
        <v>17</v>
      </c>
    </row>
    <row r="13" spans="1:3" x14ac:dyDescent="0.3">
      <c r="A13" s="29" t="s">
        <v>31</v>
      </c>
      <c r="B13" s="26" t="s">
        <v>327</v>
      </c>
      <c r="C13" s="27">
        <v>17</v>
      </c>
    </row>
    <row r="14" spans="1:3" x14ac:dyDescent="0.3">
      <c r="A14" s="29" t="s">
        <v>32</v>
      </c>
      <c r="B14" s="26" t="s">
        <v>415</v>
      </c>
      <c r="C14" s="27">
        <v>17</v>
      </c>
    </row>
    <row r="15" spans="1:3" x14ac:dyDescent="0.3">
      <c r="A15" s="29" t="s">
        <v>33</v>
      </c>
      <c r="B15" s="26" t="s">
        <v>328</v>
      </c>
      <c r="C15" s="27">
        <v>17</v>
      </c>
    </row>
    <row r="16" spans="1:3" x14ac:dyDescent="0.3">
      <c r="A16" s="29" t="s">
        <v>34</v>
      </c>
      <c r="B16" s="26" t="s">
        <v>329</v>
      </c>
      <c r="C16" s="27">
        <v>17</v>
      </c>
    </row>
    <row r="17" spans="1:3" x14ac:dyDescent="0.3">
      <c r="A17" s="29" t="s">
        <v>35</v>
      </c>
      <c r="B17" s="26" t="s">
        <v>330</v>
      </c>
      <c r="C17" s="27">
        <v>18</v>
      </c>
    </row>
    <row r="18" spans="1:3" x14ac:dyDescent="0.3">
      <c r="A18" s="29" t="s">
        <v>36</v>
      </c>
      <c r="B18" s="26" t="s">
        <v>331</v>
      </c>
      <c r="C18" s="27">
        <v>18</v>
      </c>
    </row>
    <row r="19" spans="1:3" x14ac:dyDescent="0.3">
      <c r="A19" s="29" t="s">
        <v>37</v>
      </c>
      <c r="B19" s="26" t="s">
        <v>332</v>
      </c>
      <c r="C19" s="27">
        <v>18</v>
      </c>
    </row>
    <row r="20" spans="1:3" x14ac:dyDescent="0.3">
      <c r="A20" s="29" t="s">
        <v>38</v>
      </c>
      <c r="B20" s="26" t="s">
        <v>333</v>
      </c>
      <c r="C20" s="27">
        <v>18</v>
      </c>
    </row>
    <row r="21" spans="1:3" x14ac:dyDescent="0.3">
      <c r="A21" s="29" t="s">
        <v>39</v>
      </c>
      <c r="B21" s="26" t="s">
        <v>334</v>
      </c>
      <c r="C21" s="27">
        <v>18</v>
      </c>
    </row>
    <row r="22" spans="1:3" x14ac:dyDescent="0.3">
      <c r="A22" s="29" t="s">
        <v>40</v>
      </c>
      <c r="B22" s="26" t="s">
        <v>335</v>
      </c>
      <c r="C22" s="27">
        <v>18</v>
      </c>
    </row>
    <row r="23" spans="1:3" x14ac:dyDescent="0.3">
      <c r="A23" s="29" t="s">
        <v>41</v>
      </c>
      <c r="B23" s="26" t="s">
        <v>336</v>
      </c>
      <c r="C23" s="27">
        <v>18</v>
      </c>
    </row>
    <row r="24" spans="1:3" x14ac:dyDescent="0.3">
      <c r="A24" s="29" t="s">
        <v>42</v>
      </c>
      <c r="B24" s="26" t="s">
        <v>337</v>
      </c>
      <c r="C24" s="27">
        <v>18</v>
      </c>
    </row>
    <row r="25" spans="1:3" x14ac:dyDescent="0.3">
      <c r="A25" s="29">
        <v>2.2000000000000002</v>
      </c>
      <c r="B25" s="26" t="s">
        <v>338</v>
      </c>
      <c r="C25" s="27">
        <v>9</v>
      </c>
    </row>
    <row r="26" spans="1:3" x14ac:dyDescent="0.3">
      <c r="A26" s="29" t="s">
        <v>43</v>
      </c>
      <c r="B26" s="26" t="s">
        <v>339</v>
      </c>
      <c r="C26" s="27">
        <v>19</v>
      </c>
    </row>
    <row r="27" spans="1:3" x14ac:dyDescent="0.3">
      <c r="A27" s="29" t="s">
        <v>44</v>
      </c>
      <c r="B27" s="26" t="s">
        <v>340</v>
      </c>
      <c r="C27" s="27">
        <v>23</v>
      </c>
    </row>
    <row r="28" spans="1:3" x14ac:dyDescent="0.3">
      <c r="A28" s="29" t="s">
        <v>45</v>
      </c>
      <c r="B28" s="26" t="s">
        <v>341</v>
      </c>
      <c r="C28" s="27">
        <v>23</v>
      </c>
    </row>
    <row r="29" spans="1:3" x14ac:dyDescent="0.3">
      <c r="A29" s="29" t="s">
        <v>46</v>
      </c>
      <c r="B29" s="26" t="s">
        <v>342</v>
      </c>
      <c r="C29" s="27">
        <v>23</v>
      </c>
    </row>
    <row r="30" spans="1:3" x14ac:dyDescent="0.3">
      <c r="A30" s="29" t="s">
        <v>47</v>
      </c>
      <c r="B30" s="26" t="s">
        <v>343</v>
      </c>
      <c r="C30" s="27">
        <v>24</v>
      </c>
    </row>
    <row r="31" spans="1:3" x14ac:dyDescent="0.3">
      <c r="A31" s="29" t="s">
        <v>48</v>
      </c>
      <c r="B31" s="26" t="s">
        <v>344</v>
      </c>
      <c r="C31" s="27">
        <v>24</v>
      </c>
    </row>
    <row r="32" spans="1:3" x14ac:dyDescent="0.3">
      <c r="A32" s="29" t="s">
        <v>49</v>
      </c>
      <c r="B32" s="26" t="s">
        <v>345</v>
      </c>
      <c r="C32" s="27">
        <v>24</v>
      </c>
    </row>
    <row r="33" spans="1:3" x14ac:dyDescent="0.3">
      <c r="A33" s="29" t="s">
        <v>50</v>
      </c>
      <c r="B33" s="26" t="s">
        <v>346</v>
      </c>
      <c r="C33" s="27">
        <v>25</v>
      </c>
    </row>
    <row r="34" spans="1:3" x14ac:dyDescent="0.3">
      <c r="A34" s="29" t="s">
        <v>51</v>
      </c>
      <c r="B34" s="26" t="s">
        <v>347</v>
      </c>
      <c r="C34" s="27">
        <v>25</v>
      </c>
    </row>
    <row r="35" spans="1:3" x14ac:dyDescent="0.3">
      <c r="A35" s="29" t="s">
        <v>52</v>
      </c>
      <c r="B35" s="26" t="s">
        <v>348</v>
      </c>
      <c r="C35" s="27">
        <v>26</v>
      </c>
    </row>
    <row r="36" spans="1:3" x14ac:dyDescent="0.3">
      <c r="A36" s="29" t="s">
        <v>53</v>
      </c>
      <c r="B36" s="26" t="s">
        <v>349</v>
      </c>
      <c r="C36" s="27">
        <v>26</v>
      </c>
    </row>
    <row r="37" spans="1:3" x14ac:dyDescent="0.3">
      <c r="A37" s="29" t="s">
        <v>54</v>
      </c>
      <c r="B37" s="26" t="s">
        <v>350</v>
      </c>
      <c r="C37" s="27">
        <v>26</v>
      </c>
    </row>
    <row r="38" spans="1:3" x14ac:dyDescent="0.3">
      <c r="A38" s="29" t="s">
        <v>55</v>
      </c>
      <c r="B38" s="26" t="s">
        <v>351</v>
      </c>
      <c r="C38" s="27">
        <v>27</v>
      </c>
    </row>
    <row r="39" spans="1:3" x14ac:dyDescent="0.3">
      <c r="A39" s="29" t="s">
        <v>56</v>
      </c>
      <c r="B39" s="26" t="s">
        <v>352</v>
      </c>
      <c r="C39" s="27">
        <v>27</v>
      </c>
    </row>
    <row r="40" spans="1:3" x14ac:dyDescent="0.3">
      <c r="A40" s="29" t="s">
        <v>57</v>
      </c>
      <c r="B40" s="26" t="s">
        <v>353</v>
      </c>
      <c r="C40" s="27">
        <v>27</v>
      </c>
    </row>
    <row r="41" spans="1:3" x14ac:dyDescent="0.3">
      <c r="A41" s="29" t="s">
        <v>58</v>
      </c>
      <c r="B41" s="26" t="s">
        <v>354</v>
      </c>
      <c r="C41" s="27">
        <v>15</v>
      </c>
    </row>
    <row r="42" spans="1:3" x14ac:dyDescent="0.3">
      <c r="A42" s="29" t="s">
        <v>59</v>
      </c>
      <c r="B42" s="26" t="s">
        <v>355</v>
      </c>
      <c r="C42" s="27">
        <v>28</v>
      </c>
    </row>
    <row r="43" spans="1:3" x14ac:dyDescent="0.3">
      <c r="A43" s="29" t="s">
        <v>60</v>
      </c>
      <c r="B43" s="26" t="s">
        <v>356</v>
      </c>
      <c r="C43" s="27">
        <v>28</v>
      </c>
    </row>
    <row r="44" spans="1:3" x14ac:dyDescent="0.3">
      <c r="A44" s="29" t="s">
        <v>61</v>
      </c>
      <c r="B44" s="26" t="s">
        <v>357</v>
      </c>
      <c r="C44" s="27">
        <v>29</v>
      </c>
    </row>
    <row r="45" spans="1:3" x14ac:dyDescent="0.3">
      <c r="A45" s="29" t="s">
        <v>62</v>
      </c>
      <c r="B45" s="26" t="s">
        <v>358</v>
      </c>
      <c r="C45" s="27">
        <v>29</v>
      </c>
    </row>
    <row r="46" spans="1:3" x14ac:dyDescent="0.3">
      <c r="A46" s="29" t="s">
        <v>63</v>
      </c>
      <c r="B46" s="26" t="s">
        <v>359</v>
      </c>
      <c r="C46" s="27">
        <v>29</v>
      </c>
    </row>
    <row r="47" spans="1:3" x14ac:dyDescent="0.3">
      <c r="A47" s="29" t="s">
        <v>64</v>
      </c>
      <c r="B47" s="26" t="s">
        <v>360</v>
      </c>
      <c r="C47" s="27">
        <v>30</v>
      </c>
    </row>
    <row r="48" spans="1:3" x14ac:dyDescent="0.3">
      <c r="A48" s="29" t="s">
        <v>65</v>
      </c>
      <c r="B48" s="26" t="s">
        <v>361</v>
      </c>
      <c r="C48" s="27">
        <v>30</v>
      </c>
    </row>
    <row r="49" spans="1:3" x14ac:dyDescent="0.3">
      <c r="A49" s="29" t="s">
        <v>66</v>
      </c>
      <c r="B49" s="26" t="s">
        <v>362</v>
      </c>
      <c r="C49" s="27">
        <v>31</v>
      </c>
    </row>
    <row r="50" spans="1:3" x14ac:dyDescent="0.3">
      <c r="A50" s="29" t="s">
        <v>67</v>
      </c>
      <c r="B50" s="26" t="s">
        <v>363</v>
      </c>
      <c r="C50" s="27">
        <v>31</v>
      </c>
    </row>
    <row r="51" spans="1:3" x14ac:dyDescent="0.3">
      <c r="A51" s="29" t="s">
        <v>68</v>
      </c>
      <c r="B51" s="26" t="s">
        <v>364</v>
      </c>
      <c r="C51" s="27">
        <v>31</v>
      </c>
    </row>
    <row r="52" spans="1:3" x14ac:dyDescent="0.3">
      <c r="A52" s="29" t="s">
        <v>69</v>
      </c>
      <c r="B52" s="26" t="s">
        <v>365</v>
      </c>
      <c r="C52" s="27">
        <v>32</v>
      </c>
    </row>
    <row r="53" spans="1:3" x14ac:dyDescent="0.3">
      <c r="A53" s="29" t="s">
        <v>70</v>
      </c>
      <c r="B53" s="26" t="s">
        <v>366</v>
      </c>
      <c r="C53" s="27">
        <v>32</v>
      </c>
    </row>
    <row r="54" spans="1:3" x14ac:dyDescent="0.3">
      <c r="A54" s="29" t="s">
        <v>71</v>
      </c>
      <c r="B54" s="26" t="s">
        <v>367</v>
      </c>
      <c r="C54" s="27">
        <v>32</v>
      </c>
    </row>
    <row r="55" spans="1:3" x14ac:dyDescent="0.3">
      <c r="A55" s="29" t="s">
        <v>72</v>
      </c>
      <c r="B55" s="26" t="s">
        <v>368</v>
      </c>
      <c r="C55" s="27">
        <v>33</v>
      </c>
    </row>
    <row r="56" spans="1:3" x14ac:dyDescent="0.3">
      <c r="A56" s="29" t="s">
        <v>285</v>
      </c>
      <c r="B56" s="26" t="s">
        <v>369</v>
      </c>
      <c r="C56" s="27">
        <v>33</v>
      </c>
    </row>
    <row r="57" spans="1:3" x14ac:dyDescent="0.3">
      <c r="A57" s="29" t="s">
        <v>286</v>
      </c>
      <c r="B57" s="26" t="s">
        <v>370</v>
      </c>
      <c r="C57" s="27">
        <v>33</v>
      </c>
    </row>
    <row r="58" spans="1:3" x14ac:dyDescent="0.3">
      <c r="A58" s="29" t="s">
        <v>73</v>
      </c>
      <c r="B58" s="26" t="s">
        <v>371</v>
      </c>
      <c r="C58" s="27">
        <v>33</v>
      </c>
    </row>
    <row r="59" spans="1:3" x14ac:dyDescent="0.3">
      <c r="A59" s="29" t="s">
        <v>74</v>
      </c>
      <c r="B59" s="26" t="s">
        <v>372</v>
      </c>
      <c r="C59" s="27">
        <v>33</v>
      </c>
    </row>
    <row r="60" spans="1:3" x14ac:dyDescent="0.3">
      <c r="A60" s="29" t="s">
        <v>75</v>
      </c>
      <c r="B60" s="26" t="s">
        <v>373</v>
      </c>
      <c r="C60" s="27">
        <v>34</v>
      </c>
    </row>
    <row r="61" spans="1:3" x14ac:dyDescent="0.3">
      <c r="A61" s="29" t="s">
        <v>76</v>
      </c>
      <c r="B61" s="26" t="s">
        <v>374</v>
      </c>
      <c r="C61" s="27">
        <v>34</v>
      </c>
    </row>
    <row r="62" spans="1:3" x14ac:dyDescent="0.3">
      <c r="A62" s="29" t="s">
        <v>77</v>
      </c>
      <c r="B62" s="26" t="s">
        <v>375</v>
      </c>
      <c r="C62" s="27">
        <v>34</v>
      </c>
    </row>
    <row r="63" spans="1:3" x14ac:dyDescent="0.3">
      <c r="A63" s="29" t="s">
        <v>78</v>
      </c>
      <c r="B63" s="26" t="s">
        <v>376</v>
      </c>
      <c r="C63" s="27">
        <v>34</v>
      </c>
    </row>
    <row r="64" spans="1:3" x14ac:dyDescent="0.3">
      <c r="A64" s="29" t="s">
        <v>79</v>
      </c>
      <c r="B64" s="26" t="s">
        <v>377</v>
      </c>
      <c r="C64" s="27">
        <v>35</v>
      </c>
    </row>
    <row r="65" spans="1:3" x14ac:dyDescent="0.3">
      <c r="A65" s="29" t="s">
        <v>80</v>
      </c>
      <c r="B65" s="26" t="s">
        <v>378</v>
      </c>
      <c r="C65" s="27">
        <v>35</v>
      </c>
    </row>
    <row r="66" spans="1:3" x14ac:dyDescent="0.3">
      <c r="A66" s="29" t="s">
        <v>81</v>
      </c>
      <c r="B66" s="26" t="s">
        <v>379</v>
      </c>
      <c r="C66" s="27">
        <v>35</v>
      </c>
    </row>
    <row r="67" spans="1:3" x14ac:dyDescent="0.3">
      <c r="A67" s="29" t="s">
        <v>82</v>
      </c>
      <c r="B67" s="26" t="s">
        <v>380</v>
      </c>
      <c r="C67" s="27">
        <v>35</v>
      </c>
    </row>
    <row r="68" spans="1:3" x14ac:dyDescent="0.3">
      <c r="A68" s="29" t="s">
        <v>83</v>
      </c>
      <c r="B68" s="26" t="s">
        <v>381</v>
      </c>
      <c r="C68" s="27">
        <v>36</v>
      </c>
    </row>
    <row r="69" spans="1:3" x14ac:dyDescent="0.3">
      <c r="A69" s="29" t="s">
        <v>287</v>
      </c>
      <c r="B69" s="26" t="s">
        <v>382</v>
      </c>
      <c r="C69" s="27">
        <v>36</v>
      </c>
    </row>
    <row r="70" spans="1:3" x14ac:dyDescent="0.3">
      <c r="A70" s="29" t="s">
        <v>84</v>
      </c>
      <c r="B70" s="26" t="s">
        <v>383</v>
      </c>
      <c r="C70" s="27">
        <v>36</v>
      </c>
    </row>
    <row r="71" spans="1:3" x14ac:dyDescent="0.3">
      <c r="A71" s="29" t="s">
        <v>85</v>
      </c>
      <c r="B71" s="26" t="s">
        <v>384</v>
      </c>
      <c r="C71" s="27">
        <v>36</v>
      </c>
    </row>
    <row r="72" spans="1:3" x14ac:dyDescent="0.3">
      <c r="A72" s="29" t="s">
        <v>86</v>
      </c>
      <c r="B72" s="26" t="s">
        <v>385</v>
      </c>
      <c r="C72" s="27">
        <v>36</v>
      </c>
    </row>
    <row r="73" spans="1:3" x14ac:dyDescent="0.3">
      <c r="A73" s="29" t="s">
        <v>87</v>
      </c>
      <c r="B73" s="26" t="s">
        <v>386</v>
      </c>
      <c r="C73" s="27">
        <v>36</v>
      </c>
    </row>
    <row r="74" spans="1:3" x14ac:dyDescent="0.3">
      <c r="A74" s="29" t="s">
        <v>88</v>
      </c>
      <c r="B74" s="26" t="s">
        <v>387</v>
      </c>
      <c r="C74" s="27">
        <v>37</v>
      </c>
    </row>
    <row r="75" spans="1:3" x14ac:dyDescent="0.3">
      <c r="A75" s="29">
        <v>3</v>
      </c>
      <c r="B75" s="26" t="s">
        <v>388</v>
      </c>
      <c r="C75" s="27">
        <v>38</v>
      </c>
    </row>
    <row r="76" spans="1:3" x14ac:dyDescent="0.3">
      <c r="A76" s="29">
        <v>4</v>
      </c>
      <c r="B76" s="26" t="s">
        <v>389</v>
      </c>
      <c r="C76" s="27">
        <v>40</v>
      </c>
    </row>
    <row r="77" spans="1:3" x14ac:dyDescent="0.3">
      <c r="A77" s="29">
        <v>4.0999999999999996</v>
      </c>
      <c r="B77" s="26" t="s">
        <v>390</v>
      </c>
      <c r="C77" s="27">
        <v>40</v>
      </c>
    </row>
    <row r="78" spans="1:3" x14ac:dyDescent="0.3">
      <c r="A78" s="29" t="s">
        <v>89</v>
      </c>
      <c r="B78" s="26" t="s">
        <v>391</v>
      </c>
      <c r="C78" s="27">
        <v>40</v>
      </c>
    </row>
    <row r="79" spans="1:3" x14ac:dyDescent="0.3">
      <c r="A79" s="29" t="s">
        <v>90</v>
      </c>
      <c r="B79" s="26" t="s">
        <v>392</v>
      </c>
      <c r="C79" s="27">
        <v>40</v>
      </c>
    </row>
    <row r="80" spans="1:3" x14ac:dyDescent="0.3">
      <c r="A80" s="29">
        <v>4.2</v>
      </c>
      <c r="B80" s="26" t="s">
        <v>393</v>
      </c>
      <c r="C80" s="27">
        <v>40</v>
      </c>
    </row>
    <row r="81" spans="1:4" x14ac:dyDescent="0.3">
      <c r="A81" s="29">
        <v>5</v>
      </c>
      <c r="B81" s="26" t="s">
        <v>394</v>
      </c>
      <c r="C81" s="27">
        <v>41</v>
      </c>
    </row>
    <row r="82" spans="1:4" x14ac:dyDescent="0.3">
      <c r="A82" s="29">
        <v>5.0999999999999996</v>
      </c>
      <c r="B82" s="26" t="s">
        <v>395</v>
      </c>
      <c r="C82" s="27">
        <v>41</v>
      </c>
    </row>
    <row r="83" spans="1:4" x14ac:dyDescent="0.3">
      <c r="A83" s="29">
        <v>5.2</v>
      </c>
      <c r="B83" s="26" t="s">
        <v>396</v>
      </c>
      <c r="C83" s="27">
        <v>42</v>
      </c>
    </row>
    <row r="84" spans="1:4" x14ac:dyDescent="0.3">
      <c r="A84" s="29">
        <v>5.3</v>
      </c>
      <c r="B84" s="26" t="s">
        <v>397</v>
      </c>
      <c r="C84" s="27">
        <v>45</v>
      </c>
    </row>
    <row r="85" spans="1:4" x14ac:dyDescent="0.3">
      <c r="A85" s="29" t="s">
        <v>18</v>
      </c>
      <c r="B85" s="26" t="s">
        <v>398</v>
      </c>
      <c r="C85" s="27">
        <v>45</v>
      </c>
    </row>
    <row r="86" spans="1:4" x14ac:dyDescent="0.3">
      <c r="A86" s="29" t="s">
        <v>17</v>
      </c>
      <c r="B86" s="26" t="s">
        <v>283</v>
      </c>
      <c r="C86" s="27">
        <v>47</v>
      </c>
    </row>
    <row r="87" spans="1:4" x14ac:dyDescent="0.3">
      <c r="A87" s="29">
        <v>5.4</v>
      </c>
      <c r="B87" s="26" t="s">
        <v>399</v>
      </c>
      <c r="C87" s="27">
        <v>51</v>
      </c>
    </row>
    <row r="88" spans="1:4" x14ac:dyDescent="0.3">
      <c r="A88" s="29">
        <v>5.5</v>
      </c>
      <c r="B88" s="26" t="s">
        <v>284</v>
      </c>
      <c r="C88" s="27">
        <v>51</v>
      </c>
    </row>
    <row r="89" spans="1:4" x14ac:dyDescent="0.3">
      <c r="A89" s="29" t="s">
        <v>91</v>
      </c>
      <c r="B89" s="26" t="s">
        <v>400</v>
      </c>
      <c r="C89" s="27">
        <v>52</v>
      </c>
    </row>
    <row r="90" spans="1:4" x14ac:dyDescent="0.3">
      <c r="A90" s="29" t="s">
        <v>92</v>
      </c>
      <c r="B90" s="26" t="s">
        <v>401</v>
      </c>
      <c r="C90" s="27">
        <v>52</v>
      </c>
      <c r="D90" s="26"/>
    </row>
    <row r="91" spans="1:4" x14ac:dyDescent="0.3">
      <c r="A91" s="29" t="s">
        <v>93</v>
      </c>
      <c r="B91" s="26" t="s">
        <v>402</v>
      </c>
      <c r="C91" s="27">
        <v>52</v>
      </c>
      <c r="D91" s="26"/>
    </row>
    <row r="92" spans="1:4" x14ac:dyDescent="0.3">
      <c r="A92" s="29" t="s">
        <v>250</v>
      </c>
      <c r="B92" s="26" t="s">
        <v>403</v>
      </c>
      <c r="C92" s="27">
        <v>55</v>
      </c>
      <c r="D92" s="26"/>
    </row>
    <row r="93" spans="1:4" x14ac:dyDescent="0.3">
      <c r="A93" s="29" t="s">
        <v>249</v>
      </c>
      <c r="B93" s="26" t="s">
        <v>404</v>
      </c>
      <c r="C93" s="27">
        <v>56</v>
      </c>
      <c r="D93" s="26"/>
    </row>
    <row r="94" spans="1:4" x14ac:dyDescent="0.3">
      <c r="A94" s="29" t="s">
        <v>251</v>
      </c>
      <c r="B94" s="26" t="s">
        <v>405</v>
      </c>
      <c r="C94" s="27">
        <v>59</v>
      </c>
      <c r="D94" s="26"/>
    </row>
    <row r="95" spans="1:4" x14ac:dyDescent="0.3">
      <c r="A95" s="29" t="s">
        <v>248</v>
      </c>
      <c r="B95" s="26" t="s">
        <v>406</v>
      </c>
      <c r="C95" s="27">
        <v>59</v>
      </c>
      <c r="D95" s="26"/>
    </row>
    <row r="96" spans="1:4" x14ac:dyDescent="0.3">
      <c r="A96" s="29" t="s">
        <v>252</v>
      </c>
      <c r="B96" s="26" t="s">
        <v>407</v>
      </c>
      <c r="C96" s="27">
        <v>60</v>
      </c>
      <c r="D96" s="26"/>
    </row>
    <row r="97" spans="1:4" x14ac:dyDescent="0.3">
      <c r="A97" s="29" t="s">
        <v>253</v>
      </c>
      <c r="B97" s="26" t="s">
        <v>408</v>
      </c>
      <c r="C97" s="27">
        <v>61</v>
      </c>
      <c r="D97" s="26"/>
    </row>
    <row r="98" spans="1:4" x14ac:dyDescent="0.3">
      <c r="A98" s="29" t="s">
        <v>254</v>
      </c>
      <c r="B98" s="26" t="s">
        <v>409</v>
      </c>
      <c r="C98" s="27">
        <v>64</v>
      </c>
    </row>
    <row r="99" spans="1:4" x14ac:dyDescent="0.3">
      <c r="A99" s="29" t="s">
        <v>255</v>
      </c>
      <c r="B99" s="26" t="s">
        <v>410</v>
      </c>
      <c r="C99" s="27">
        <v>64</v>
      </c>
    </row>
    <row r="100" spans="1:4" x14ac:dyDescent="0.3">
      <c r="A100" s="29">
        <v>5.6</v>
      </c>
      <c r="B100" s="26" t="s">
        <v>411</v>
      </c>
      <c r="C100" s="27">
        <v>65</v>
      </c>
    </row>
    <row r="101" spans="1:4" x14ac:dyDescent="0.3">
      <c r="A101" s="29" t="s">
        <v>94</v>
      </c>
      <c r="B101" s="26" t="s">
        <v>412</v>
      </c>
      <c r="C101" s="27">
        <v>66</v>
      </c>
    </row>
    <row r="102" spans="1:4" x14ac:dyDescent="0.3">
      <c r="A102" s="29" t="s">
        <v>95</v>
      </c>
      <c r="B102" s="26" t="s">
        <v>413</v>
      </c>
      <c r="C102" s="27">
        <v>67</v>
      </c>
    </row>
    <row r="103" spans="1:4" x14ac:dyDescent="0.3">
      <c r="A103" s="29" t="s">
        <v>96</v>
      </c>
      <c r="B103" s="26" t="s">
        <v>414</v>
      </c>
      <c r="C103" s="27">
        <v>67</v>
      </c>
    </row>
    <row r="104" spans="1:4" x14ac:dyDescent="0.3">
      <c r="A104" s="29" t="s">
        <v>288</v>
      </c>
      <c r="B104" s="26" t="s">
        <v>315</v>
      </c>
      <c r="C104" s="27">
        <v>67</v>
      </c>
    </row>
    <row r="105" spans="1:4" x14ac:dyDescent="0.3">
      <c r="A105" s="29" t="s">
        <v>289</v>
      </c>
      <c r="B105" s="26" t="s">
        <v>314</v>
      </c>
      <c r="C105" s="27">
        <v>68</v>
      </c>
    </row>
    <row r="106" spans="1:4" x14ac:dyDescent="0.3">
      <c r="A106" s="29">
        <v>5.7</v>
      </c>
      <c r="B106" s="26" t="s">
        <v>313</v>
      </c>
      <c r="C106" s="27">
        <v>85</v>
      </c>
    </row>
    <row r="107" spans="1:4" x14ac:dyDescent="0.3">
      <c r="A107" s="29" t="s">
        <v>97</v>
      </c>
      <c r="B107" s="26" t="s">
        <v>312</v>
      </c>
      <c r="C107" s="27">
        <v>86</v>
      </c>
    </row>
    <row r="108" spans="1:4" x14ac:dyDescent="0.3">
      <c r="A108" s="29" t="s">
        <v>98</v>
      </c>
      <c r="B108" s="26" t="s">
        <v>311</v>
      </c>
      <c r="C108" s="27">
        <v>88</v>
      </c>
    </row>
    <row r="109" spans="1:4" x14ac:dyDescent="0.3">
      <c r="A109" s="29">
        <v>5.8</v>
      </c>
      <c r="B109" s="26" t="s">
        <v>310</v>
      </c>
      <c r="C109" s="27">
        <v>93</v>
      </c>
    </row>
    <row r="110" spans="1:4" x14ac:dyDescent="0.3">
      <c r="A110" s="29">
        <v>5.9</v>
      </c>
      <c r="B110" s="26" t="s">
        <v>309</v>
      </c>
      <c r="C110" s="27">
        <v>94</v>
      </c>
    </row>
    <row r="111" spans="1:4" x14ac:dyDescent="0.3">
      <c r="A111" s="29">
        <v>5.0999999999999996</v>
      </c>
      <c r="B111" s="26" t="s">
        <v>308</v>
      </c>
      <c r="C111" s="27">
        <v>95</v>
      </c>
    </row>
    <row r="112" spans="1:4" x14ac:dyDescent="0.3">
      <c r="A112" s="29">
        <v>5.1100000000000003</v>
      </c>
      <c r="B112" s="26" t="s">
        <v>307</v>
      </c>
      <c r="C112" s="27">
        <v>98</v>
      </c>
    </row>
    <row r="113" spans="1:3" x14ac:dyDescent="0.3">
      <c r="A113" s="29">
        <v>5.12</v>
      </c>
      <c r="B113" s="26" t="s">
        <v>306</v>
      </c>
      <c r="C113" s="27">
        <v>99</v>
      </c>
    </row>
    <row r="114" spans="1:3" x14ac:dyDescent="0.3">
      <c r="A114" s="29">
        <v>5.13</v>
      </c>
      <c r="B114" s="26" t="s">
        <v>305</v>
      </c>
      <c r="C114" s="27">
        <v>100</v>
      </c>
    </row>
    <row r="115" spans="1:3" x14ac:dyDescent="0.3">
      <c r="A115" s="29">
        <v>5.14</v>
      </c>
      <c r="B115" s="26" t="s">
        <v>304</v>
      </c>
      <c r="C115" s="27">
        <v>101</v>
      </c>
    </row>
    <row r="116" spans="1:3" x14ac:dyDescent="0.3">
      <c r="A116" s="29">
        <v>5.15</v>
      </c>
      <c r="B116" s="26" t="s">
        <v>303</v>
      </c>
      <c r="C116" s="27">
        <v>102</v>
      </c>
    </row>
    <row r="117" spans="1:3" x14ac:dyDescent="0.3">
      <c r="A117" s="29">
        <v>5.16</v>
      </c>
      <c r="B117" s="26" t="s">
        <v>302</v>
      </c>
      <c r="C117" s="27">
        <v>103</v>
      </c>
    </row>
    <row r="118" spans="1:3" x14ac:dyDescent="0.3">
      <c r="A118" s="29" t="s">
        <v>290</v>
      </c>
      <c r="B118" s="26" t="s">
        <v>301</v>
      </c>
      <c r="C118" s="27">
        <v>104</v>
      </c>
    </row>
    <row r="119" spans="1:3" x14ac:dyDescent="0.3">
      <c r="A119" s="29" t="s">
        <v>291</v>
      </c>
      <c r="B119" s="26" t="s">
        <v>300</v>
      </c>
      <c r="C119" s="27">
        <v>106</v>
      </c>
    </row>
    <row r="120" spans="1:3" x14ac:dyDescent="0.3">
      <c r="A120" s="29" t="s">
        <v>292</v>
      </c>
      <c r="B120" s="26" t="s">
        <v>299</v>
      </c>
      <c r="C120" s="27">
        <v>108</v>
      </c>
    </row>
    <row r="121" spans="1:3" x14ac:dyDescent="0.3">
      <c r="A121" s="29" t="s">
        <v>293</v>
      </c>
      <c r="B121" s="26" t="s">
        <v>298</v>
      </c>
      <c r="C121" s="27">
        <v>108</v>
      </c>
    </row>
    <row r="122" spans="1:3" x14ac:dyDescent="0.3">
      <c r="A122" s="29" t="s">
        <v>294</v>
      </c>
      <c r="B122" s="26" t="s">
        <v>297</v>
      </c>
      <c r="C122" s="27">
        <v>108</v>
      </c>
    </row>
    <row r="123" spans="1:3" x14ac:dyDescent="0.3">
      <c r="A123" s="29">
        <v>5.17</v>
      </c>
      <c r="B123" s="26" t="s">
        <v>296</v>
      </c>
      <c r="C123" s="27">
        <v>108</v>
      </c>
    </row>
    <row r="124" spans="1:3" x14ac:dyDescent="0.3">
      <c r="A124" s="29">
        <v>5.18</v>
      </c>
      <c r="B124" s="26" t="s">
        <v>295</v>
      </c>
      <c r="C124" s="27">
        <v>109</v>
      </c>
    </row>
    <row r="125" spans="1:3" x14ac:dyDescent="0.3">
      <c r="A125" s="29" t="s">
        <v>203</v>
      </c>
      <c r="B125" s="26" t="s">
        <v>99</v>
      </c>
      <c r="C125" s="27">
        <v>5</v>
      </c>
    </row>
    <row r="126" spans="1:3" x14ac:dyDescent="0.3">
      <c r="A126" s="29" t="s">
        <v>202</v>
      </c>
      <c r="B126" s="26" t="s">
        <v>100</v>
      </c>
      <c r="C126" s="27">
        <v>6</v>
      </c>
    </row>
    <row r="127" spans="1:3" x14ac:dyDescent="0.3">
      <c r="A127" s="29" t="s">
        <v>201</v>
      </c>
      <c r="B127" s="26" t="s">
        <v>101</v>
      </c>
      <c r="C127" s="27">
        <v>7</v>
      </c>
    </row>
    <row r="128" spans="1:3" x14ac:dyDescent="0.3">
      <c r="A128" s="29" t="s">
        <v>200</v>
      </c>
      <c r="B128" s="26" t="s">
        <v>102</v>
      </c>
      <c r="C128" s="27">
        <v>10</v>
      </c>
    </row>
    <row r="129" spans="1:3" x14ac:dyDescent="0.3">
      <c r="A129" s="29" t="s">
        <v>199</v>
      </c>
      <c r="B129" s="26" t="s">
        <v>103</v>
      </c>
      <c r="C129" s="27">
        <v>15</v>
      </c>
    </row>
    <row r="130" spans="1:3" x14ac:dyDescent="0.3">
      <c r="A130" s="29" t="s">
        <v>198</v>
      </c>
      <c r="B130" s="26" t="s">
        <v>104</v>
      </c>
      <c r="C130" s="27">
        <v>20</v>
      </c>
    </row>
    <row r="131" spans="1:3" x14ac:dyDescent="0.3">
      <c r="A131" s="32" t="s">
        <v>197</v>
      </c>
      <c r="B131" s="26" t="s">
        <v>105</v>
      </c>
      <c r="C131" s="26">
        <v>21</v>
      </c>
    </row>
    <row r="132" spans="1:3" x14ac:dyDescent="0.3">
      <c r="A132" s="32" t="s">
        <v>196</v>
      </c>
      <c r="B132" s="26" t="s">
        <v>106</v>
      </c>
      <c r="C132" s="26">
        <v>37</v>
      </c>
    </row>
    <row r="133" spans="1:3" x14ac:dyDescent="0.3">
      <c r="A133" s="32" t="s">
        <v>195</v>
      </c>
      <c r="B133" s="26" t="s">
        <v>107</v>
      </c>
      <c r="C133" s="26">
        <v>43</v>
      </c>
    </row>
    <row r="134" spans="1:3" x14ac:dyDescent="0.3">
      <c r="A134" s="32" t="s">
        <v>194</v>
      </c>
      <c r="B134" s="26" t="s">
        <v>108</v>
      </c>
      <c r="C134" s="26">
        <v>47</v>
      </c>
    </row>
    <row r="135" spans="1:3" x14ac:dyDescent="0.3">
      <c r="A135" s="32" t="s">
        <v>193</v>
      </c>
      <c r="B135" s="26" t="s">
        <v>109</v>
      </c>
      <c r="C135" s="26">
        <v>62</v>
      </c>
    </row>
    <row r="136" spans="1:3" x14ac:dyDescent="0.3">
      <c r="A136" s="32" t="s">
        <v>192</v>
      </c>
      <c r="B136" s="26" t="s">
        <v>110</v>
      </c>
      <c r="C136" s="26">
        <v>64</v>
      </c>
    </row>
    <row r="137" spans="1:3" x14ac:dyDescent="0.3">
      <c r="A137" s="32" t="s">
        <v>191</v>
      </c>
      <c r="B137" s="26" t="s">
        <v>111</v>
      </c>
      <c r="C137" s="26">
        <v>67</v>
      </c>
    </row>
    <row r="138" spans="1:3" x14ac:dyDescent="0.3">
      <c r="A138" s="32" t="s">
        <v>190</v>
      </c>
      <c r="B138" s="26" t="s">
        <v>112</v>
      </c>
      <c r="C138" s="26">
        <v>73</v>
      </c>
    </row>
    <row r="139" spans="1:3" x14ac:dyDescent="0.3">
      <c r="A139" s="32" t="s">
        <v>189</v>
      </c>
      <c r="B139" s="26" t="s">
        <v>113</v>
      </c>
      <c r="C139" s="26">
        <v>88</v>
      </c>
    </row>
    <row r="140" spans="1:3" x14ac:dyDescent="0.3">
      <c r="A140" s="32" t="s">
        <v>188</v>
      </c>
      <c r="B140" s="26" t="s">
        <v>114</v>
      </c>
      <c r="C140" s="26">
        <v>91</v>
      </c>
    </row>
    <row r="141" spans="1:3" x14ac:dyDescent="0.3">
      <c r="A141" s="32" t="s">
        <v>187</v>
      </c>
      <c r="B141" s="26" t="s">
        <v>115</v>
      </c>
      <c r="C141" s="26">
        <v>95</v>
      </c>
    </row>
    <row r="142" spans="1:3" x14ac:dyDescent="0.3">
      <c r="A142" s="32" t="s">
        <v>186</v>
      </c>
      <c r="B142" s="26" t="s">
        <v>116</v>
      </c>
      <c r="C142" s="26">
        <v>101</v>
      </c>
    </row>
    <row r="143" spans="1:3" x14ac:dyDescent="0.3">
      <c r="A143" s="32" t="s">
        <v>185</v>
      </c>
      <c r="B143" s="26" t="s">
        <v>117</v>
      </c>
      <c r="C143" s="26">
        <v>104</v>
      </c>
    </row>
    <row r="144" spans="1:3" x14ac:dyDescent="0.3">
      <c r="A144" s="32" t="s">
        <v>184</v>
      </c>
      <c r="B144" s="26" t="s">
        <v>118</v>
      </c>
      <c r="C144" s="26">
        <v>109</v>
      </c>
    </row>
    <row r="145" spans="1:3" x14ac:dyDescent="0.3">
      <c r="A145" s="32" t="s">
        <v>172</v>
      </c>
      <c r="B145" s="26" t="s">
        <v>159</v>
      </c>
      <c r="C145" s="26">
        <v>46</v>
      </c>
    </row>
    <row r="146" spans="1:3" x14ac:dyDescent="0.3">
      <c r="A146" s="32" t="s">
        <v>173</v>
      </c>
      <c r="B146" s="26" t="s">
        <v>160</v>
      </c>
      <c r="C146" s="26">
        <v>54</v>
      </c>
    </row>
    <row r="147" spans="1:3" x14ac:dyDescent="0.3">
      <c r="A147" s="32" t="s">
        <v>174</v>
      </c>
      <c r="B147" s="26" t="s">
        <v>161</v>
      </c>
      <c r="C147" s="26">
        <v>55</v>
      </c>
    </row>
    <row r="148" spans="1:3" x14ac:dyDescent="0.3">
      <c r="A148" s="32" t="s">
        <v>175</v>
      </c>
      <c r="B148" s="26" t="s">
        <v>162</v>
      </c>
      <c r="C148" s="26">
        <v>56</v>
      </c>
    </row>
    <row r="149" spans="1:3" x14ac:dyDescent="0.3">
      <c r="A149" s="32" t="s">
        <v>176</v>
      </c>
      <c r="B149" s="26" t="s">
        <v>163</v>
      </c>
      <c r="C149" s="26">
        <v>57</v>
      </c>
    </row>
    <row r="150" spans="1:3" x14ac:dyDescent="0.3">
      <c r="A150" s="32" t="s">
        <v>177</v>
      </c>
      <c r="B150" s="26" t="s">
        <v>164</v>
      </c>
      <c r="C150" s="26">
        <v>58</v>
      </c>
    </row>
    <row r="151" spans="1:3" x14ac:dyDescent="0.3">
      <c r="A151" s="31" t="s">
        <v>178</v>
      </c>
      <c r="B151" s="31" t="s">
        <v>165</v>
      </c>
      <c r="C151" s="14">
        <v>59</v>
      </c>
    </row>
    <row r="152" spans="1:3" x14ac:dyDescent="0.3">
      <c r="A152" s="31" t="s">
        <v>179</v>
      </c>
      <c r="B152" s="31" t="s">
        <v>166</v>
      </c>
      <c r="C152" s="14">
        <v>60</v>
      </c>
    </row>
    <row r="153" spans="1:3" x14ac:dyDescent="0.3">
      <c r="A153" s="31" t="s">
        <v>180</v>
      </c>
      <c r="B153" s="31" t="s">
        <v>167</v>
      </c>
      <c r="C153" s="14">
        <v>61</v>
      </c>
    </row>
    <row r="154" spans="1:3" x14ac:dyDescent="0.3">
      <c r="A154" s="31" t="s">
        <v>181</v>
      </c>
      <c r="B154" s="31" t="s">
        <v>168</v>
      </c>
      <c r="C154" s="14">
        <v>62</v>
      </c>
    </row>
    <row r="155" spans="1:3" x14ac:dyDescent="0.3">
      <c r="A155" s="31" t="s">
        <v>182</v>
      </c>
      <c r="B155" s="31" t="s">
        <v>169</v>
      </c>
      <c r="C155" s="14">
        <v>64</v>
      </c>
    </row>
    <row r="156" spans="1:3" x14ac:dyDescent="0.3">
      <c r="A156" s="31" t="s">
        <v>158</v>
      </c>
      <c r="B156" s="31" t="s">
        <v>170</v>
      </c>
      <c r="C156" s="14">
        <v>91</v>
      </c>
    </row>
    <row r="157" spans="1:3" x14ac:dyDescent="0.3">
      <c r="A157" s="31" t="s">
        <v>183</v>
      </c>
      <c r="B157" s="31" t="s">
        <v>171</v>
      </c>
      <c r="C157" s="14">
        <v>107</v>
      </c>
    </row>
    <row r="158" spans="1:3" x14ac:dyDescent="0.3">
      <c r="A158" s="31"/>
      <c r="B158" s="31"/>
    </row>
    <row r="159" spans="1:3" x14ac:dyDescent="0.3">
      <c r="A159" s="31"/>
      <c r="B159" s="31"/>
    </row>
    <row r="160" spans="1:3" x14ac:dyDescent="0.3">
      <c r="A160" s="31"/>
      <c r="B160" s="31"/>
    </row>
    <row r="161" spans="1:2" x14ac:dyDescent="0.3">
      <c r="A161" s="31"/>
      <c r="B161" s="31"/>
    </row>
    <row r="162" spans="1:2" x14ac:dyDescent="0.3">
      <c r="A162" s="31"/>
      <c r="B162" s="31"/>
    </row>
    <row r="163" spans="1:2" x14ac:dyDescent="0.3">
      <c r="A163" s="31"/>
      <c r="B163" s="31"/>
    </row>
    <row r="395" ht="15" customHeight="1" x14ac:dyDescent="0.3"/>
    <row r="535" spans="1:3" s="15" customFormat="1" x14ac:dyDescent="0.3">
      <c r="A535" s="16"/>
      <c r="C535" s="28"/>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BC5B34FB2B05C498322EC0E0E7F8BBD" ma:contentTypeVersion="13" ma:contentTypeDescription="Create a new document." ma:contentTypeScope="" ma:versionID="35348b1fb14a9f36c67915547cc06658">
  <xsd:schema xmlns:xsd="http://www.w3.org/2001/XMLSchema" xmlns:xs="http://www.w3.org/2001/XMLSchema" xmlns:p="http://schemas.microsoft.com/office/2006/metadata/properties" xmlns:ns2="2104ad18-0c40-4759-978d-9031b6355d10" xmlns:ns3="80a17f64-e774-4a01-b2f5-de7df872f7b3" targetNamespace="http://schemas.microsoft.com/office/2006/metadata/properties" ma:root="true" ma:fieldsID="a74602aa40dd929294faf41716f5ba75" ns2:_="" ns3:_="">
    <xsd:import namespace="2104ad18-0c40-4759-978d-9031b6355d10"/>
    <xsd:import namespace="80a17f64-e774-4a01-b2f5-de7df872f7b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04ad18-0c40-4759-978d-9031b6355d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0a17f64-e774-4a01-b2f5-de7df872f7b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8EBD8-C253-4E11-8792-B24ED437CBAE}">
  <ds:schemaRefs>
    <ds:schemaRef ds:uri="http://schemas.microsoft.com/office/2006/documentManagement/types"/>
    <ds:schemaRef ds:uri="http://www.w3.org/XML/1998/namespace"/>
    <ds:schemaRef ds:uri="http://purl.org/dc/terms/"/>
    <ds:schemaRef ds:uri="http://schemas.microsoft.com/office/infopath/2007/PartnerControls"/>
    <ds:schemaRef ds:uri="http://purl.org/dc/elements/1.1/"/>
    <ds:schemaRef ds:uri="http://schemas.openxmlformats.org/package/2006/metadata/core-properties"/>
    <ds:schemaRef ds:uri="80a17f64-e774-4a01-b2f5-de7df872f7b3"/>
    <ds:schemaRef ds:uri="2104ad18-0c40-4759-978d-9031b6355d10"/>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0F6AF6CB-7D84-4A05-86DD-52DA86B16B8B}">
  <ds:schemaRefs>
    <ds:schemaRef ds:uri="http://schemas.microsoft.com/sharepoint/v3/contenttype/forms"/>
  </ds:schemaRefs>
</ds:datastoreItem>
</file>

<file path=customXml/itemProps3.xml><?xml version="1.0" encoding="utf-8"?>
<ds:datastoreItem xmlns:ds="http://schemas.openxmlformats.org/officeDocument/2006/customXml" ds:itemID="{6B2959A0-12A8-4ACE-8894-4A11DE6F97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04ad18-0c40-4759-978d-9031b6355d10"/>
    <ds:schemaRef ds:uri="80a17f64-e774-4a01-b2f5-de7df872f7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Discovery Log</vt:lpstr>
      <vt:lpstr>WMP Sections</vt:lpstr>
      <vt:lpstr>'Discovery Log'!Print_Titles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WMP DR Question Answer Log Updated 3-14-19.xlsx</dc:title>
  <dc:subject/>
  <dc:creator>kraagas</dc:creator>
  <cp:keywords/>
  <dc:description/>
  <cp:lastModifiedBy>Taylor, Cynthia S</cp:lastModifiedBy>
  <cp:revision/>
  <cp:lastPrinted>2023-04-13T14:44:16Z</cp:lastPrinted>
  <dcterms:created xsi:type="dcterms:W3CDTF">2020-02-04T08:44:07Z</dcterms:created>
  <dcterms:modified xsi:type="dcterms:W3CDTF">2024-04-18T21:03:07Z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0x0101007BC5B34FB2B05C498322EC0E0E7F8BBD</vt:lpwstr>
  </property>
</Properties>
</file>